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9 佐用町\"/>
    </mc:Choice>
  </mc:AlternateContent>
  <xr:revisionPtr revIDLastSave="0" documentId="13_ncr:1_{265B6546-29E3-48EB-8083-D9A0B6D69D37}"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W35" i="10"/>
  <c r="BW36" i="10" s="1"/>
  <c r="BW37" i="10" s="1"/>
  <c r="BW38" i="10" s="1"/>
  <c r="BW39" i="10" s="1"/>
  <c r="BW40" i="10" s="1"/>
  <c r="BW41" i="10" s="1"/>
  <c r="BW42" i="10" s="1"/>
  <c r="BE35" i="10"/>
  <c r="CO34" i="10"/>
  <c r="BW34" i="10"/>
  <c r="C34" i="10"/>
  <c r="C35" i="10" l="1"/>
  <c r="C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<sst xmlns="http://schemas.openxmlformats.org/spreadsheetml/2006/main" count="1141" uniqueCount="578">
  <si>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</si>
  <si>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</si>
  <si>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</si>
  <si>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</si>
  <si>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</si>
  <si>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</si>
  <si>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</si>
  <si>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</si>
  <si>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</si>
  <si>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</si>
  <si>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</si>
  <si>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</si>
  <si>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</si>
  <si>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</si>
  <si>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</si>
  <si>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</si>
  <si>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</si>
  <si>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</si>
  <si>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</si>
  <si>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</si>
  <si>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</si>
  <si>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</si>
  <si>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</si>
  <si>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</si>
  <si>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</si>
  <si>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</si>
  <si>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</si>
  <si>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</si>
  <si>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</si>
  <si>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</si>
  <si>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</si>
  <si>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</si>
  <si>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</si>
  <si>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</si>
  <si>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</si>
  <si>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</si>
  <si>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</si>
  <si>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</si>
  <si>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</si>
  <si>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</si>
  <si>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</si>
  <si>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</si>
  <si>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</si>
  <si>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</si>
  <si>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</si>
  <si>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</si>
  <si>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</si>
  <si>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</si>
  <si>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</si>
  <si>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</si>
  <si>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</si>
  <si>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</si>
  <si>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</si>
  <si>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</si>
  <si>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</si>
  <si>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</si>
  <si>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</si>
  <si>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</si>
  <si>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</si>
  <si>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</si>
  <si>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</si>
  <si>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</si>
  <si>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</si>
  <si>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</si>
  <si>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</si>
  <si>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</si>
  <si>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</si>
  <si>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</si>
  <si>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</si>
  <si>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</si>
  <si>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</si>
  <si>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</si>
  <si>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</si>
  <si>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</si>
  <si>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</si>
  <si>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</si>
  <si>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</si>
  <si>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</si>
  <si>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</si>
  <si>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</si>
  <si>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</si>
  <si>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</si>
  <si>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</si>
  <si>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</si>
  <si>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</si>
  <si>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</si>
  <si>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</si>
  <si>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</si>
  <si>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</si>
  <si>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</si>
  <si>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</si>
  <si>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</si>
  <si>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</si>
  <si>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</si>
  <si>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佐用町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</si>
  <si>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</si>
  <si>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</si>
  <si>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</si>
  <si>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</si>
  <si>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</si>
  <si>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</si>
  <si>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</si>
  <si>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</si>
  <si>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</si>
  <si>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</si>
  <si>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</si>
  <si>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</si>
  <si>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</si>
  <si>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</si>
  <si>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</si>
  <si>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</si>
  <si>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</si>
  <si>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</si>
  <si>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</si>
  <si>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</si>
  <si>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</si>
  <si>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</si>
  <si>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</si>
  <si>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</si>
  <si>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</si>
  <si>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</si>
  <si>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</si>
  <si>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</si>
  <si>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</si>
  <si>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</si>
  <si>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</si>
  <si>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</si>
  <si>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</si>
  <si>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</si>
  <si>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</si>
  <si>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</si>
  <si>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</si>
  <si>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</si>
  <si>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</si>
  <si>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</si>
  <si>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</si>
  <si>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</si>
  <si>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</si>
  <si>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</si>
  <si>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</si>
  <si>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</si>
  <si>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</si>
  <si>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</si>
  <si>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</si>
  <si>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</si>
  <si>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</si>
  <si>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</si>
  <si>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</si>
  <si>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</si>
  <si>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</si>
  <si>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</si>
  <si>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</si>
  <si>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</si>
  <si>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</si>
  <si>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</si>
  <si>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</si>
  <si>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</si>
  <si>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</si>
  <si>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</si>
  <si>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</si>
  <si>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</si>
  <si>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</si>
  <si>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</si>
  <si>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</si>
  <si>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</si>
  <si>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</si>
  <si>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</si>
  <si>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</si>
  <si>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</si>
  <si>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</si>
  <si>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</si>
  <si>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</si>
  <si>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</si>
  <si>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</si>
  <si>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</si>
  <si>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</si>
  <si>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</si>
  <si>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</si>
  <si>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</si>
  <si>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</si>
  <si>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</si>
  <si>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</si>
  <si>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</si>
  <si>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</si>
  <si>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</si>
  <si>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</si>
  <si>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</si>
  <si>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</si>
  <si>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</si>
  <si>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</si>
  <si>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</si>
  <si>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</si>
  <si>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</si>
  <si>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</si>
  <si>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</si>
  <si>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</si>
  <si>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</si>
  <si>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</si>
  <si>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</si>
  <si>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</si>
  <si>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</si>
  <si>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</si>
  <si>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</si>
  <si>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兵庫県佐用町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</si>
  <si>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</si>
  <si>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</si>
  <si>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</si>
  <si>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</si>
  <si>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</si>
  <si>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</si>
  <si>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</si>
  <si>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</si>
  <si>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</si>
  <si>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</si>
  <si>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</si>
  <si>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</si>
  <si>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</si>
  <si>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</si>
  <si>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</si>
  <si>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</si>
  <si>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</si>
  <si>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</si>
  <si>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</si>
  <si>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</si>
  <si>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</si>
  <si>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</si>
  <si>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</si>
  <si>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</si>
  <si>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</si>
  <si>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</si>
  <si>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</si>
  <si>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</si>
  <si>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</si>
  <si>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</si>
  <si>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</si>
  <si>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</si>
  <si>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</si>
  <si>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</si>
  <si>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</si>
  <si>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</si>
  <si>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</si>
  <si>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</si>
  <si>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</si>
  <si>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</si>
  <si>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</si>
  <si>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</si>
  <si>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</si>
  <si>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</si>
  <si>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</si>
  <si>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</si>
  <si>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</si>
  <si>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</si>
  <si>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</si>
  <si>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</si>
  <si>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</si>
  <si>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</si>
  <si>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</si>
  <si>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</si>
  <si>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</si>
  <si>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</si>
  <si>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</si>
  <si>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</si>
  <si>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</si>
  <si>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</si>
  <si>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</si>
  <si>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</si>
  <si>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</si>
  <si>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</si>
  <si>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</si>
  <si>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</si>
  <si>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</si>
  <si>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</si>
  <si>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</si>
  <si>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</si>
  <si>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</si>
  <si>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</si>
  <si>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</si>
  <si>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</si>
  <si>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</si>
  <si>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</si>
  <si>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</si>
  <si>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</si>
  <si>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</si>
  <si>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</si>
  <si>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</si>
  <si>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</si>
  <si>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</si>
  <si>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</si>
  <si>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</si>
  <si>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</si>
  <si>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</si>
  <si>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</si>
  <si>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</si>
  <si>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</si>
  <si>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</si>
  <si>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</si>
  <si>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</si>
  <si>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</si>
  <si>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</si>
  <si>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</si>
  <si>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</si>
  <si>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</si>
  <si>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</si>
  <si>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</si>
  <si>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</si>
  <si>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</si>
  <si>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</si>
  <si>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</si>
  <si>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</si>
  <si>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</si>
  <si>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</si>
  <si>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</si>
  <si>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</si>
  <si>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</si>
  <si>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</si>
  <si>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</si>
  <si>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</si>
  <si>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</si>
  <si>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</si>
  <si>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</si>
  <si>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</si>
  <si>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</si>
  <si>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</si>
  <si>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</si>
  <si>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</si>
  <si>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</si>
  <si>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</si>
  <si>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</si>
  <si>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</si>
  <si>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</si>
  <si>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</si>
  <si>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</si>
  <si>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</si>
  <si>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</si>
  <si>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</si>
  <si>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</si>
  <si>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</si>
  <si>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</si>
  <si>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</si>
  <si>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</si>
  <si>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</si>
  <si>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</si>
  <si>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</si>
  <si>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</si>
  <si>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</si>
  <si>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</si>
  <si>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</si>
  <si>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</si>
  <si>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</si>
  <si>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</si>
  <si>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</si>
  <si>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</si>
  <si>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</si>
  <si>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</si>
  <si>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兵庫県佐用町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</si>
  <si>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</si>
  <si>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</si>
  <si>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</si>
  <si>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</si>
  <si>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</si>
  <si>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</si>
  <si>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</si>
  <si>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</si>
  <si>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</si>
  <si>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</si>
  <si>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</si>
  <si>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</si>
  <si>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</si>
  <si>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</si>
  <si>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</si>
  <si>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</si>
  <si>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</si>
  <si>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</si>
  <si>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</si>
  <si>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</si>
  <si>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メガソーラー事業収入特別会計</t>
    <phoneticPr fontId="5"/>
  </si>
  <si>
    <t>西はりま天文台公園特別会計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</si>
  <si>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</si>
  <si>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</si>
  <si>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</si>
  <si>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</si>
  <si>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</si>
  <si>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</si>
  <si>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</si>
  <si>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</si>
  <si>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</si>
  <si>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</si>
  <si>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</si>
  <si>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</si>
  <si>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</si>
  <si>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</si>
  <si>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</si>
  <si>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</si>
  <si>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簡易水道事業会計</t>
    <phoneticPr fontId="5"/>
  </si>
  <si>
    <t>法適用企業</t>
    <phoneticPr fontId="5"/>
  </si>
  <si>
    <t>下水道事業会計</t>
    <phoneticPr fontId="5"/>
  </si>
  <si>
    <t>笹ケ丘荘特別会計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</si>
  <si>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</si>
  <si>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</si>
  <si>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</si>
  <si>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</si>
  <si>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</si>
  <si>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</si>
  <si>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</si>
  <si>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</si>
  <si>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</si>
  <si>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</si>
  <si>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</si>
  <si>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</si>
  <si>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</si>
  <si>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</si>
  <si>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</si>
  <si>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</si>
  <si>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</si>
  <si>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</si>
  <si>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</si>
  <si>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</si>
  <si>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</si>
  <si>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</si>
  <si>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</si>
  <si>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</si>
  <si>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</si>
  <si>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</si>
  <si>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</si>
  <si>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</si>
  <si>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</si>
  <si>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</si>
  <si>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</si>
  <si>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</si>
  <si>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</si>
  <si>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</si>
  <si>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</si>
  <si>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</si>
  <si>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</si>
  <si>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</si>
  <si>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</si>
  <si>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</si>
  <si>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</si>
  <si>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</si>
  <si>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</si>
  <si>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</si>
  <si>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</si>
  <si>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</si>
  <si>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</si>
  <si>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</si>
  <si>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</si>
  <si>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</si>
  <si>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</si>
  <si>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</si>
  <si>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</si>
  <si>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</si>
  <si>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</si>
  <si>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</si>
  <si>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</si>
  <si>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</si>
  <si>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</si>
  <si>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</si>
  <si>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</si>
  <si>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</si>
  <si>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</si>
  <si>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</si>
  <si>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</si>
  <si>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</si>
  <si>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</si>
  <si>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</si>
  <si>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</si>
  <si>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</si>
  <si>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</si>
  <si>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</si>
  <si>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</si>
  <si>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</si>
  <si>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</si>
  <si>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</si>
  <si>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</si>
  <si>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</si>
  <si>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</si>
  <si>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</si>
  <si>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</si>
  <si>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</si>
  <si>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</si>
  <si>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</si>
  <si>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</si>
  <si>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</si>
  <si>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</si>
  <si>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</si>
  <si>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</si>
  <si>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</si>
  <si>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</si>
  <si>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</si>
  <si>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</si>
  <si>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</si>
  <si>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</si>
  <si>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</si>
  <si>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</si>
  <si>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</si>
  <si>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</si>
  <si>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</si>
  <si>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</si>
  <si>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</si>
  <si>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</si>
  <si>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</si>
  <si>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</si>
  <si>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</si>
  <si>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</si>
  <si>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</si>
  <si>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</si>
  <si>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</si>
  <si>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</si>
  <si>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</si>
  <si>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</si>
  <si>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</si>
  <si>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</si>
  <si>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</si>
  <si>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</si>
  <si>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</si>
  <si>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</si>
  <si>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</si>
  <si>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</si>
  <si>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</si>
  <si>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</si>
  <si>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</si>
  <si>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</si>
  <si>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</si>
  <si>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</si>
  <si>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</si>
  <si>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</si>
  <si>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</si>
  <si>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</si>
  <si>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</si>
  <si>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</si>
  <si>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</si>
  <si>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</si>
  <si>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</si>
  <si>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簡易水道事業会計</t>
  </si>
  <si>
    <t>下水道事業会計</t>
  </si>
  <si>
    <t>一般会計</t>
  </si>
  <si>
    <t>国民健康保険特別会計</t>
  </si>
  <si>
    <t>後期高齢者医療特別会計</t>
  </si>
  <si>
    <t>介護保険特別会計</t>
  </si>
  <si>
    <t>西はりま天文台公園特別会計</t>
  </si>
  <si>
    <t>▲ 0.22</t>
  </si>
  <si>
    <t>▲ 0.21</t>
  </si>
  <si>
    <t>▲ 0.16</t>
  </si>
  <si>
    <t>メガソーラー事業収入特別会計</t>
  </si>
  <si>
    <t>その他会計（赤字）</t>
  </si>
  <si>
    <t>▲ 1.20</t>
  </si>
  <si>
    <t>その他会計（黒字）</t>
  </si>
  <si>
    <t>R02</t>
    <phoneticPr fontId="5"/>
  </si>
  <si>
    <t>R03</t>
    <phoneticPr fontId="5"/>
  </si>
  <si>
    <t>R04</t>
    <phoneticPr fontId="5"/>
  </si>
  <si>
    <t>R05</t>
    <phoneticPr fontId="5"/>
  </si>
  <si>
    <t>R06</t>
    <phoneticPr fontId="5"/>
  </si>
  <si>
    <t>-</t>
    <phoneticPr fontId="2"/>
  </si>
  <si>
    <t>播磨高原広域事務組合　一般会計</t>
  </si>
  <si>
    <t>播磨高原広域事務組合　水道事業会計</t>
  </si>
  <si>
    <t>播磨高原広域事務組合　下水道事業会計</t>
  </si>
  <si>
    <t>兵庫県後期高齢者医療広域連合　一般会計</t>
  </si>
  <si>
    <t>兵庫県後期高齢者医療広域連合　特別会計</t>
  </si>
  <si>
    <t>兵庫県市町村職員退職手当組合　一般会計</t>
  </si>
  <si>
    <t>兵庫県町議会議員公務災害補償組合　一般会計</t>
  </si>
  <si>
    <t>にしはりま環境事務組合　一般会計</t>
  </si>
  <si>
    <t>西はりま消防組合　一般会計</t>
  </si>
  <si>
    <t>過疎地域自立振興基金</t>
    <phoneticPr fontId="5"/>
  </si>
  <si>
    <t>公共施設等整備基金</t>
    <phoneticPr fontId="5"/>
  </si>
  <si>
    <t>合併振興基金</t>
    <phoneticPr fontId="5"/>
  </si>
  <si>
    <t>災害復興基金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</si>
  <si>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</si>
  <si>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</si>
  <si>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</si>
  <si>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0％以下で、現状の財政状況としては健全であるといえるが、有形固定資産減価償却率は類似団体内平均値を上回っていることから、今後は公共施設の更新等が発生すると見込まれるため、公共施設等総合管理計画で掲げた目標達成に向けた取組を進めるとともに、健全な財政運営を維持できるよう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</si>
  <si>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</si>
  <si>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</si>
  <si>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</si>
  <si>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</si>
  <si>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</si>
  <si>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</si>
  <si>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計画的な繰上償還により、将来負担比率は平成27年度以降0％以下で、実質公債費比率においても類似団体平均を下回っている。
今後は、公共施設やインフラの更新時期が迫っており、公債費の増加が見込まれるため、公共施設等総合管理計画に基づいた施設の計画的な更新・維持管理によって公債費の平準化に努める。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</si>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</sst>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8A5494-6159-449E-8FAA-82EE503DB29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4AFB-4AD1-8BA7-345BFFD72C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156588</c:v>
                </c:pt>
                <c:pt idx="1">
                  <c:v>71198</c:v>
                </c:pt>
                <c:pt idx="2">
                  <c:v>66189</c:v>
                </c:pt>
                <c:pt idx="3">
                  <c:v>104760</c:v>
                </c:pt>
                <c:pt idx="4">
                  <c:v>173551</c:v>
                </c:pt>
              </c:numCache>
            </c:numRef>
          </c:val>
          <c:smooth val="0"/>
          <c:extLst>
            <c:ext xmlns:c16="http://schemas.microsoft.com/office/drawing/2014/chart" uri="{C3380CC4-5D6E-409C-BE32-E72D297353CC}">
              <c16:uniqueId val="{00000001-4AFB-4AD1-8BA7-345BFFD72C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1.84</c:v>
                </c:pt>
                <c:pt idx="1">
                  <c:v>1.52</c:v>
                </c:pt>
                <c:pt idx="2">
                  <c:v>1.29</c:v>
                </c:pt>
                <c:pt idx="3">
                  <c:v>1.1399999999999999</c:v>
                </c:pt>
                <c:pt idx="4">
                  <c:v>1.27</c:v>
                </c:pt>
              </c:numCache>
            </c:numRef>
          </c:val>
          <c:extLst>
            <c:ext xmlns:c16="http://schemas.microsoft.com/office/drawing/2014/chart" uri="{C3380CC4-5D6E-409C-BE32-E72D297353CC}">
              <c16:uniqueId val="{00000000-B6C1-410A-9ECD-E06B91B2EDB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31.6</c:v>
                </c:pt>
                <c:pt idx="1">
                  <c:v>30.97</c:v>
                </c:pt>
                <c:pt idx="2">
                  <c:v>31.83</c:v>
                </c:pt>
                <c:pt idx="3">
                  <c:v>31.63</c:v>
                </c:pt>
                <c:pt idx="4">
                  <c:v>30.6</c:v>
                </c:pt>
              </c:numCache>
            </c:numRef>
          </c:val>
          <c:extLst>
            <c:ext xmlns:c16="http://schemas.microsoft.com/office/drawing/2014/chart" uri="{C3380CC4-5D6E-409C-BE32-E72D297353CC}">
              <c16:uniqueId val="{00000001-B6C1-410A-9ECD-E06B91B2EDB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12.43</c:v>
                </c:pt>
                <c:pt idx="1">
                  <c:v>12.71</c:v>
                </c:pt>
                <c:pt idx="2">
                  <c:v>11.51</c:v>
                </c:pt>
                <c:pt idx="3">
                  <c:v>9.5500000000000007</c:v>
                </c:pt>
                <c:pt idx="4">
                  <c:v>5.81</c:v>
                </c:pt>
              </c:numCache>
            </c:numRef>
          </c:val>
          <c:smooth val="0"/>
          <c:extLst>
            <c:ext xmlns:c16="http://schemas.microsoft.com/office/drawing/2014/chart" uri="{C3380CC4-5D6E-409C-BE32-E72D297353CC}">
              <c16:uniqueId val="{00000002-B6C1-410A-9ECD-E06B91B2EDB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7.42</c:v>
                </c:pt>
                <c:pt idx="2">
                  <c:v>#N/A</c:v>
                </c:pt>
                <c:pt idx="3">
                  <c:v>7.17</c:v>
                </c:pt>
                <c:pt idx="4">
                  <c:v>#N/A</c:v>
                </c:pt>
                <c:pt idx="5">
                  <c:v>7.4</c:v>
                </c:pt>
                <c:pt idx="6">
                  <c:v>#N/A</c:v>
                </c:pt>
                <c:pt idx="7">
                  <c:v>43.23</c:v>
                </c:pt>
                <c:pt idx="8">
                  <c:v>#N/A</c:v>
                </c:pt>
                <c:pt idx="9">
                  <c:v>0</c:v>
                </c:pt>
              </c:numCache>
            </c:numRef>
          </c:val>
          <c:extLst>
            <c:ext xmlns:c16="http://schemas.microsoft.com/office/drawing/2014/chart" uri="{C3380CC4-5D6E-409C-BE32-E72D297353CC}">
              <c16:uniqueId val="{00000000-EBD6-4CF7-BF74-E0526E5AD73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1.2</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D6-4CF7-BF74-E0526E5AD735}"/>
            </c:ext>
          </c:extLst>
        </c:ser>
        <c:ser>
          <c:idx val="2"/>
          <c:order val="2"/>
          <c:tx>
            <c:strRef>
              <c:f>データシート!$A$29</c:f>
              <c:strCache>
                <c:ptCount val="1"/>
                <c:pt idx="0">
                  <c:v>メガソーラー事業収入特別会計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0.92</c:v>
                </c:pt>
                <c:pt idx="2">
                  <c:v>#N/A</c:v>
                </c:pt>
                <c:pt idx="3">
                  <c:v>0.88</c:v>
                </c:pt>
                <c:pt idx="4">
                  <c:v>#N/A</c:v>
                </c:pt>
                <c:pt idx="5">
                  <c:v>0.91</c:v>
                </c:pt>
                <c:pt idx="6">
                  <c:v>#N/A</c:v>
                </c:pt>
                <c:pt idx="7">
                  <c:v>0.91</c:v>
                </c:pt>
                <c:pt idx="8">
                  <c:v>#N/A</c:v>
                </c:pt>
                <c:pt idx="9">
                  <c:v>0</c:v>
                </c:pt>
              </c:numCache>
            </c:numRef>
          </c:val>
          <c:extLst>
            <c:ext xmlns:c16="http://schemas.microsoft.com/office/drawing/2014/chart" uri="{C3380CC4-5D6E-409C-BE32-E72D297353CC}">
              <c16:uniqueId val="{00000002-EBD6-4CF7-BF74-E0526E5AD735}"/>
            </c:ext>
          </c:extLst>
        </c:ser>
        <c:ser>
          <c:idx val="3"/>
          <c:order val="3"/>
          <c:tx>
            <c:strRef>
              <c:f>データシート!$A$30</c:f>
              <c:strCache>
                <c:ptCount val="1"/>
                <c:pt idx="0">
                  <c:v>西はりま天文台公園特別会計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0.22</c:v>
                </c:pt>
                <c:pt idx="1">
                  <c:v>#N/A</c:v>
                </c:pt>
                <c:pt idx="2">
                  <c:v>0.21</c:v>
                </c:pt>
                <c:pt idx="3">
                  <c:v>#N/A</c:v>
                </c:pt>
                <c:pt idx="4">
                  <c:v>0.16</c:v>
                </c:pt>
                <c:pt idx="5">
                  <c:v>#N/A</c:v>
                </c:pt>
                <c:pt idx="6">
                  <c:v>0.16</c:v>
                </c:pt>
                <c:pt idx="7">
                  <c:v>#N/A</c:v>
                </c:pt>
                <c:pt idx="8">
                  <c:v>#N/A</c:v>
                </c:pt>
                <c:pt idx="9">
                  <c:v>0</c:v>
                </c:pt>
              </c:numCache>
            </c:numRef>
          </c:val>
          <c:extLst>
            <c:ext xmlns:c16="http://schemas.microsoft.com/office/drawing/2014/chart" uri="{C3380CC4-5D6E-409C-BE32-E72D297353CC}">
              <c16:uniqueId val="{00000003-EBD6-4CF7-BF74-E0526E5AD735}"/>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0.05</c:v>
                </c:pt>
                <c:pt idx="4">
                  <c:v>#N/A</c:v>
                </c:pt>
                <c:pt idx="5">
                  <c:v>7.0000000000000007E-2</c:v>
                </c:pt>
                <c:pt idx="6">
                  <c:v>#N/A</c:v>
                </c:pt>
                <c:pt idx="7">
                  <c:v>0.09</c:v>
                </c:pt>
                <c:pt idx="8">
                  <c:v>#N/A</c:v>
                </c:pt>
                <c:pt idx="9">
                  <c:v>0.05</c:v>
                </c:pt>
              </c:numCache>
            </c:numRef>
          </c:val>
          <c:extLst>
            <c:ext xmlns:c16="http://schemas.microsoft.com/office/drawing/2014/chart" uri="{C3380CC4-5D6E-409C-BE32-E72D297353CC}">
              <c16:uniqueId val="{00000004-EBD6-4CF7-BF74-E0526E5AD73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0.06</c:v>
                </c:pt>
                <c:pt idx="4">
                  <c:v>#N/A</c:v>
                </c:pt>
                <c:pt idx="5">
                  <c:v>0.06</c:v>
                </c:pt>
                <c:pt idx="6">
                  <c:v>#N/A</c:v>
                </c:pt>
                <c:pt idx="7">
                  <c:v>7.0000000000000007E-2</c:v>
                </c:pt>
                <c:pt idx="8">
                  <c:v>#N/A</c:v>
                </c:pt>
                <c:pt idx="9">
                  <c:v>0.1</c:v>
                </c:pt>
              </c:numCache>
            </c:numRef>
          </c:val>
          <c:extLst>
            <c:ext xmlns:c16="http://schemas.microsoft.com/office/drawing/2014/chart" uri="{C3380CC4-5D6E-409C-BE32-E72D297353CC}">
              <c16:uniqueId val="{00000005-EBD6-4CF7-BF74-E0526E5AD73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c:v>
                </c:pt>
                <c:pt idx="2">
                  <c:v>#N/A</c:v>
                </c:pt>
                <c:pt idx="3">
                  <c:v>0.19</c:v>
                </c:pt>
                <c:pt idx="4">
                  <c:v>#N/A</c:v>
                </c:pt>
                <c:pt idx="5">
                  <c:v>0.13</c:v>
                </c:pt>
                <c:pt idx="6">
                  <c:v>#N/A</c:v>
                </c:pt>
                <c:pt idx="7">
                  <c:v>0.22</c:v>
                </c:pt>
                <c:pt idx="8">
                  <c:v>#N/A</c:v>
                </c:pt>
                <c:pt idx="9">
                  <c:v>0.11</c:v>
                </c:pt>
              </c:numCache>
            </c:numRef>
          </c:val>
          <c:extLst>
            <c:ext xmlns:c16="http://schemas.microsoft.com/office/drawing/2014/chart" uri="{C3380CC4-5D6E-409C-BE32-E72D297353CC}">
              <c16:uniqueId val="{00000006-EBD6-4CF7-BF74-E0526E5AD73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2.35</c:v>
                </c:pt>
                <c:pt idx="2">
                  <c:v>#N/A</c:v>
                </c:pt>
                <c:pt idx="3">
                  <c:v>0.85</c:v>
                </c:pt>
                <c:pt idx="4">
                  <c:v>#N/A</c:v>
                </c:pt>
                <c:pt idx="5">
                  <c:v>0.55000000000000004</c:v>
                </c:pt>
                <c:pt idx="6">
                  <c:v>#N/A</c:v>
                </c:pt>
                <c:pt idx="7">
                  <c:v>0.38</c:v>
                </c:pt>
                <c:pt idx="8">
                  <c:v>#N/A</c:v>
                </c:pt>
                <c:pt idx="9">
                  <c:v>1.26</c:v>
                </c:pt>
              </c:numCache>
            </c:numRef>
          </c:val>
          <c:extLst>
            <c:ext xmlns:c16="http://schemas.microsoft.com/office/drawing/2014/chart" uri="{C3380CC4-5D6E-409C-BE32-E72D297353CC}">
              <c16:uniqueId val="{00000007-EBD6-4CF7-BF74-E0526E5AD735}"/>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7.47</c:v>
                </c:pt>
              </c:numCache>
            </c:numRef>
          </c:val>
          <c:extLst>
            <c:ext xmlns:c16="http://schemas.microsoft.com/office/drawing/2014/chart" uri="{C3380CC4-5D6E-409C-BE32-E72D297353CC}">
              <c16:uniqueId val="{00000008-EBD6-4CF7-BF74-E0526E5AD735}"/>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8.31</c:v>
                </c:pt>
              </c:numCache>
            </c:numRef>
          </c:val>
          <c:extLst>
            <c:ext xmlns:c16="http://schemas.microsoft.com/office/drawing/2014/chart" uri="{C3380CC4-5D6E-409C-BE32-E72D297353CC}">
              <c16:uniqueId val="{00000009-EBD6-4CF7-BF74-E0526E5AD73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2057</c:v>
                </c:pt>
                <c:pt idx="5">
                  <c:v>2131</c:v>
                </c:pt>
                <c:pt idx="8">
                  <c:v>2105</c:v>
                </c:pt>
                <c:pt idx="11">
                  <c:v>1992</c:v>
                </c:pt>
                <c:pt idx="14">
                  <c:v>1953</c:v>
                </c:pt>
              </c:numCache>
            </c:numRef>
          </c:val>
          <c:extLst>
            <c:ext xmlns:c16="http://schemas.microsoft.com/office/drawing/2014/chart" uri="{C3380CC4-5D6E-409C-BE32-E72D297353CC}">
              <c16:uniqueId val="{00000000-DC21-488A-AB02-5A2378CF36E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21-488A-AB02-5A2378CF36E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C21-488A-AB02-5A2378CF36E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141</c:v>
                </c:pt>
                <c:pt idx="3">
                  <c:v>139</c:v>
                </c:pt>
                <c:pt idx="6">
                  <c:v>137</c:v>
                </c:pt>
                <c:pt idx="9">
                  <c:v>134</c:v>
                </c:pt>
                <c:pt idx="12">
                  <c:v>120</c:v>
                </c:pt>
              </c:numCache>
            </c:numRef>
          </c:val>
          <c:extLst>
            <c:ext xmlns:c16="http://schemas.microsoft.com/office/drawing/2014/chart" uri="{C3380CC4-5D6E-409C-BE32-E72D297353CC}">
              <c16:uniqueId val="{00000003-DC21-488A-AB02-5A2378CF36E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686</c:v>
                </c:pt>
                <c:pt idx="3">
                  <c:v>552</c:v>
                </c:pt>
                <c:pt idx="6">
                  <c:v>725</c:v>
                </c:pt>
                <c:pt idx="9">
                  <c:v>848</c:v>
                </c:pt>
                <c:pt idx="12">
                  <c:v>577</c:v>
                </c:pt>
              </c:numCache>
            </c:numRef>
          </c:val>
          <c:extLst>
            <c:ext xmlns:c16="http://schemas.microsoft.com/office/drawing/2014/chart" uri="{C3380CC4-5D6E-409C-BE32-E72D297353CC}">
              <c16:uniqueId val="{00000004-DC21-488A-AB02-5A2378CF36E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21-488A-AB02-5A2378CF36E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21-488A-AB02-5A2378CF36E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1297</c:v>
                </c:pt>
                <c:pt idx="3">
                  <c:v>1369</c:v>
                </c:pt>
                <c:pt idx="6">
                  <c:v>1454</c:v>
                </c:pt>
                <c:pt idx="9">
                  <c:v>1200</c:v>
                </c:pt>
                <c:pt idx="12">
                  <c:v>1080</c:v>
                </c:pt>
              </c:numCache>
            </c:numRef>
          </c:val>
          <c:extLst>
            <c:ext xmlns:c16="http://schemas.microsoft.com/office/drawing/2014/chart" uri="{C3380CC4-5D6E-409C-BE32-E72D297353CC}">
              <c16:uniqueId val="{00000007-DC21-488A-AB02-5A2378CF36E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c:v>
                </c:pt>
                <c:pt idx="2">
                  <c:v>#N/A</c:v>
                </c:pt>
                <c:pt idx="3">
                  <c:v>#N/A</c:v>
                </c:pt>
                <c:pt idx="4">
                  <c:v>-71</c:v>
                </c:pt>
                <c:pt idx="5">
                  <c:v>#N/A</c:v>
                </c:pt>
                <c:pt idx="6">
                  <c:v>#N/A</c:v>
                </c:pt>
                <c:pt idx="7">
                  <c:v>211</c:v>
                </c:pt>
                <c:pt idx="8">
                  <c:v>#N/A</c:v>
                </c:pt>
                <c:pt idx="9">
                  <c:v>#N/A</c:v>
                </c:pt>
                <c:pt idx="10">
                  <c:v>190</c:v>
                </c:pt>
                <c:pt idx="11">
                  <c:v>#N/A</c:v>
                </c:pt>
                <c:pt idx="12">
                  <c:v>#N/A</c:v>
                </c:pt>
                <c:pt idx="13">
                  <c:v>-176</c:v>
                </c:pt>
                <c:pt idx="14">
                  <c:v>#N/A</c:v>
                </c:pt>
              </c:numCache>
            </c:numRef>
          </c:val>
          <c:smooth val="0"/>
          <c:extLst>
            <c:ext xmlns:c16="http://schemas.microsoft.com/office/drawing/2014/chart" uri="{C3380CC4-5D6E-409C-BE32-E72D297353CC}">
              <c16:uniqueId val="{00000008-DC21-488A-AB02-5A2378CF36E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17924</c:v>
                </c:pt>
                <c:pt idx="5">
                  <c:v>17370</c:v>
                </c:pt>
                <c:pt idx="8">
                  <c:v>16260</c:v>
                </c:pt>
                <c:pt idx="11">
                  <c:v>15644</c:v>
                </c:pt>
                <c:pt idx="14">
                  <c:v>16588</c:v>
                </c:pt>
              </c:numCache>
            </c:numRef>
          </c:val>
          <c:extLst>
            <c:ext xmlns:c16="http://schemas.microsoft.com/office/drawing/2014/chart" uri="{C3380CC4-5D6E-409C-BE32-E72D297353CC}">
              <c16:uniqueId val="{00000000-A5E5-48DB-A1D5-469EE186297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106</c:v>
                </c:pt>
                <c:pt idx="5">
                  <c:v>92</c:v>
                </c:pt>
                <c:pt idx="8">
                  <c:v>83</c:v>
                </c:pt>
                <c:pt idx="11">
                  <c:v>65</c:v>
                </c:pt>
                <c:pt idx="14">
                  <c:v>52</c:v>
                </c:pt>
              </c:numCache>
            </c:numRef>
          </c:val>
          <c:extLst>
            <c:ext xmlns:c16="http://schemas.microsoft.com/office/drawing/2014/chart" uri="{C3380CC4-5D6E-409C-BE32-E72D297353CC}">
              <c16:uniqueId val="{00000001-A5E5-48DB-A1D5-469EE186297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8552</c:v>
                </c:pt>
                <c:pt idx="5">
                  <c:v>9026</c:v>
                </c:pt>
                <c:pt idx="8">
                  <c:v>9226</c:v>
                </c:pt>
                <c:pt idx="11">
                  <c:v>9300</c:v>
                </c:pt>
                <c:pt idx="14">
                  <c:v>9779</c:v>
                </c:pt>
              </c:numCache>
            </c:numRef>
          </c:val>
          <c:extLst>
            <c:ext xmlns:c16="http://schemas.microsoft.com/office/drawing/2014/chart" uri="{C3380CC4-5D6E-409C-BE32-E72D297353CC}">
              <c16:uniqueId val="{00000002-A5E5-48DB-A1D5-469EE186297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5E5-48DB-A1D5-469EE186297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5E5-48DB-A1D5-469EE186297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E5-48DB-A1D5-469EE186297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1974</c:v>
                </c:pt>
                <c:pt idx="3">
                  <c:v>1974</c:v>
                </c:pt>
                <c:pt idx="6">
                  <c:v>1984</c:v>
                </c:pt>
                <c:pt idx="9">
                  <c:v>1912</c:v>
                </c:pt>
                <c:pt idx="12">
                  <c:v>1809</c:v>
                </c:pt>
              </c:numCache>
            </c:numRef>
          </c:val>
          <c:extLst>
            <c:ext xmlns:c16="http://schemas.microsoft.com/office/drawing/2014/chart" uri="{C3380CC4-5D6E-409C-BE32-E72D297353CC}">
              <c16:uniqueId val="{00000006-A5E5-48DB-A1D5-469EE186297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843</c:v>
                </c:pt>
                <c:pt idx="3">
                  <c:v>685</c:v>
                </c:pt>
                <c:pt idx="6">
                  <c:v>537</c:v>
                </c:pt>
                <c:pt idx="9">
                  <c:v>400</c:v>
                </c:pt>
                <c:pt idx="12">
                  <c:v>281</c:v>
                </c:pt>
              </c:numCache>
            </c:numRef>
          </c:val>
          <c:extLst>
            <c:ext xmlns:c16="http://schemas.microsoft.com/office/drawing/2014/chart" uri="{C3380CC4-5D6E-409C-BE32-E72D297353CC}">
              <c16:uniqueId val="{00000007-A5E5-48DB-A1D5-469EE186297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5534</c:v>
                </c:pt>
                <c:pt idx="3">
                  <c:v>4898</c:v>
                </c:pt>
                <c:pt idx="6">
                  <c:v>5430</c:v>
                </c:pt>
                <c:pt idx="9">
                  <c:v>5313</c:v>
                </c:pt>
                <c:pt idx="12">
                  <c:v>5243</c:v>
                </c:pt>
              </c:numCache>
            </c:numRef>
          </c:val>
          <c:extLst>
            <c:ext xmlns:c16="http://schemas.microsoft.com/office/drawing/2014/chart" uri="{C3380CC4-5D6E-409C-BE32-E72D297353CC}">
              <c16:uniqueId val="{00000008-A5E5-48DB-A1D5-469EE186297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5E5-48DB-A1D5-469EE186297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12854</c:v>
                </c:pt>
                <c:pt idx="3">
                  <c:v>11161</c:v>
                </c:pt>
                <c:pt idx="6">
                  <c:v>9421</c:v>
                </c:pt>
                <c:pt idx="9">
                  <c:v>8511</c:v>
                </c:pt>
                <c:pt idx="12">
                  <c:v>8646</c:v>
                </c:pt>
              </c:numCache>
            </c:numRef>
          </c:val>
          <c:extLst>
            <c:ext xmlns:c16="http://schemas.microsoft.com/office/drawing/2014/chart" uri="{C3380CC4-5D6E-409C-BE32-E72D297353CC}">
              <c16:uniqueId val="{0000000A-A5E5-48DB-A1D5-469EE186297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5E5-48DB-A1D5-469EE186297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2695</c:v>
                </c:pt>
                <c:pt idx="1">
                  <c:v>2653</c:v>
                </c:pt>
                <c:pt idx="2">
                  <c:v>2592</c:v>
                </c:pt>
              </c:numCache>
            </c:numRef>
          </c:val>
          <c:extLst>
            <c:ext xmlns:c16="http://schemas.microsoft.com/office/drawing/2014/chart" uri="{C3380CC4-5D6E-409C-BE32-E72D297353CC}">
              <c16:uniqueId val="{00000000-EB38-4AD9-95DB-BA5C15C60F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1420</c:v>
                </c:pt>
                <c:pt idx="1">
                  <c:v>1375</c:v>
                </c:pt>
                <c:pt idx="2">
                  <c:v>1572</c:v>
                </c:pt>
              </c:numCache>
            </c:numRef>
          </c:val>
          <c:extLst>
            <c:ext xmlns:c16="http://schemas.microsoft.com/office/drawing/2014/chart" uri="{C3380CC4-5D6E-409C-BE32-E72D297353CC}">
              <c16:uniqueId val="{00000001-EB38-4AD9-95DB-BA5C15C60F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6541</c:v>
                </c:pt>
                <c:pt idx="1">
                  <c:v>5562</c:v>
                </c:pt>
                <c:pt idx="2">
                  <c:v>5942</c:v>
                </c:pt>
              </c:numCache>
            </c:numRef>
          </c:val>
          <c:extLst>
            <c:ext xmlns:c16="http://schemas.microsoft.com/office/drawing/2014/chart" uri="{C3380CC4-5D6E-409C-BE32-E72D297353CC}">
              <c16:uniqueId val="{00000002-EB38-4AD9-95DB-BA5C15C60F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{3A3A03A9-7FD1-4CF2-BD80-428BFF249572}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89-4466-921D-02F7AC0D80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{F65F2B68-BC7E-47D5-A91B-52DD351E366C}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89-4466-921D-02F7AC0D80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{736AB622-37D4-48C0-A328-8DCE3338609D}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89-4466-921D-02F7AC0D80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{2E78EB30-AC5C-4EBD-A5AB-A69B0FE23847}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89-4466-921D-02F7AC0D80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{969CB442-1571-4FA7-A679-AD6FB6A69C16}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89-4466-921D-02F7AC0D80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{AC18789F-A4A2-4529-A1C1-FFDFDA08AB85}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89-4466-921D-02F7AC0D80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{23494799-BD7D-4C5C-8627-189FDD339A26}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89-4466-921D-02F7AC0D80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{51B1C8FC-EC44-4C33-9A72-250B08F257FD}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89-4466-921D-02F7AC0D80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{C37F49D3-C7BE-489A-85D5-E1A1FEB3C42B}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89-4466-921D-02F7AC0D80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65</c:v>
                </c:pt>
                <c:pt idx="16">
                  <c:v>67.8</c:v>
                </c:pt>
                <c:pt idx="24">
                  <c:v>69.7</c:v>
                </c:pt>
                <c:pt idx="32">
                  <c:v>71.3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489-4466-921D-02F7AC0D80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{77FD08B4-3BCD-4359-977C-46D537B30C2A}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89-4466-921D-02F7AC0D80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{DB1AB4B3-A83D-4B97-8CE1-902EC4792477}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89-4466-921D-02F7AC0D80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{0C057EBD-74D5-4761-A7B7-1AC0D41D214E}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89-4466-921D-02F7AC0D80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{E4E3E619-A663-45FC-8321-C19B18C2FD98}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89-4466-921D-02F7AC0D80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{3F0F6529-D6E6-462D-8D27-591E6B85400E}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89-4466-921D-02F7AC0D80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{787EB19C-BF7D-4628-8F9E-4F35755BC1B3}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89-4466-921D-02F7AC0D807F}"/>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{D97F9F7D-67B6-43E7-9456-72BC34FACEB2}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89-4466-921D-02F7AC0D807F}"/>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{D28BB8D4-8EC8-462C-BF40-AD3419A6B183}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89-4466-921D-02F7AC0D80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{9E685685-F35A-41B7-8E6C-37B601A85196}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89-4466-921D-02F7AC0D80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C489-4466-921D-02F7AC0D807F}"/>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{ED4B64CE-2626-429B-A923-2DA9DFC45E75}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537-455A-9FB2-5720248C44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{C18049F4-BF7E-4171-9C4B-91C47B12AE3E}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37-455A-9FB2-5720248C44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{382D3785-6AF8-4A14-A971-B754C88A8B1C}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37-455A-9FB2-5720248C44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{150898A5-E7D5-4776-BED3-163607C1F978}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37-455A-9FB2-5720248C44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{33C5FD85-D3AC-4EE9-9C46-8A51BEA23726}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37-455A-9FB2-5720248C443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{C5A51EB8-B86A-4941-821B-77FC010355F4}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537-455A-9FB2-5720248C443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{09F76C67-DFA0-4592-BE0E-803D60E01A0E}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537-455A-9FB2-5720248C443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{78ECB1A9-2022-4670-8BCA-0411A91A3BE9}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537-455A-9FB2-5720248C443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{AC8591A3-2D39-4E1E-8497-F2790586B18A}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537-455A-9FB2-5720248C44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0.4</c:v>
                </c:pt>
                <c:pt idx="16">
                  <c:v>1.1000000000000001</c:v>
                </c:pt>
                <c:pt idx="24">
                  <c:v>1.7</c:v>
                </c:pt>
                <c:pt idx="32">
                  <c:v>1.1000000000000001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537-455A-9FB2-5720248C44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{0DEFD6D6-1968-4951-8297-F533CF946A7F}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537-455A-9FB2-5720248C44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{A275193A-F13B-45B2-B918-9193C578357F}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37-455A-9FB2-5720248C44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{73722A08-6B94-408B-A106-6FA33BFAF236}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37-455A-9FB2-5720248C44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{9722B49C-7F53-4D1E-8163-FC9CEDCA5C0E}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37-455A-9FB2-5720248C44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{08EF2CE6-831A-4FCC-A882-3D2D1DBD43F8}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37-455A-9FB2-5720248C443A}"/>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{4D5062C1-30E6-4874-A781-880DB3AA450F}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537-455A-9FB2-5720248C443A}"/>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{3A24C0BA-1C06-442B-B107-31117A96BA4D}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537-455A-9FB2-5720248C443A}"/>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{8E5461B7-7A08-4982-9731-F89AE80E3E43}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537-455A-9FB2-5720248C443A}"/>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{55444163-59CC-454D-AF22-53265E124641}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537-455A-9FB2-5720248C44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537-455A-9FB2-5720248C443A}"/>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人口の減少や全国平均を上回る高齢化率に加え、町内に中心となる産業がないこと等により、財政基盤が弱く、類似団体平均をかなり下回っている。</a:t>
          </a:r>
          <a:endParaRPr lang="ja-JP" altLang="ja-JP" sz="1400">
            <a:effectLst/>
          </a:endParaRPr>
        </a:p>
        <a:p>
          <a:r>
            <a:rPr kumimoji="1" lang="ja-JP" altLang="ja-JP" sz="1100">
              <a:solidFill>
                <a:schemeClr val="dk1"/>
              </a:solidFill>
              <a:effectLst/>
              <a:latin typeface="+mn-lt"/>
              <a:ea typeface="+mn-ea"/>
              <a:cs typeface="+mn-cs"/>
            </a:rPr>
            <a:t>　職員数の純減による人件費の抑制、町税等徴収体制の強化など、行財政改革を推進し、歳出の削減と財源の確保に努め、財政の健全化を図る。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64558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64558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983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54504</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54504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3704</xdr:rowOff>
    </xdr:from>
    <xdr:to>
      <xdr:col>11</xdr:col>
      <xdr:colOff>82550</xdr:colOff>
      <xdr:row>44</xdr:row>
      <xdr:rowOff>105304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90081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合併直後の</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97.9</a:t>
          </a:r>
          <a:r>
            <a:rPr kumimoji="1" lang="ja-JP" altLang="ja-JP" sz="1100">
              <a:solidFill>
                <a:schemeClr val="dk1"/>
              </a:solidFill>
              <a:effectLst/>
              <a:latin typeface="+mn-lt"/>
              <a:ea typeface="+mn-ea"/>
              <a:cs typeface="+mn-cs"/>
            </a:rPr>
            <a:t>％と、高い割合を示していたが、退職者の補充抑制による人件費の削減、高利率の地方債を繰上償還するなどによる公債費の削減（</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年度繰上償還</a:t>
          </a:r>
          <a:r>
            <a:rPr kumimoji="1" lang="en-US" altLang="ja-JP" sz="1100">
              <a:solidFill>
                <a:schemeClr val="dk1"/>
              </a:solidFill>
              <a:effectLst/>
              <a:latin typeface="+mn-lt"/>
              <a:ea typeface="+mn-ea"/>
              <a:cs typeface="+mn-cs"/>
            </a:rPr>
            <a:t>590,900</a:t>
          </a:r>
          <a:r>
            <a:rPr kumimoji="1" lang="ja-JP" altLang="ja-JP" sz="1100">
              <a:solidFill>
                <a:schemeClr val="dk1"/>
              </a:solidFill>
              <a:effectLst/>
              <a:latin typeface="+mn-lt"/>
              <a:ea typeface="+mn-ea"/>
              <a:cs typeface="+mn-cs"/>
            </a:rPr>
            <a:t>千円）を図っていることにより、類似団体平均を下回っている。</a:t>
          </a:r>
          <a:endParaRPr lang="ja-JP" altLang="ja-JP" sz="1400">
            <a:effectLst/>
          </a:endParaRPr>
        </a:p>
        <a:p>
          <a:r>
            <a:rPr kumimoji="1" lang="ja-JP" altLang="ja-JP" sz="1100">
              <a:solidFill>
                <a:schemeClr val="dk1"/>
              </a:solidFill>
              <a:effectLst/>
              <a:latin typeface="+mn-lt"/>
              <a:ea typeface="+mn-ea"/>
              <a:cs typeface="+mn-cs"/>
            </a:rPr>
            <a:t>　今後とも行財政改革への取組を通じて義務的経費の削減に努め、現在の水準を維持する。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130387</xdr:rowOff>
    </xdr:from>
    <xdr:to>
      <xdr:col>23</xdr:col>
      <xdr:colOff>133350</xdr:colOff>
      <xdr:row>63</xdr:row>
      <xdr:rowOff>138430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3173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130387</xdr:rowOff>
    </xdr:from>
    <xdr:to>
      <xdr:col>19</xdr:col>
      <xdr:colOff>133350</xdr:colOff>
      <xdr:row>63</xdr:row>
      <xdr:rowOff>170604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093173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62019</xdr:rowOff>
    </xdr:from>
    <xdr:to>
      <xdr:col>15</xdr:col>
      <xdr:colOff>82550</xdr:colOff>
      <xdr:row>63</xdr:row>
      <xdr:rowOff>170604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63369"/>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62019</xdr:rowOff>
    </xdr:from>
    <xdr:to>
      <xdr:col>11</xdr:col>
      <xdr:colOff>31750</xdr:colOff>
      <xdr:row>63</xdr:row>
      <xdr:rowOff>134408</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63369"/>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104157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79587</xdr:rowOff>
    </xdr:from>
    <xdr:to>
      <xdr:col>19</xdr:col>
      <xdr:colOff>184150</xdr:colOff>
      <xdr:row>64</xdr:row>
      <xdr:rowOff>9737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119804</xdr:rowOff>
    </xdr:from>
    <xdr:to>
      <xdr:col>15</xdr:col>
      <xdr:colOff>133350</xdr:colOff>
      <xdr:row>64</xdr:row>
      <xdr:rowOff>49954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60131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9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11219</xdr:rowOff>
    </xdr:from>
    <xdr:to>
      <xdr:col>11</xdr:col>
      <xdr:colOff>82550</xdr:colOff>
      <xdr:row>63</xdr:row>
      <xdr:rowOff>112819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122996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83608</xdr:rowOff>
    </xdr:from>
    <xdr:to>
      <xdr:col>7</xdr:col>
      <xdr:colOff>31750</xdr:colOff>
      <xdr:row>64</xdr:row>
      <xdr:rowOff>13758</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23935</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[285,577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人件費、物件費及び維持補修費の合計額の人口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人当たりの金額が類似団体平均を上回っているのは、主に人件費が要因となっている。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合併以降、職員数の適正化に取り組み人件費の抑制に</a:t>
          </a:r>
          <a:r>
            <a:rPr kumimoji="1" lang="ja-JP" altLang="ja-JP" sz="1100">
              <a:solidFill>
                <a:schemeClr val="dk1"/>
              </a:solidFill>
              <a:effectLst/>
              <a:latin typeface="+mn-lt"/>
              <a:ea typeface="+mn-ea"/>
              <a:cs typeface="+mn-cs"/>
            </a:rPr>
            <a:t>取り組んでいるが、依然</a:t>
          </a:r>
          <a:r>
            <a:rPr kumimoji="1" lang="ja-JP" altLang="en-US" sz="1100">
              <a:solidFill>
                <a:schemeClr val="dk1"/>
              </a:solidFill>
              <a:effectLst/>
              <a:latin typeface="+mn-lt"/>
              <a:ea typeface="+mn-ea"/>
              <a:cs typeface="+mn-cs"/>
            </a:rPr>
            <a:t>として会計年度職員を含め</a:t>
          </a:r>
          <a:r>
            <a:rPr kumimoji="1" lang="ja-JP" altLang="ja-JP" sz="1100">
              <a:solidFill>
                <a:schemeClr val="dk1"/>
              </a:solidFill>
              <a:effectLst/>
              <a:latin typeface="+mn-lt"/>
              <a:ea typeface="+mn-ea"/>
              <a:cs typeface="+mn-cs"/>
            </a:rPr>
            <a:t>職員数が多いためである。また、ごみ収集業務などの施設運営を直営で行っていることも影響している。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138776</xdr:rowOff>
    </xdr:from>
    <xdr:to>
      <xdr:col>23</xdr:col>
      <xdr:colOff>133350</xdr:colOff>
      <xdr:row>82</xdr:row>
      <xdr:rowOff>12457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26226"/>
          <a:ext cx="838200" cy="4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138776</xdr:rowOff>
    </xdr:from>
    <xdr:to>
      <xdr:col>19</xdr:col>
      <xdr:colOff>133350</xdr:colOff>
      <xdr:row>81</xdr:row>
      <xdr:rowOff>162398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026226"/>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129380</xdr:rowOff>
    </xdr:from>
    <xdr:to>
      <xdr:col>15</xdr:col>
      <xdr:colOff>82550</xdr:colOff>
      <xdr:row>81</xdr:row>
      <xdr:rowOff>162398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16830"/>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129380</xdr:rowOff>
    </xdr:from>
    <xdr:to>
      <xdr:col>11</xdr:col>
      <xdr:colOff>31750</xdr:colOff>
      <xdr:row>81</xdr:row>
      <xdr:rowOff>140452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4016830"/>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133107</xdr:rowOff>
    </xdr:from>
    <xdr:to>
      <xdr:col>23</xdr:col>
      <xdr:colOff>184150</xdr:colOff>
      <xdr:row>82</xdr:row>
      <xdr:rowOff>63257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2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105184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9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87976</xdr:rowOff>
    </xdr:from>
    <xdr:to>
      <xdr:col>19</xdr:col>
      <xdr:colOff>184150</xdr:colOff>
      <xdr:row>82</xdr:row>
      <xdr:rowOff>18126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2903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61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111598</xdr:rowOff>
    </xdr:from>
    <xdr:to>
      <xdr:col>15</xdr:col>
      <xdr:colOff>133350</xdr:colOff>
      <xdr:row>82</xdr:row>
      <xdr:rowOff>41748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9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26525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8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78580</xdr:rowOff>
    </xdr:from>
    <xdr:to>
      <xdr:col>11</xdr:col>
      <xdr:colOff>82550</xdr:colOff>
      <xdr:row>82</xdr:row>
      <xdr:rowOff>8730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6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164957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5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89652</xdr:rowOff>
    </xdr:from>
    <xdr:to>
      <xdr:col>7</xdr:col>
      <xdr:colOff>31750</xdr:colOff>
      <xdr:row>82</xdr:row>
      <xdr:rowOff>19802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7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4579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6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類似団体と同程度の水準であるが、事務の効率化や民間の活用を図っていくことにより、今後ともより一層の給与適正化に努める。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7862</xdr:rowOff>
    </xdr:from>
    <xdr:to>
      <xdr:col>81</xdr:col>
      <xdr:colOff>44450</xdr:colOff>
      <xdr:row>84</xdr:row>
      <xdr:rowOff>111277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409662"/>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7862</xdr:rowOff>
    </xdr:from>
    <xdr:to>
      <xdr:col>77</xdr:col>
      <xdr:colOff>44450</xdr:colOff>
      <xdr:row>84</xdr:row>
      <xdr:rowOff>42334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0966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76805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4441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76805</xdr:rowOff>
    </xdr:from>
    <xdr:to>
      <xdr:col>68</xdr:col>
      <xdr:colOff>152400</xdr:colOff>
      <xdr:row>84</xdr:row>
      <xdr:rowOff>76805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4786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32554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34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128512</xdr:rowOff>
    </xdr:from>
    <xdr:to>
      <xdr:col>77</xdr:col>
      <xdr:colOff>95250</xdr:colOff>
      <xdr:row>84</xdr:row>
      <xdr:rowOff>58662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68839</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1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26005</xdr:rowOff>
    </xdr:from>
    <xdr:to>
      <xdr:col>68</xdr:col>
      <xdr:colOff>203200</xdr:colOff>
      <xdr:row>84</xdr:row>
      <xdr:rowOff>127605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137782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26005</xdr:rowOff>
    </xdr:from>
    <xdr:to>
      <xdr:col>64</xdr:col>
      <xdr:colOff>152400</xdr:colOff>
      <xdr:row>84</xdr:row>
      <xdr:rowOff>127605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137782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年に合併し、</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町及び</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一部事務組合の職員全員を新町が引き継いだため、類似団体平均と比較すると突出して多い。</a:t>
          </a:r>
          <a:endParaRPr lang="ja-JP" altLang="ja-JP" sz="1400">
            <a:effectLst/>
          </a:endParaRPr>
        </a:p>
        <a:p>
          <a:r>
            <a:rPr kumimoji="1" lang="ja-JP" altLang="ja-JP" sz="1100">
              <a:solidFill>
                <a:schemeClr val="dk1"/>
              </a:solidFill>
              <a:effectLst/>
              <a:latin typeface="+mn-lt"/>
              <a:ea typeface="+mn-ea"/>
              <a:cs typeface="+mn-cs"/>
            </a:rPr>
            <a:t>　今後、定員適正化計画に基づき、退職者の補充抑制や勧奨退職などで、更なる定員管理に努めていく。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95673</xdr:rowOff>
    </xdr:from>
    <xdr:to>
      <xdr:col>81</xdr:col>
      <xdr:colOff>44450</xdr:colOff>
      <xdr:row>64</xdr:row>
      <xdr:rowOff>125165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68473"/>
          <a:ext cx="8382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72884</xdr:rowOff>
    </xdr:from>
    <xdr:to>
      <xdr:col>77</xdr:col>
      <xdr:colOff>44450</xdr:colOff>
      <xdr:row>64</xdr:row>
      <xdr:rowOff>95673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045684"/>
          <a:ext cx="889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46073</xdr:rowOff>
    </xdr:from>
    <xdr:to>
      <xdr:col>72</xdr:col>
      <xdr:colOff>203200</xdr:colOff>
      <xdr:row>64</xdr:row>
      <xdr:rowOff>72884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018873"/>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170604</xdr:rowOff>
    </xdr:from>
    <xdr:to>
      <xdr:col>68</xdr:col>
      <xdr:colOff>152400</xdr:colOff>
      <xdr:row>64</xdr:row>
      <xdr:rowOff>46073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71954"/>
          <a:ext cx="889000" cy="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74365</xdr:rowOff>
    </xdr:from>
    <xdr:to>
      <xdr:col>81</xdr:col>
      <xdr:colOff>95250</xdr:colOff>
      <xdr:row>65</xdr:row>
      <xdr:rowOff>4515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04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46442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019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44873</xdr:rowOff>
    </xdr:from>
    <xdr:to>
      <xdr:col>77</xdr:col>
      <xdr:colOff>95250</xdr:colOff>
      <xdr:row>64</xdr:row>
      <xdr:rowOff>146473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131250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10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22084</xdr:rowOff>
    </xdr:from>
    <xdr:to>
      <xdr:col>73</xdr:col>
      <xdr:colOff>44450</xdr:colOff>
      <xdr:row>64</xdr:row>
      <xdr:rowOff>123684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9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108461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081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166723</xdr:rowOff>
    </xdr:from>
    <xdr:to>
      <xdr:col>68</xdr:col>
      <xdr:colOff>203200</xdr:colOff>
      <xdr:row>64</xdr:row>
      <xdr:rowOff>96873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96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81650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05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119804</xdr:rowOff>
    </xdr:from>
    <xdr:to>
      <xdr:col>64</xdr:col>
      <xdr:colOff>152400</xdr:colOff>
      <xdr:row>64</xdr:row>
      <xdr:rowOff>49954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34731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改善し、</a:t>
          </a:r>
          <a:r>
            <a:rPr kumimoji="1" lang="ja-JP" altLang="ja-JP" sz="1100">
              <a:solidFill>
                <a:schemeClr val="dk1"/>
              </a:solidFill>
              <a:effectLst/>
              <a:latin typeface="+mn-lt"/>
              <a:ea typeface="+mn-ea"/>
              <a:cs typeface="+mn-cs"/>
            </a:rPr>
            <a:t>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繰上償還等により</a:t>
          </a:r>
          <a:r>
            <a:rPr kumimoji="1" lang="ja-JP" altLang="en-US" sz="1100">
              <a:solidFill>
                <a:schemeClr val="dk1"/>
              </a:solidFill>
              <a:effectLst/>
              <a:latin typeface="+mn-lt"/>
              <a:ea typeface="+mn-ea"/>
              <a:cs typeface="+mn-cs"/>
            </a:rPr>
            <a:t>定期償還に係る公債費が</a:t>
          </a:r>
          <a:r>
            <a:rPr kumimoji="1" lang="ja-JP" altLang="ja-JP" sz="1100">
              <a:solidFill>
                <a:schemeClr val="dk1"/>
              </a:solidFill>
              <a:effectLst/>
              <a:latin typeface="+mn-lt"/>
              <a:ea typeface="+mn-ea"/>
              <a:cs typeface="+mn-cs"/>
            </a:rPr>
            <a:t>改善</a:t>
          </a:r>
          <a:r>
            <a:rPr kumimoji="1" lang="ja-JP" altLang="en-US" sz="1100">
              <a:solidFill>
                <a:schemeClr val="dk1"/>
              </a:solidFill>
              <a:effectLst/>
              <a:latin typeface="+mn-lt"/>
              <a:ea typeface="+mn-ea"/>
              <a:cs typeface="+mn-cs"/>
            </a:rPr>
            <a:t>しており、類似団体</a:t>
          </a:r>
          <a:r>
            <a:rPr kumimoji="1" lang="ja-JP" altLang="ja-JP" sz="1100">
              <a:solidFill>
                <a:schemeClr val="dk1"/>
              </a:solidFill>
              <a:effectLst/>
              <a:latin typeface="+mn-lt"/>
              <a:ea typeface="+mn-ea"/>
              <a:cs typeface="+mn-cs"/>
            </a:rPr>
            <a:t>と比較しても</a:t>
          </a:r>
          <a:r>
            <a:rPr kumimoji="1" lang="ja-JP" altLang="en-US" sz="1100">
              <a:solidFill>
                <a:schemeClr val="dk1"/>
              </a:solidFill>
              <a:effectLst/>
              <a:latin typeface="+mn-lt"/>
              <a:ea typeface="+mn-ea"/>
              <a:cs typeface="+mn-cs"/>
            </a:rPr>
            <a:t>良好な数値となっているため、</a:t>
          </a:r>
          <a:r>
            <a:rPr kumimoji="1" lang="ja-JP" altLang="ja-JP" sz="1100">
              <a:solidFill>
                <a:schemeClr val="dk1"/>
              </a:solidFill>
              <a:effectLst/>
              <a:latin typeface="+mn-lt"/>
              <a:ea typeface="+mn-ea"/>
              <a:cs typeface="+mn-cs"/>
            </a:rPr>
            <a:t>引き続き公債費の抑制に努めていく。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156210</xdr:rowOff>
    </xdr:from>
    <xdr:to>
      <xdr:col>81</xdr:col>
      <xdr:colOff>44450</xdr:colOff>
      <xdr:row>39</xdr:row>
      <xdr:rowOff>33020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6713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156210</xdr:rowOff>
    </xdr:from>
    <xdr:to>
      <xdr:col>77</xdr:col>
      <xdr:colOff>44450</xdr:colOff>
      <xdr:row>39</xdr:row>
      <xdr:rowOff>33020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6713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99906</xdr:rowOff>
    </xdr:from>
    <xdr:to>
      <xdr:col>72</xdr:col>
      <xdr:colOff>203200</xdr:colOff>
      <xdr:row>38</xdr:row>
      <xdr:rowOff>156210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61500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99906</xdr:rowOff>
    </xdr:from>
    <xdr:to>
      <xdr:col>68</xdr:col>
      <xdr:colOff>152400</xdr:colOff>
      <xdr:row>39</xdr:row>
      <xdr:rowOff>33020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61500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105410</xdr:rowOff>
    </xdr:from>
    <xdr:to>
      <xdr:col>81</xdr:col>
      <xdr:colOff>95250</xdr:colOff>
      <xdr:row>39</xdr:row>
      <xdr:rowOff>35560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121937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153670</xdr:rowOff>
    </xdr:from>
    <xdr:to>
      <xdr:col>77</xdr:col>
      <xdr:colOff>95250</xdr:colOff>
      <xdr:row>39</xdr:row>
      <xdr:rowOff>83820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93997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105410</xdr:rowOff>
    </xdr:from>
    <xdr:to>
      <xdr:col>73</xdr:col>
      <xdr:colOff>44450</xdr:colOff>
      <xdr:row>39</xdr:row>
      <xdr:rowOff>35560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45737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49106</xdr:rowOff>
    </xdr:from>
    <xdr:to>
      <xdr:col>68</xdr:col>
      <xdr:colOff>203200</xdr:colOff>
      <xdr:row>38</xdr:row>
      <xdr:rowOff>150706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160884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153670</xdr:rowOff>
    </xdr:from>
    <xdr:to>
      <xdr:col>64</xdr:col>
      <xdr:colOff>152400</xdr:colOff>
      <xdr:row>39</xdr:row>
      <xdr:rowOff>83820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93997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起債繰上償還により</a:t>
          </a:r>
          <a:r>
            <a:rPr kumimoji="1" lang="ja-JP" altLang="en-US" sz="1100">
              <a:solidFill>
                <a:schemeClr val="dk1"/>
              </a:solidFill>
              <a:effectLst/>
              <a:latin typeface="+mn-lt"/>
              <a:ea typeface="+mn-ea"/>
              <a:cs typeface="+mn-cs"/>
            </a:rPr>
            <a:t>数値が</a:t>
          </a:r>
          <a:r>
            <a:rPr kumimoji="1" lang="ja-JP" altLang="ja-JP" sz="1100">
              <a:solidFill>
                <a:schemeClr val="dk1"/>
              </a:solidFill>
              <a:effectLst/>
              <a:latin typeface="+mn-lt"/>
              <a:ea typeface="+mn-ea"/>
              <a:cs typeface="+mn-cs"/>
            </a:rPr>
            <a:t>年々改善し、</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年度からは、マイナスとなっている。　　</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年度も、地方債の繰上償還により、将来負担比率の改善が図られている。</a:t>
          </a:r>
          <a:endParaRPr lang="ja-JP" altLang="ja-JP" sz="1400">
            <a:effectLst/>
          </a:endParaRPr>
        </a:p>
        <a:p>
          <a:r>
            <a:rPr kumimoji="1" lang="ja-JP" altLang="ja-JP" sz="1100">
              <a:solidFill>
                <a:schemeClr val="dk1"/>
              </a:solidFill>
              <a:effectLst/>
              <a:latin typeface="+mn-lt"/>
              <a:ea typeface="+mn-ea"/>
              <a:cs typeface="+mn-cs"/>
            </a:rPr>
            <a:t>　今後も公債費等義務的経費の削減を中心とする行財政改革を進め、財政の健全化に努める。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退職者の補充抑制などで職員数の純減を図っている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類似団体と比較して職員数が多く、経常収支比率の人件費分が高くなってい</a:t>
          </a:r>
          <a:r>
            <a:rPr kumimoji="1" lang="ja-JP" altLang="en-US" sz="1100">
              <a:solidFill>
                <a:schemeClr val="dk1"/>
              </a:solidFill>
              <a:effectLst/>
              <a:latin typeface="+mn-lt"/>
              <a:ea typeface="+mn-ea"/>
              <a:cs typeface="+mn-cs"/>
            </a:rPr>
            <a:t>る。また、</a:t>
          </a:r>
          <a:r>
            <a:rPr kumimoji="1" lang="en-US" altLang="ja-JP" sz="1100">
              <a:solidFill>
                <a:schemeClr val="dk1"/>
              </a:solidFill>
              <a:effectLst/>
              <a:latin typeface="+mn-lt"/>
              <a:ea typeface="+mn-ea"/>
              <a:cs typeface="+mn-cs"/>
            </a:rPr>
            <a:t>R02</a:t>
          </a:r>
          <a:r>
            <a:rPr kumimoji="1" lang="ja-JP" altLang="ja-JP" sz="1100">
              <a:solidFill>
                <a:schemeClr val="dk1"/>
              </a:solidFill>
              <a:effectLst/>
              <a:latin typeface="+mn-lt"/>
              <a:ea typeface="+mn-ea"/>
              <a:cs typeface="+mn-cs"/>
            </a:rPr>
            <a:t>年度から会計年度任用職員制度に移行したため、臨時職員の賃金（物件費）が人件費に移行となったことや、再任用職員の増などによって悪化した。</a:t>
          </a:r>
          <a:endParaRPr lang="ja-JP" altLang="ja-JP" sz="1400">
            <a:effectLst/>
          </a:endParaRPr>
        </a:p>
        <a:p>
          <a:r>
            <a:rPr kumimoji="1" lang="ja-JP" altLang="ja-JP" sz="1100">
              <a:solidFill>
                <a:schemeClr val="dk1"/>
              </a:solidFill>
              <a:effectLst/>
              <a:latin typeface="+mn-lt"/>
              <a:ea typeface="+mn-ea"/>
              <a:cs typeface="+mn-cs"/>
            </a:rPr>
            <a:t>　今後とも定員適正化計画に基づいて適切な定員管理に努める。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143328</xdr:rowOff>
    </xdr:from>
    <xdr:to>
      <xdr:col>24</xdr:col>
      <xdr:colOff>25400</xdr:colOff>
      <xdr:row>37</xdr:row>
      <xdr:rowOff>102507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15528"/>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23586</xdr:rowOff>
    </xdr:from>
    <xdr:to>
      <xdr:col>19</xdr:col>
      <xdr:colOff>187325</xdr:colOff>
      <xdr:row>36</xdr:row>
      <xdr:rowOff>143328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95786"/>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23586</xdr:rowOff>
    </xdr:from>
    <xdr:to>
      <xdr:col>15</xdr:col>
      <xdr:colOff>98425</xdr:colOff>
      <xdr:row>36</xdr:row>
      <xdr:rowOff>23586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95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23586</xdr:rowOff>
    </xdr:from>
    <xdr:to>
      <xdr:col>11</xdr:col>
      <xdr:colOff>9525</xdr:colOff>
      <xdr:row>36</xdr:row>
      <xdr:rowOff>132443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957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51707</xdr:rowOff>
    </xdr:from>
    <xdr:to>
      <xdr:col>24</xdr:col>
      <xdr:colOff>76200</xdr:colOff>
      <xdr:row>37</xdr:row>
      <xdr:rowOff>153307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23784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6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92528</xdr:rowOff>
    </xdr:from>
    <xdr:to>
      <xdr:col>20</xdr:col>
      <xdr:colOff>38100</xdr:colOff>
      <xdr:row>37</xdr:row>
      <xdr:rowOff>22678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7455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5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144236</xdr:rowOff>
    </xdr:from>
    <xdr:to>
      <xdr:col>15</xdr:col>
      <xdr:colOff>149225</xdr:colOff>
      <xdr:row>36</xdr:row>
      <xdr:rowOff>74386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84563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91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144236</xdr:rowOff>
    </xdr:from>
    <xdr:to>
      <xdr:col>11</xdr:col>
      <xdr:colOff>60325</xdr:colOff>
      <xdr:row>36</xdr:row>
      <xdr:rowOff>74386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59163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3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81643</xdr:rowOff>
    </xdr:from>
    <xdr:to>
      <xdr:col>6</xdr:col>
      <xdr:colOff>171450</xdr:colOff>
      <xdr:row>37</xdr:row>
      <xdr:rowOff>11793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5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21970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物件費は類似団体平均を下回って</a:t>
          </a:r>
          <a:r>
            <a:rPr kumimoji="1" lang="ja-JP" altLang="en-US" sz="1100">
              <a:solidFill>
                <a:schemeClr val="dk1"/>
              </a:solidFill>
              <a:effectLst/>
              <a:latin typeface="+mn-lt"/>
              <a:ea typeface="+mn-ea"/>
              <a:cs typeface="+mn-cs"/>
            </a:rPr>
            <a:t>いるが、</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関連費用が高騰したため</a:t>
          </a:r>
          <a:r>
            <a:rPr kumimoji="1" lang="en-US" altLang="ja-JP" sz="1100">
              <a:solidFill>
                <a:schemeClr val="dk1"/>
              </a:solidFill>
              <a:effectLst/>
              <a:latin typeface="+mn-lt"/>
              <a:ea typeface="+mn-ea"/>
              <a:cs typeface="+mn-cs"/>
            </a:rPr>
            <a:t>R06</a:t>
          </a:r>
          <a:r>
            <a:rPr kumimoji="1" lang="ja-JP" altLang="en-US" sz="1100">
              <a:solidFill>
                <a:schemeClr val="dk1"/>
              </a:solidFill>
              <a:effectLst/>
              <a:latin typeface="+mn-lt"/>
              <a:ea typeface="+mn-ea"/>
              <a:cs typeface="+mn-cs"/>
            </a:rPr>
            <a:t>年度は悪化した。</a:t>
          </a:r>
          <a:r>
            <a:rPr kumimoji="1" lang="ja-JP" altLang="ja-JP" sz="1100">
              <a:solidFill>
                <a:schemeClr val="dk1"/>
              </a:solidFill>
              <a:effectLst/>
              <a:latin typeface="+mn-lt"/>
              <a:ea typeface="+mn-ea"/>
              <a:cs typeface="+mn-cs"/>
            </a:rPr>
            <a:t>施設の統廃合</a:t>
          </a:r>
          <a:r>
            <a:rPr kumimoji="1" lang="ja-JP" altLang="en-US" sz="1100">
              <a:solidFill>
                <a:schemeClr val="dk1"/>
              </a:solidFill>
              <a:effectLst/>
              <a:latin typeface="+mn-lt"/>
              <a:ea typeface="+mn-ea"/>
              <a:cs typeface="+mn-cs"/>
            </a:rPr>
            <a:t>推進などにより</a:t>
          </a:r>
          <a:r>
            <a:rPr kumimoji="1" lang="ja-JP" altLang="ja-JP" sz="1100">
              <a:solidFill>
                <a:schemeClr val="dk1"/>
              </a:solidFill>
              <a:effectLst/>
              <a:latin typeface="+mn-lt"/>
              <a:ea typeface="+mn-ea"/>
              <a:cs typeface="+mn-cs"/>
            </a:rPr>
            <a:t>コスト削減を図る。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168148</xdr:rowOff>
    </xdr:from>
    <xdr:to>
      <xdr:col>82</xdr:col>
      <xdr:colOff>107950</xdr:colOff>
      <xdr:row>13</xdr:row>
      <xdr:rowOff>60706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2255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149860</xdr:rowOff>
    </xdr:from>
    <xdr:to>
      <xdr:col>78</xdr:col>
      <xdr:colOff>69850</xdr:colOff>
      <xdr:row>12</xdr:row>
      <xdr:rowOff>168148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2072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104140</xdr:rowOff>
    </xdr:from>
    <xdr:to>
      <xdr:col>73</xdr:col>
      <xdr:colOff>180975</xdr:colOff>
      <xdr:row>12</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61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104140</xdr:rowOff>
    </xdr:from>
    <xdr:to>
      <xdr:col>69</xdr:col>
      <xdr:colOff>92075</xdr:colOff>
      <xdr:row>13</xdr:row>
      <xdr:rowOff>51562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16154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9906</xdr:rowOff>
    </xdr:from>
    <xdr:to>
      <xdr:col>82</xdr:col>
      <xdr:colOff>158750</xdr:colOff>
      <xdr:row>13</xdr:row>
      <xdr:rowOff>111506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3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89933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4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117348</xdr:rowOff>
    </xdr:from>
    <xdr:to>
      <xdr:col>78</xdr:col>
      <xdr:colOff>120650</xdr:colOff>
      <xdr:row>13</xdr:row>
      <xdr:rowOff>47498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1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57675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194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99060</xdr:rowOff>
    </xdr:from>
    <xdr:to>
      <xdr:col>74</xdr:col>
      <xdr:colOff>31750</xdr:colOff>
      <xdr:row>13</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15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39387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192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53340</xdr:rowOff>
    </xdr:from>
    <xdr:to>
      <xdr:col>69</xdr:col>
      <xdr:colOff>142875</xdr:colOff>
      <xdr:row>12</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165117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87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762</xdr:rowOff>
    </xdr:from>
    <xdr:to>
      <xdr:col>65</xdr:col>
      <xdr:colOff>53975</xdr:colOff>
      <xdr:row>13</xdr:row>
      <xdr:rowOff>102362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2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112539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9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扶助費は前年度と同水準であり、類似団体平均を大きく下回っている。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今後は少子高齢化の進行による社会保障経費の増大に備え、給付と負担の適正化に努めていく。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48078</xdr:rowOff>
    </xdr:from>
    <xdr:to>
      <xdr:col>24</xdr:col>
      <xdr:colOff>25400</xdr:colOff>
      <xdr:row>53</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1349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37193</xdr:rowOff>
    </xdr:from>
    <xdr:to>
      <xdr:col>19</xdr:col>
      <xdr:colOff>187325</xdr:colOff>
      <xdr:row>53</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240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37193</xdr:rowOff>
    </xdr:from>
    <xdr:to>
      <xdr:col>15</xdr:col>
      <xdr:colOff>98425</xdr:colOff>
      <xdr:row>53</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24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165100</xdr:rowOff>
    </xdr:from>
    <xdr:to>
      <xdr:col>11</xdr:col>
      <xdr:colOff>9525</xdr:colOff>
      <xdr:row>53</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080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168728</xdr:rowOff>
    </xdr:from>
    <xdr:to>
      <xdr:col>24</xdr:col>
      <xdr:colOff>76200</xdr:colOff>
      <xdr:row>53</xdr:row>
      <xdr:rowOff>98878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13805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157843</xdr:rowOff>
    </xdr:from>
    <xdr:to>
      <xdr:col>15</xdr:col>
      <xdr:colOff>149225</xdr:colOff>
      <xdr:row>53</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157843</xdr:rowOff>
    </xdr:from>
    <xdr:to>
      <xdr:col>11</xdr:col>
      <xdr:colOff>60325</xdr:colOff>
      <xdr:row>53</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98170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114300</xdr:rowOff>
    </xdr:from>
    <xdr:to>
      <xdr:col>6</xdr:col>
      <xdr:colOff>171450</xdr:colOff>
      <xdr:row>53</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年度から上下水道特別会計が企業会計へ移行し、繰出金の性質が諸支出金から補助費となったことから大幅に</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61</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88500"/>
          <a:ext cx="8382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95250</xdr:rowOff>
    </xdr:from>
    <xdr:to>
      <xdr:col>78</xdr:col>
      <xdr:colOff>69850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55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95250</xdr:rowOff>
    </xdr:from>
    <xdr:to>
      <xdr:col>73</xdr:col>
      <xdr:colOff>180975</xdr:colOff>
      <xdr:row>61</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55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76200</xdr:rowOff>
    </xdr:from>
    <xdr:to>
      <xdr:col>69</xdr:col>
      <xdr:colOff>92075</xdr:colOff>
      <xdr:row>61</xdr:row>
      <xdr:rowOff>95250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363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44450</xdr:rowOff>
    </xdr:from>
    <xdr:to>
      <xdr:col>78</xdr:col>
      <xdr:colOff>120650</xdr:colOff>
      <xdr:row>61</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130827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8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57150</xdr:rowOff>
    </xdr:from>
    <xdr:to>
      <xdr:col>74</xdr:col>
      <xdr:colOff>31750</xdr:colOff>
      <xdr:row>61</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44450</xdr:rowOff>
    </xdr:from>
    <xdr:to>
      <xdr:col>69</xdr:col>
      <xdr:colOff>142875</xdr:colOff>
      <xdr:row>61</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25400</xdr:rowOff>
    </xdr:from>
    <xdr:to>
      <xdr:col>65</xdr:col>
      <xdr:colOff>53975</xdr:colOff>
      <xdr:row>60</xdr:row>
      <xdr:rowOff>127000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111777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R06</a:t>
          </a:r>
          <a:r>
            <a:rPr kumimoji="1" lang="ja-JP" altLang="en-US" sz="1100">
              <a:solidFill>
                <a:schemeClr val="dk1"/>
              </a:solidFill>
              <a:effectLst/>
              <a:latin typeface="+mn-lt"/>
              <a:ea typeface="+mn-ea"/>
              <a:cs typeface="+mn-cs"/>
            </a:rPr>
            <a:t>年度から上下水道特別会計が企業会計へ移行し、繰出金の性質が諸支出金から補助費となったことから大幅に悪化した。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52705</xdr:rowOff>
    </xdr:from>
    <xdr:to>
      <xdr:col>82</xdr:col>
      <xdr:colOff>107950</xdr:colOff>
      <xdr:row>37</xdr:row>
      <xdr:rowOff>155575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053455"/>
          <a:ext cx="838200" cy="44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41275</xdr:rowOff>
    </xdr:from>
    <xdr:to>
      <xdr:col>78</xdr:col>
      <xdr:colOff>69850</xdr:colOff>
      <xdr:row>35</xdr:row>
      <xdr:rowOff>52705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420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35</xdr:row>
      <xdr:rowOff>41275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791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149860</xdr:rowOff>
    </xdr:from>
    <xdr:to>
      <xdr:col>69</xdr:col>
      <xdr:colOff>92075</xdr:colOff>
      <xdr:row>35</xdr:row>
      <xdr:rowOff>109855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7916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104775</xdr:rowOff>
    </xdr:from>
    <xdr:to>
      <xdr:col>82</xdr:col>
      <xdr:colOff>158750</xdr:colOff>
      <xdr:row>38</xdr:row>
      <xdr:rowOff>34925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76852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2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xdr:rowOff>
    </xdr:from>
    <xdr:to>
      <xdr:col>78</xdr:col>
      <xdr:colOff>120650</xdr:colOff>
      <xdr:row>35</xdr:row>
      <xdr:rowOff>103505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113682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71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161925</xdr:rowOff>
    </xdr:from>
    <xdr:to>
      <xdr:col>74</xdr:col>
      <xdr:colOff>31750</xdr:colOff>
      <xdr:row>35</xdr:row>
      <xdr:rowOff>92075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102252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59055</xdr:rowOff>
    </xdr:from>
    <xdr:to>
      <xdr:col>65</xdr:col>
      <xdr:colOff>53975</xdr:colOff>
      <xdr:row>35</xdr:row>
      <xdr:rowOff>160655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170832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年の市町合併以降、類似団体を上回っていたが、新規地方債の発行を抑制し、繰上償還も行うなど地方債残高圧縮の対策を講じている。</a:t>
          </a:r>
          <a:endParaRPr lang="ja-JP" altLang="ja-JP" sz="1400">
            <a:effectLst/>
          </a:endParaRPr>
        </a:p>
        <a:p>
          <a:r>
            <a:rPr kumimoji="1" lang="ja-JP" altLang="ja-JP" sz="1100">
              <a:solidFill>
                <a:schemeClr val="dk1"/>
              </a:solidFill>
              <a:effectLst/>
              <a:latin typeface="+mn-lt"/>
              <a:ea typeface="+mn-ea"/>
              <a:cs typeface="+mn-cs"/>
            </a:rPr>
            <a:t>　今後は、水道維持管理事業に多額費用が必要なことから、事業費を平準化しつつ、基金等の活用も検討しながら、財政の健全化に努めていく。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122428</xdr:rowOff>
    </xdr:from>
    <xdr:to>
      <xdr:col>24</xdr:col>
      <xdr:colOff>25400</xdr:colOff>
      <xdr:row>77</xdr:row>
      <xdr:rowOff>28702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5262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28702</xdr:rowOff>
    </xdr:from>
    <xdr:to>
      <xdr:col>19</xdr:col>
      <xdr:colOff>187325</xdr:colOff>
      <xdr:row>77</xdr:row>
      <xdr:rowOff>152146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23035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152146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080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106426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266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71628</xdr:rowOff>
    </xdr:from>
    <xdr:to>
      <xdr:col>24</xdr:col>
      <xdr:colOff>76200</xdr:colOff>
      <xdr:row>77</xdr:row>
      <xdr:rowOff>1778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88155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149352</xdr:rowOff>
    </xdr:from>
    <xdr:to>
      <xdr:col>20</xdr:col>
      <xdr:colOff>38100</xdr:colOff>
      <xdr:row>77</xdr:row>
      <xdr:rowOff>79502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89679</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48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55626</xdr:rowOff>
    </xdr:from>
    <xdr:to>
      <xdr:col>11</xdr:col>
      <xdr:colOff>60325</xdr:colOff>
      <xdr:row>77</xdr:row>
      <xdr:rowOff>157226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100855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数値としては、前年度より</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ポイント悪化している。</a:t>
          </a:r>
          <a:endParaRPr lang="ja-JP" altLang="ja-JP" sz="1400">
            <a:effectLst/>
          </a:endParaRPr>
        </a:p>
        <a:p>
          <a:r>
            <a:rPr kumimoji="1" lang="ja-JP" altLang="en-US" sz="1100">
              <a:solidFill>
                <a:schemeClr val="dk1"/>
              </a:solidFill>
              <a:effectLst/>
              <a:latin typeface="+mn-lt"/>
              <a:ea typeface="+mn-ea"/>
              <a:cs typeface="+mn-cs"/>
            </a:rPr>
            <a:t>　物価高騰や処遇改善による人件費の高騰、</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関連費用の増加などが原因であり、今後も公共施設やインフラの整備・更新費用の増加が予想される。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kumimoji="1" lang="ja-JP" altLang="ja-JP" sz="1100">
              <a:solidFill>
                <a:schemeClr val="dk1"/>
              </a:solidFill>
              <a:effectLst/>
              <a:latin typeface="+mn-lt"/>
              <a:ea typeface="+mn-ea"/>
              <a:cs typeface="+mn-cs"/>
            </a:rPr>
            <a:t>適正な定員管理</a:t>
          </a:r>
          <a:r>
            <a:rPr kumimoji="1" lang="ja-JP" altLang="en-US" sz="1100">
              <a:solidFill>
                <a:schemeClr val="dk1"/>
              </a:solidFill>
              <a:effectLst/>
              <a:latin typeface="+mn-lt"/>
              <a:ea typeface="+mn-ea"/>
              <a:cs typeface="+mn-cs"/>
            </a:rPr>
            <a:t>や行政改革により、引き続き財政の健全化を図っていく。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76</xdr:row>
      <xdr:rowOff>67563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10896"/>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74422</xdr:rowOff>
    </xdr:from>
    <xdr:to>
      <xdr:col>78</xdr:col>
      <xdr:colOff>69850</xdr:colOff>
      <xdr:row>75</xdr:row>
      <xdr:rowOff>152146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3317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168148</xdr:rowOff>
    </xdr:from>
    <xdr:to>
      <xdr:col>73</xdr:col>
      <xdr:colOff>180975</xdr:colOff>
      <xdr:row>75</xdr:row>
      <xdr:rowOff>74422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85544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168148</xdr:rowOff>
    </xdr:from>
    <xdr:to>
      <xdr:col>69</xdr:col>
      <xdr:colOff>92075</xdr:colOff>
      <xdr:row>75</xdr:row>
      <xdr:rowOff>120142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85544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33291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23622</xdr:rowOff>
    </xdr:from>
    <xdr:to>
      <xdr:col>74</xdr:col>
      <xdr:colOff>31750</xdr:colOff>
      <xdr:row>75</xdr:row>
      <xdr:rowOff>125222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135399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117348</xdr:rowOff>
    </xdr:from>
    <xdr:to>
      <xdr:col>69</xdr:col>
      <xdr:colOff>142875</xdr:colOff>
      <xdr:row>75</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57675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57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69342</xdr:rowOff>
    </xdr:from>
    <xdr:to>
      <xdr:col>65</xdr:col>
      <xdr:colOff>53975</xdr:colOff>
      <xdr:row>75</xdr:row>
      <xdr:rowOff>170942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9669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43452</xdr:rowOff>
    </xdr:from>
    <xdr:to>
      <xdr:col>29</xdr:col>
      <xdr:colOff>127000</xdr:colOff>
      <xdr:row>13</xdr:row>
      <xdr:rowOff>68130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148477"/>
          <a:ext cx="647700" cy="196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68130</xdr:rowOff>
    </xdr:from>
    <xdr:to>
      <xdr:col>26</xdr:col>
      <xdr:colOff>50800</xdr:colOff>
      <xdr:row>13</xdr:row>
      <xdr:rowOff>165916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344605"/>
          <a:ext cx="698500" cy="97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165916</xdr:rowOff>
    </xdr:from>
    <xdr:to>
      <xdr:col>22</xdr:col>
      <xdr:colOff>114300</xdr:colOff>
      <xdr:row>14</xdr:row>
      <xdr:rowOff>41689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442391"/>
          <a:ext cx="698500" cy="47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41689</xdr:rowOff>
    </xdr:from>
    <xdr:to>
      <xdr:col>18</xdr:col>
      <xdr:colOff>177800</xdr:colOff>
      <xdr:row>14</xdr:row>
      <xdr:rowOff>43964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489614"/>
          <a:ext cx="698500" cy="2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164102</xdr:rowOff>
    </xdr:from>
    <xdr:to>
      <xdr:col>29</xdr:col>
      <xdr:colOff>177800</xdr:colOff>
      <xdr:row>12</xdr:row>
      <xdr:rowOff>94252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097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72679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0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17330</xdr:rowOff>
    </xdr:from>
    <xdr:to>
      <xdr:col>26</xdr:col>
      <xdr:colOff>101600</xdr:colOff>
      <xdr:row>13</xdr:row>
      <xdr:rowOff>118930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293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129107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06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115116</xdr:rowOff>
    </xdr:from>
    <xdr:to>
      <xdr:col>22</xdr:col>
      <xdr:colOff>165100</xdr:colOff>
      <xdr:row>14</xdr:row>
      <xdr:rowOff>45266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391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55443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16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162339</xdr:rowOff>
    </xdr:from>
    <xdr:to>
      <xdr:col>19</xdr:col>
      <xdr:colOff>38100</xdr:colOff>
      <xdr:row>14</xdr:row>
      <xdr:rowOff>92489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438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102666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0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164614</xdr:rowOff>
    </xdr:from>
    <xdr:to>
      <xdr:col>15</xdr:col>
      <xdr:colOff>101600</xdr:colOff>
      <xdr:row>14</xdr:row>
      <xdr:rowOff>94764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441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104941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20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289234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1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325615</xdr:rowOff>
    </xdr:from>
    <xdr:to>
      <xdr:col>29</xdr:col>
      <xdr:colOff>127000</xdr:colOff>
      <xdr:row>37</xdr:row>
      <xdr:rowOff>279057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35965"/>
          <a:ext cx="647700" cy="467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305632</xdr:rowOff>
    </xdr:from>
    <xdr:to>
      <xdr:col>26</xdr:col>
      <xdr:colOff>50800</xdr:colOff>
      <xdr:row>35</xdr:row>
      <xdr:rowOff>325615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15982"/>
          <a:ext cx="698500" cy="19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305632</xdr:rowOff>
    </xdr:from>
    <xdr:to>
      <xdr:col>22</xdr:col>
      <xdr:colOff>114300</xdr:colOff>
      <xdr:row>37</xdr:row>
      <xdr:rowOff>134410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15982"/>
          <a:ext cx="698500" cy="343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143973</xdr:rowOff>
    </xdr:from>
    <xdr:to>
      <xdr:col>18</xdr:col>
      <xdr:colOff>177800</xdr:colOff>
      <xdr:row>37</xdr:row>
      <xdr:rowOff>134410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97223"/>
          <a:ext cx="698500" cy="161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228257</xdr:rowOff>
    </xdr:from>
    <xdr:to>
      <xdr:col>29</xdr:col>
      <xdr:colOff>177800</xdr:colOff>
      <xdr:row>37</xdr:row>
      <xdr:rowOff>329857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52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136834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6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274815</xdr:rowOff>
    </xdr:from>
    <xdr:to>
      <xdr:col>26</xdr:col>
      <xdr:colOff>101600</xdr:colOff>
      <xdr:row>36</xdr:row>
      <xdr:rowOff>33515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85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18292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71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254832</xdr:rowOff>
    </xdr:from>
    <xdr:to>
      <xdr:col>22</xdr:col>
      <xdr:colOff>165100</xdr:colOff>
      <xdr:row>36</xdr:row>
      <xdr:rowOff>13532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65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341209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51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83610</xdr:rowOff>
    </xdr:from>
    <xdr:to>
      <xdr:col>19</xdr:col>
      <xdr:colOff>38100</xdr:colOff>
      <xdr:row>37</xdr:row>
      <xdr:rowOff>185210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08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169987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9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93173</xdr:rowOff>
    </xdr:from>
    <xdr:to>
      <xdr:col>15</xdr:col>
      <xdr:colOff>101600</xdr:colOff>
      <xdr:row>37</xdr:row>
      <xdr:rowOff>23323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6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8100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3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164998</xdr:rowOff>
    </xdr:from>
    <xdr:to>
      <xdr:col>24</xdr:col>
      <xdr:colOff>63500</xdr:colOff>
      <xdr:row>32</xdr:row>
      <xdr:rowOff>28740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08498"/>
          <a:ext cx="838200" cy="20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28740</xdr:rowOff>
    </xdr:from>
    <xdr:to>
      <xdr:col>19</xdr:col>
      <xdr:colOff>177800</xdr:colOff>
      <xdr:row>32</xdr:row>
      <xdr:rowOff>116065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15140"/>
          <a:ext cx="8890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116065</xdr:rowOff>
    </xdr:from>
    <xdr:to>
      <xdr:col>15</xdr:col>
      <xdr:colOff>50800</xdr:colOff>
      <xdr:row>32</xdr:row>
      <xdr:rowOff>157975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024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157975</xdr:rowOff>
    </xdr:from>
    <xdr:to>
      <xdr:col>10</xdr:col>
      <xdr:colOff>114300</xdr:colOff>
      <xdr:row>33</xdr:row>
      <xdr:rowOff>13907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44375"/>
          <a:ext cx="889000" cy="2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114198</xdr:rowOff>
    </xdr:from>
    <xdr:to>
      <xdr:col>24</xdr:col>
      <xdr:colOff>114300</xdr:colOff>
      <xdr:row>31</xdr:row>
      <xdr:rowOff>44348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5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51871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9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149390</xdr:rowOff>
    </xdr:from>
    <xdr:to>
      <xdr:col>20</xdr:col>
      <xdr:colOff>38100</xdr:colOff>
      <xdr:row>32</xdr:row>
      <xdr:rowOff>79540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6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96067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3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65265</xdr:rowOff>
    </xdr:from>
    <xdr:to>
      <xdr:col>15</xdr:col>
      <xdr:colOff>101600</xdr:colOff>
      <xdr:row>32</xdr:row>
      <xdr:rowOff>166865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5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11942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2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107175</xdr:rowOff>
    </xdr:from>
    <xdr:to>
      <xdr:col>10</xdr:col>
      <xdr:colOff>165100</xdr:colOff>
      <xdr:row>33</xdr:row>
      <xdr:rowOff>37325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9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53852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134557</xdr:rowOff>
    </xdr:from>
    <xdr:to>
      <xdr:col>6</xdr:col>
      <xdr:colOff>38100</xdr:colOff>
      <xdr:row>33</xdr:row>
      <xdr:rowOff>64707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2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81234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9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64960</xdr:rowOff>
    </xdr:from>
    <xdr:to>
      <xdr:col>24</xdr:col>
      <xdr:colOff>63500</xdr:colOff>
      <xdr:row>58</xdr:row>
      <xdr:rowOff>95648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9060"/>
          <a:ext cx="838200" cy="3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61650</xdr:rowOff>
    </xdr:from>
    <xdr:to>
      <xdr:col>19</xdr:col>
      <xdr:colOff>177800</xdr:colOff>
      <xdr:row>58</xdr:row>
      <xdr:rowOff>95648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05750"/>
          <a:ext cx="889000" cy="3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61650</xdr:rowOff>
    </xdr:from>
    <xdr:to>
      <xdr:col>15</xdr:col>
      <xdr:colOff>50800</xdr:colOff>
      <xdr:row>58</xdr:row>
      <xdr:rowOff>92920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5750"/>
          <a:ext cx="889000" cy="3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79013</xdr:rowOff>
    </xdr:from>
    <xdr:to>
      <xdr:col>10</xdr:col>
      <xdr:colOff>114300</xdr:colOff>
      <xdr:row>58</xdr:row>
      <xdr:rowOff>92920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23113"/>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14160</xdr:rowOff>
    </xdr:from>
    <xdr:to>
      <xdr:col>24</xdr:col>
      <xdr:colOff>114300</xdr:colOff>
      <xdr:row>58</xdr:row>
      <xdr:rowOff>115760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44848</xdr:rowOff>
    </xdr:from>
    <xdr:to>
      <xdr:col>20</xdr:col>
      <xdr:colOff>38100</xdr:colOff>
      <xdr:row>58</xdr:row>
      <xdr:rowOff>146448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137575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8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10850</xdr:rowOff>
    </xdr:from>
    <xdr:to>
      <xdr:col>15</xdr:col>
      <xdr:colOff>101600</xdr:colOff>
      <xdr:row>58</xdr:row>
      <xdr:rowOff>112450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128977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3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42120</xdr:rowOff>
    </xdr:from>
    <xdr:to>
      <xdr:col>10</xdr:col>
      <xdr:colOff>165100</xdr:colOff>
      <xdr:row>58</xdr:row>
      <xdr:rowOff>143720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160247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28213</xdr:rowOff>
    </xdr:from>
    <xdr:to>
      <xdr:col>6</xdr:col>
      <xdr:colOff>38100</xdr:colOff>
      <xdr:row>58</xdr:row>
      <xdr:rowOff>129813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146340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47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13421</xdr:rowOff>
    </xdr:from>
    <xdr:to>
      <xdr:col>24</xdr:col>
      <xdr:colOff>63500</xdr:colOff>
      <xdr:row>78</xdr:row>
      <xdr:rowOff>53769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86521"/>
          <a:ext cx="8382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169121</xdr:rowOff>
    </xdr:from>
    <xdr:to>
      <xdr:col>19</xdr:col>
      <xdr:colOff>177800</xdr:colOff>
      <xdr:row>78</xdr:row>
      <xdr:rowOff>13421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70771"/>
          <a:ext cx="889000" cy="1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169121</xdr:rowOff>
    </xdr:from>
    <xdr:to>
      <xdr:col>15</xdr:col>
      <xdr:colOff>50800</xdr:colOff>
      <xdr:row>78</xdr:row>
      <xdr:rowOff>11912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70771"/>
          <a:ext cx="889000" cy="1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11912</xdr:rowOff>
    </xdr:from>
    <xdr:to>
      <xdr:col>10</xdr:col>
      <xdr:colOff>114300</xdr:colOff>
      <xdr:row>78</xdr:row>
      <xdr:rowOff>42819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85012"/>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2969</xdr:rowOff>
    </xdr:from>
    <xdr:to>
      <xdr:col>24</xdr:col>
      <xdr:colOff>114300</xdr:colOff>
      <xdr:row>78</xdr:row>
      <xdr:rowOff>104569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7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89346</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9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134071</xdr:rowOff>
    </xdr:from>
    <xdr:to>
      <xdr:col>20</xdr:col>
      <xdr:colOff>38100</xdr:colOff>
      <xdr:row>78</xdr:row>
      <xdr:rowOff>64221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3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55348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2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118321</xdr:rowOff>
    </xdr:from>
    <xdr:to>
      <xdr:col>15</xdr:col>
      <xdr:colOff>101600</xdr:colOff>
      <xdr:row>78</xdr:row>
      <xdr:rowOff>48471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1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39598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1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132562</xdr:rowOff>
    </xdr:from>
    <xdr:to>
      <xdr:col>10</xdr:col>
      <xdr:colOff>165100</xdr:colOff>
      <xdr:row>78</xdr:row>
      <xdr:rowOff>62712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3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53839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2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163469</xdr:rowOff>
    </xdr:from>
    <xdr:to>
      <xdr:col>6</xdr:col>
      <xdr:colOff>38100</xdr:colOff>
      <xdr:row>78</xdr:row>
      <xdr:rowOff>93619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6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84746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5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87384</xdr:rowOff>
    </xdr:from>
    <xdr:to>
      <xdr:col>24</xdr:col>
      <xdr:colOff>63500</xdr:colOff>
      <xdr:row>95</xdr:row>
      <xdr:rowOff>142258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75134"/>
          <a:ext cx="838200" cy="5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142258</xdr:rowOff>
    </xdr:from>
    <xdr:to>
      <xdr:col>19</xdr:col>
      <xdr:colOff>177800</xdr:colOff>
      <xdr:row>96</xdr:row>
      <xdr:rowOff>97822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30008"/>
          <a:ext cx="889000" cy="12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127040</xdr:rowOff>
    </xdr:from>
    <xdr:to>
      <xdr:col>15</xdr:col>
      <xdr:colOff>50800</xdr:colOff>
      <xdr:row>96</xdr:row>
      <xdr:rowOff>97822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14790"/>
          <a:ext cx="889000" cy="14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127040</xdr:rowOff>
    </xdr:from>
    <xdr:to>
      <xdr:col>10</xdr:col>
      <xdr:colOff>114300</xdr:colOff>
      <xdr:row>97</xdr:row>
      <xdr:rowOff>79546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14790"/>
          <a:ext cx="889000" cy="29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36584</xdr:rowOff>
    </xdr:from>
    <xdr:to>
      <xdr:col>24</xdr:col>
      <xdr:colOff>114300</xdr:colOff>
      <xdr:row>95</xdr:row>
      <xdr:rowOff>138184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15011</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0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91458</xdr:rowOff>
    </xdr:from>
    <xdr:to>
      <xdr:col>20</xdr:col>
      <xdr:colOff>38100</xdr:colOff>
      <xdr:row>96</xdr:row>
      <xdr:rowOff>21608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7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12735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7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47022</xdr:rowOff>
    </xdr:from>
    <xdr:to>
      <xdr:col>15</xdr:col>
      <xdr:colOff>101600</xdr:colOff>
      <xdr:row>96</xdr:row>
      <xdr:rowOff>148622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139749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9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76240</xdr:rowOff>
    </xdr:from>
    <xdr:to>
      <xdr:col>10</xdr:col>
      <xdr:colOff>165100</xdr:colOff>
      <xdr:row>96</xdr:row>
      <xdr:rowOff>6390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6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168967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28746</xdr:rowOff>
    </xdr:from>
    <xdr:to>
      <xdr:col>6</xdr:col>
      <xdr:colOff>38100</xdr:colOff>
      <xdr:row>97</xdr:row>
      <xdr:rowOff>130346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5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121473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5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60094</xdr:rowOff>
    </xdr:from>
    <xdr:to>
      <xdr:col>55</xdr:col>
      <xdr:colOff>0</xdr:colOff>
      <xdr:row>36</xdr:row>
      <xdr:rowOff>148501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060844"/>
          <a:ext cx="838200" cy="25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101409</xdr:rowOff>
    </xdr:from>
    <xdr:to>
      <xdr:col>50</xdr:col>
      <xdr:colOff>114300</xdr:colOff>
      <xdr:row>36</xdr:row>
      <xdr:rowOff>148501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273609"/>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101409</xdr:rowOff>
    </xdr:from>
    <xdr:to>
      <xdr:col>45</xdr:col>
      <xdr:colOff>177800</xdr:colOff>
      <xdr:row>36</xdr:row>
      <xdr:rowOff>168206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73609"/>
          <a:ext cx="889000" cy="6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95553</xdr:rowOff>
    </xdr:from>
    <xdr:to>
      <xdr:col>41</xdr:col>
      <xdr:colOff>50800</xdr:colOff>
      <xdr:row>36</xdr:row>
      <xdr:rowOff>168206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24853"/>
          <a:ext cx="889000" cy="41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9294</xdr:rowOff>
    </xdr:from>
    <xdr:to>
      <xdr:col>55</xdr:col>
      <xdr:colOff>50800</xdr:colOff>
      <xdr:row>35</xdr:row>
      <xdr:rowOff>110894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1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32171</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86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97701</xdr:rowOff>
    </xdr:from>
    <xdr:to>
      <xdr:col>50</xdr:col>
      <xdr:colOff>165100</xdr:colOff>
      <xdr:row>37</xdr:row>
      <xdr:rowOff>27851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44378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4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50609</xdr:rowOff>
    </xdr:from>
    <xdr:to>
      <xdr:col>46</xdr:col>
      <xdr:colOff>38100</xdr:colOff>
      <xdr:row>36</xdr:row>
      <xdr:rowOff>152209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2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168736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9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117406</xdr:rowOff>
    </xdr:from>
    <xdr:to>
      <xdr:col>41</xdr:col>
      <xdr:colOff>101600</xdr:colOff>
      <xdr:row>37</xdr:row>
      <xdr:rowOff>47556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8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64083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6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44753</xdr:rowOff>
    </xdr:from>
    <xdr:to>
      <xdr:col>36</xdr:col>
      <xdr:colOff>165100</xdr:colOff>
      <xdr:row>34</xdr:row>
      <xdr:rowOff>146353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7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162880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4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32025</xdr:rowOff>
    </xdr:from>
    <xdr:to>
      <xdr:col>55</xdr:col>
      <xdr:colOff>0</xdr:colOff>
      <xdr:row>56</xdr:row>
      <xdr:rowOff>3637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290325"/>
          <a:ext cx="838200" cy="31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3637</xdr:rowOff>
    </xdr:from>
    <xdr:to>
      <xdr:col>50</xdr:col>
      <xdr:colOff>114300</xdr:colOff>
      <xdr:row>57</xdr:row>
      <xdr:rowOff>8534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604837"/>
          <a:ext cx="889000" cy="17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157083</xdr:rowOff>
    </xdr:from>
    <xdr:to>
      <xdr:col>45</xdr:col>
      <xdr:colOff>177800</xdr:colOff>
      <xdr:row>57</xdr:row>
      <xdr:rowOff>8534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58283"/>
          <a:ext cx="889000" cy="2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109579</xdr:rowOff>
    </xdr:from>
    <xdr:to>
      <xdr:col>41</xdr:col>
      <xdr:colOff>50800</xdr:colOff>
      <xdr:row>56</xdr:row>
      <xdr:rowOff>157083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367879"/>
          <a:ext cx="889000" cy="39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152675</xdr:rowOff>
    </xdr:from>
    <xdr:to>
      <xdr:col>55</xdr:col>
      <xdr:colOff>50800</xdr:colOff>
      <xdr:row>54</xdr:row>
      <xdr:rowOff>82825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23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4102</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09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124287</xdr:rowOff>
    </xdr:from>
    <xdr:to>
      <xdr:col>50</xdr:col>
      <xdr:colOff>165100</xdr:colOff>
      <xdr:row>56</xdr:row>
      <xdr:rowOff>54437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5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70964</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329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129184</xdr:rowOff>
    </xdr:from>
    <xdr:to>
      <xdr:col>46</xdr:col>
      <xdr:colOff>38100</xdr:colOff>
      <xdr:row>57</xdr:row>
      <xdr:rowOff>59334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3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50461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2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106283</xdr:rowOff>
    </xdr:from>
    <xdr:to>
      <xdr:col>41</xdr:col>
      <xdr:colOff>101600</xdr:colOff>
      <xdr:row>57</xdr:row>
      <xdr:rowOff>36433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0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27560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58779</xdr:rowOff>
    </xdr:from>
    <xdr:to>
      <xdr:col>36</xdr:col>
      <xdr:colOff>165100</xdr:colOff>
      <xdr:row>54</xdr:row>
      <xdr:rowOff>160379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31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5456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09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49882</xdr:rowOff>
    </xdr:from>
    <xdr:to>
      <xdr:col>55</xdr:col>
      <xdr:colOff>0</xdr:colOff>
      <xdr:row>79</xdr:row>
      <xdr:rowOff>88450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94432"/>
          <a:ext cx="838200" cy="3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73058</xdr:rowOff>
    </xdr:from>
    <xdr:to>
      <xdr:col>50</xdr:col>
      <xdr:colOff>114300</xdr:colOff>
      <xdr:row>79</xdr:row>
      <xdr:rowOff>88450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617608"/>
          <a:ext cx="88900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17301</xdr:rowOff>
    </xdr:from>
    <xdr:to>
      <xdr:col>45</xdr:col>
      <xdr:colOff>177800</xdr:colOff>
      <xdr:row>79</xdr:row>
      <xdr:rowOff>73058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1851"/>
          <a:ext cx="889000" cy="5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141572</xdr:rowOff>
    </xdr:from>
    <xdr:to>
      <xdr:col>41</xdr:col>
      <xdr:colOff>50800</xdr:colOff>
      <xdr:row>79</xdr:row>
      <xdr:rowOff>17301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000322"/>
          <a:ext cx="889000" cy="56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170532</xdr:rowOff>
    </xdr:from>
    <xdr:to>
      <xdr:col>55</xdr:col>
      <xdr:colOff>50800</xdr:colOff>
      <xdr:row>79</xdr:row>
      <xdr:rowOff>100682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85459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37650</xdr:rowOff>
    </xdr:from>
    <xdr:to>
      <xdr:col>50</xdr:col>
      <xdr:colOff>165100</xdr:colOff>
      <xdr:row>79</xdr:row>
      <xdr:rowOff>139250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130377</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22258</xdr:rowOff>
    </xdr:from>
    <xdr:to>
      <xdr:col>46</xdr:col>
      <xdr:colOff>38100</xdr:colOff>
      <xdr:row>79</xdr:row>
      <xdr:rowOff>123858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6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114985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5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137951</xdr:rowOff>
    </xdr:from>
    <xdr:to>
      <xdr:col>41</xdr:col>
      <xdr:colOff>101600</xdr:colOff>
      <xdr:row>79</xdr:row>
      <xdr:rowOff>68101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59228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90772</xdr:rowOff>
    </xdr:from>
    <xdr:to>
      <xdr:col>36</xdr:col>
      <xdr:colOff>165100</xdr:colOff>
      <xdr:row>76</xdr:row>
      <xdr:rowOff>20923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495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37449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72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46934</xdr:rowOff>
    </xdr:from>
    <xdr:to>
      <xdr:col>55</xdr:col>
      <xdr:colOff>0</xdr:colOff>
      <xdr:row>95</xdr:row>
      <xdr:rowOff>49592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5991784"/>
          <a:ext cx="838200" cy="34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49592</xdr:rowOff>
    </xdr:from>
    <xdr:to>
      <xdr:col>50</xdr:col>
      <xdr:colOff>114300</xdr:colOff>
      <xdr:row>96</xdr:row>
      <xdr:rowOff>77812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337342"/>
          <a:ext cx="889000" cy="1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38641</xdr:rowOff>
    </xdr:from>
    <xdr:to>
      <xdr:col>45</xdr:col>
      <xdr:colOff>177800</xdr:colOff>
      <xdr:row>96</xdr:row>
      <xdr:rowOff>77812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497841"/>
          <a:ext cx="889000" cy="3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43659</xdr:rowOff>
    </xdr:from>
    <xdr:to>
      <xdr:col>41</xdr:col>
      <xdr:colOff>50800</xdr:colOff>
      <xdr:row>96</xdr:row>
      <xdr:rowOff>38641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331409"/>
          <a:ext cx="889000" cy="16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167584</xdr:rowOff>
    </xdr:from>
    <xdr:to>
      <xdr:col>55</xdr:col>
      <xdr:colOff>50800</xdr:colOff>
      <xdr:row>93</xdr:row>
      <xdr:rowOff>97734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594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19011</xdr:rowOff>
    </xdr:from>
    <xdr:ext cx="599010"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579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170242</xdr:rowOff>
    </xdr:from>
    <xdr:to>
      <xdr:col>50</xdr:col>
      <xdr:colOff>165100</xdr:colOff>
      <xdr:row>95</xdr:row>
      <xdr:rowOff>100392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2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116919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06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27012</xdr:rowOff>
    </xdr:from>
    <xdr:to>
      <xdr:col>46</xdr:col>
      <xdr:colOff>38100</xdr:colOff>
      <xdr:row>96</xdr:row>
      <xdr:rowOff>128612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48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145139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6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159291</xdr:rowOff>
    </xdr:from>
    <xdr:to>
      <xdr:col>41</xdr:col>
      <xdr:colOff>101600</xdr:colOff>
      <xdr:row>96</xdr:row>
      <xdr:rowOff>89441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4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105968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2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164309</xdr:rowOff>
    </xdr:from>
    <xdr:to>
      <xdr:col>36</xdr:col>
      <xdr:colOff>165100</xdr:colOff>
      <xdr:row>95</xdr:row>
      <xdr:rowOff>94459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28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110986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05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39474</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6024"/>
          <a:ext cx="838200" cy="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44206</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0756"/>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41581</xdr:rowOff>
    </xdr:from>
    <xdr:to>
      <xdr:col>76</xdr:col>
      <xdr:colOff>114300</xdr:colOff>
      <xdr:row>39</xdr:row>
      <xdr:rowOff>44206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28131"/>
          <a:ext cx="889000" cy="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41581</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28131"/>
          <a:ext cx="889000" cy="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160124</xdr:rowOff>
    </xdr:from>
    <xdr:to>
      <xdr:col>85</xdr:col>
      <xdr:colOff>177800</xdr:colOff>
      <xdr:row>39</xdr:row>
      <xdr:rowOff>90274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164856</xdr:rowOff>
    </xdr:from>
    <xdr:to>
      <xdr:col>76</xdr:col>
      <xdr:colOff>165100</xdr:colOff>
      <xdr:row>39</xdr:row>
      <xdr:rowOff>95006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86133</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35333" y="67726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162231</xdr:rowOff>
    </xdr:from>
    <xdr:to>
      <xdr:col>72</xdr:col>
      <xdr:colOff>38100</xdr:colOff>
      <xdr:row>39</xdr:row>
      <xdr:rowOff>92381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83508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70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63366</xdr:rowOff>
    </xdr:from>
    <xdr:to>
      <xdr:col>85</xdr:col>
      <xdr:colOff>127000</xdr:colOff>
      <xdr:row>72</xdr:row>
      <xdr:rowOff>131196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2236316"/>
          <a:ext cx="838200" cy="23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16686</xdr:rowOff>
    </xdr:from>
    <xdr:to>
      <xdr:col>81</xdr:col>
      <xdr:colOff>50800</xdr:colOff>
      <xdr:row>71</xdr:row>
      <xdr:rowOff>63366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018186"/>
          <a:ext cx="889000" cy="21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16686</xdr:rowOff>
    </xdr:from>
    <xdr:to>
      <xdr:col>76</xdr:col>
      <xdr:colOff>114300</xdr:colOff>
      <xdr:row>70</xdr:row>
      <xdr:rowOff>55273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018186"/>
          <a:ext cx="889000" cy="3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55273</xdr:rowOff>
    </xdr:from>
    <xdr:to>
      <xdr:col>71</xdr:col>
      <xdr:colOff>177800</xdr:colOff>
      <xdr:row>71</xdr:row>
      <xdr:rowOff>37214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056773"/>
          <a:ext cx="889000" cy="15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80396</xdr:rowOff>
    </xdr:from>
    <xdr:to>
      <xdr:col>85</xdr:col>
      <xdr:colOff>177800</xdr:colOff>
      <xdr:row>73</xdr:row>
      <xdr:rowOff>10546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42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103273</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27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12566</xdr:rowOff>
    </xdr:from>
    <xdr:to>
      <xdr:col>81</xdr:col>
      <xdr:colOff>101600</xdr:colOff>
      <xdr:row>71</xdr:row>
      <xdr:rowOff>114166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18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130693</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1960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137336</xdr:rowOff>
    </xdr:from>
    <xdr:to>
      <xdr:col>76</xdr:col>
      <xdr:colOff>165100</xdr:colOff>
      <xdr:row>70</xdr:row>
      <xdr:rowOff>67486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196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84013</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174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4473</xdr:rowOff>
    </xdr:from>
    <xdr:to>
      <xdr:col>72</xdr:col>
      <xdr:colOff>38100</xdr:colOff>
      <xdr:row>70</xdr:row>
      <xdr:rowOff>106073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00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122600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178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157864</xdr:rowOff>
    </xdr:from>
    <xdr:to>
      <xdr:col>67</xdr:col>
      <xdr:colOff>101600</xdr:colOff>
      <xdr:row>71</xdr:row>
      <xdr:rowOff>88014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15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104541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193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57344</xdr:rowOff>
    </xdr:from>
    <xdr:to>
      <xdr:col>85</xdr:col>
      <xdr:colOff>127000</xdr:colOff>
      <xdr:row>98</xdr:row>
      <xdr:rowOff>3972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687994"/>
          <a:ext cx="838200" cy="11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3972</xdr:rowOff>
    </xdr:from>
    <xdr:to>
      <xdr:col>81</xdr:col>
      <xdr:colOff>50800</xdr:colOff>
      <xdr:row>98</xdr:row>
      <xdr:rowOff>70717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806072"/>
          <a:ext cx="889000" cy="6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147563</xdr:rowOff>
    </xdr:from>
    <xdr:to>
      <xdr:col>76</xdr:col>
      <xdr:colOff>114300</xdr:colOff>
      <xdr:row>98</xdr:row>
      <xdr:rowOff>70717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78213"/>
          <a:ext cx="889000" cy="9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147563</xdr:rowOff>
    </xdr:from>
    <xdr:to>
      <xdr:col>71</xdr:col>
      <xdr:colOff>177800</xdr:colOff>
      <xdr:row>99</xdr:row>
      <xdr:rowOff>8514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78213"/>
          <a:ext cx="889000" cy="20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6544</xdr:rowOff>
    </xdr:from>
    <xdr:to>
      <xdr:col>85</xdr:col>
      <xdr:colOff>177800</xdr:colOff>
      <xdr:row>97</xdr:row>
      <xdr:rowOff>108144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156421</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1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124622</xdr:rowOff>
    </xdr:from>
    <xdr:to>
      <xdr:col>81</xdr:col>
      <xdr:colOff>101600</xdr:colOff>
      <xdr:row>98</xdr:row>
      <xdr:rowOff>54772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5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45899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19917</xdr:rowOff>
    </xdr:from>
    <xdr:to>
      <xdr:col>76</xdr:col>
      <xdr:colOff>165100</xdr:colOff>
      <xdr:row>98</xdr:row>
      <xdr:rowOff>121517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2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112644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1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96763</xdr:rowOff>
    </xdr:from>
    <xdr:to>
      <xdr:col>72</xdr:col>
      <xdr:colOff>38100</xdr:colOff>
      <xdr:row>98</xdr:row>
      <xdr:rowOff>26913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18040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2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129164</xdr:rowOff>
    </xdr:from>
    <xdr:to>
      <xdr:col>67</xdr:col>
      <xdr:colOff>101600</xdr:colOff>
      <xdr:row>99</xdr:row>
      <xdr:rowOff>59314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3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50441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2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98356</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4906"/>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97882</xdr:rowOff>
    </xdr:from>
    <xdr:to>
      <xdr:col>102</xdr:col>
      <xdr:colOff>114300</xdr:colOff>
      <xdr:row>39</xdr:row>
      <xdr:rowOff>98356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4432"/>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47556</xdr:rowOff>
    </xdr:from>
    <xdr:to>
      <xdr:col>102</xdr:col>
      <xdr:colOff>165100</xdr:colOff>
      <xdr:row>39</xdr:row>
      <xdr:rowOff>149156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140283</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88333" y="68268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47082</xdr:rowOff>
    </xdr:from>
    <xdr:to>
      <xdr:col>98</xdr:col>
      <xdr:colOff>38100</xdr:colOff>
      <xdr:row>39</xdr:row>
      <xdr:rowOff>148682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139809</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99333" y="68263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165303</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37953"/>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114503</xdr:rowOff>
    </xdr:from>
    <xdr:to>
      <xdr:col>98</xdr:col>
      <xdr:colOff>38100</xdr:colOff>
      <xdr:row>58</xdr:row>
      <xdr:rowOff>44653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35780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79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76</xdr:row>
      <xdr:rowOff>78722</xdr:rowOff>
    </xdr:from>
    <xdr:to>
      <xdr:col>116</xdr:col>
      <xdr:colOff>62864</xdr:colOff>
      <xdr:row>78</xdr:row>
      <xdr:rowOff>78761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3108922"/>
          <a:ext cx="1269" cy="34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82588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78761</xdr:rowOff>
    </xdr:from>
    <xdr:to>
      <xdr:col>116</xdr:col>
      <xdr:colOff>152400</xdr:colOff>
      <xdr:row>78</xdr:row>
      <xdr:rowOff>78761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25399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88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78722</xdr:rowOff>
    </xdr:from>
    <xdr:to>
      <xdr:col>116</xdr:col>
      <xdr:colOff>152400</xdr:colOff>
      <xdr:row>76</xdr:row>
      <xdr:rowOff>78722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108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28254</xdr:rowOff>
    </xdr:from>
    <xdr:to>
      <xdr:col>116</xdr:col>
      <xdr:colOff>63500</xdr:colOff>
      <xdr:row>76</xdr:row>
      <xdr:rowOff>165441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201204"/>
          <a:ext cx="838200" cy="99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55663</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3257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77236</xdr:rowOff>
    </xdr:from>
    <xdr:to>
      <xdr:col>116</xdr:col>
      <xdr:colOff>114300</xdr:colOff>
      <xdr:row>78</xdr:row>
      <xdr:rowOff>7386</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327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28254</xdr:rowOff>
    </xdr:from>
    <xdr:to>
      <xdr:col>111</xdr:col>
      <xdr:colOff>177800</xdr:colOff>
      <xdr:row>75</xdr:row>
      <xdr:rowOff>3343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201204"/>
          <a:ext cx="889000" cy="66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33683</xdr:rowOff>
    </xdr:from>
    <xdr:to>
      <xdr:col>112</xdr:col>
      <xdr:colOff>38100</xdr:colOff>
      <xdr:row>77</xdr:row>
      <xdr:rowOff>135283</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323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126410</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32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3343</xdr:rowOff>
    </xdr:from>
    <xdr:to>
      <xdr:col>107</xdr:col>
      <xdr:colOff>50800</xdr:colOff>
      <xdr:row>75</xdr:row>
      <xdr:rowOff>20325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862093"/>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39816</xdr:rowOff>
    </xdr:from>
    <xdr:to>
      <xdr:col>107</xdr:col>
      <xdr:colOff>101600</xdr:colOff>
      <xdr:row>77</xdr:row>
      <xdr:rowOff>141416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24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132543</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33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20325</xdr:rowOff>
    </xdr:from>
    <xdr:to>
      <xdr:col>102</xdr:col>
      <xdr:colOff>114300</xdr:colOff>
      <xdr:row>75</xdr:row>
      <xdr:rowOff>31514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879075"/>
          <a:ext cx="889000" cy="1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42396</xdr:rowOff>
    </xdr:from>
    <xdr:to>
      <xdr:col>102</xdr:col>
      <xdr:colOff>165100</xdr:colOff>
      <xdr:row>77</xdr:row>
      <xdr:rowOff>143996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24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135123</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33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41097</xdr:rowOff>
    </xdr:from>
    <xdr:to>
      <xdr:col>98</xdr:col>
      <xdr:colOff>38100</xdr:colOff>
      <xdr:row>77</xdr:row>
      <xdr:rowOff>142697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24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133824</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33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114641</xdr:rowOff>
    </xdr:from>
    <xdr:to>
      <xdr:col>116</xdr:col>
      <xdr:colOff>114300</xdr:colOff>
      <xdr:row>77</xdr:row>
      <xdr:rowOff>44791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4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29568</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148904</xdr:rowOff>
    </xdr:from>
    <xdr:to>
      <xdr:col>112</xdr:col>
      <xdr:colOff>38100</xdr:colOff>
      <xdr:row>71</xdr:row>
      <xdr:rowOff>79054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15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95581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23795" y="119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123993</xdr:rowOff>
    </xdr:from>
    <xdr:to>
      <xdr:col>107</xdr:col>
      <xdr:colOff>101600</xdr:colOff>
      <xdr:row>75</xdr:row>
      <xdr:rowOff>54143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81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70670</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34795" y="1258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140975</xdr:rowOff>
    </xdr:from>
    <xdr:to>
      <xdr:col>102</xdr:col>
      <xdr:colOff>165100</xdr:colOff>
      <xdr:row>75</xdr:row>
      <xdr:rowOff>71125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82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87652</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45795" y="1260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152164</xdr:rowOff>
    </xdr:from>
    <xdr:to>
      <xdr:col>98</xdr:col>
      <xdr:colOff>38100</xdr:colOff>
      <xdr:row>75</xdr:row>
      <xdr:rowOff>82314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83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98841</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56795" y="1261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・人件費は、類似団体と比較してかなり高い傾向にある。定員適正化計画に基づき引き続き定数適正化を進め、人件費の圧縮に努める必要がある。</a:t>
          </a:r>
          <a:endParaRPr lang="ja-JP" altLang="ja-JP" sz="1800">
            <a:effectLst/>
          </a:endParaRPr>
        </a:p>
        <a:p>
          <a:r>
            <a:rPr kumimoji="1" lang="ja-JP" altLang="ja-JP" sz="1400">
              <a:solidFill>
                <a:schemeClr val="dk1"/>
              </a:solidFill>
              <a:effectLst/>
              <a:latin typeface="+mn-lt"/>
              <a:ea typeface="+mn-ea"/>
              <a:cs typeface="+mn-cs"/>
            </a:rPr>
            <a:t>・公債費は、類似団体と比較してかなり高い状況である。後年度負担の軽減を図るため繰上償還を毎年実施しているためである。</a:t>
          </a:r>
          <a:r>
            <a:rPr kumimoji="1" lang="en-US" altLang="ja-JP" sz="1400">
              <a:solidFill>
                <a:schemeClr val="dk1"/>
              </a:solidFill>
              <a:effectLst/>
              <a:latin typeface="+mn-lt"/>
              <a:ea typeface="+mn-ea"/>
              <a:cs typeface="+mn-cs"/>
            </a:rPr>
            <a:t>R06</a:t>
          </a:r>
          <a:r>
            <a:rPr kumimoji="1" lang="ja-JP" altLang="ja-JP" sz="1400">
              <a:solidFill>
                <a:schemeClr val="dk1"/>
              </a:solidFill>
              <a:effectLst/>
              <a:latin typeface="+mn-lt"/>
              <a:ea typeface="+mn-ea"/>
              <a:cs typeface="+mn-cs"/>
            </a:rPr>
            <a:t>年度は繰上償還を</a:t>
          </a:r>
          <a:r>
            <a:rPr kumimoji="1" lang="en-US" altLang="ja-JP" sz="1400">
              <a:solidFill>
                <a:schemeClr val="dk1"/>
              </a:solidFill>
              <a:effectLst/>
              <a:latin typeface="+mn-lt"/>
              <a:ea typeface="+mn-ea"/>
              <a:cs typeface="+mn-cs"/>
            </a:rPr>
            <a:t>590,900</a:t>
          </a:r>
          <a:r>
            <a:rPr kumimoji="1" lang="ja-JP" altLang="en-US" sz="1400">
              <a:solidFill>
                <a:schemeClr val="dk1"/>
              </a:solidFill>
              <a:effectLst/>
              <a:latin typeface="+mn-lt"/>
              <a:ea typeface="+mn-ea"/>
              <a:cs typeface="+mn-cs"/>
            </a:rPr>
            <a:t>千</a:t>
          </a:r>
          <a:r>
            <a:rPr kumimoji="1" lang="ja-JP" altLang="ja-JP" sz="1400">
              <a:solidFill>
                <a:schemeClr val="dk1"/>
              </a:solidFill>
              <a:effectLst/>
              <a:latin typeface="+mn-lt"/>
              <a:ea typeface="+mn-ea"/>
              <a:cs typeface="+mn-cs"/>
            </a:rPr>
            <a:t>円実施している。</a:t>
          </a:r>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・普通建設事業費は、農産物加工処理施設や</a:t>
          </a:r>
          <a:r>
            <a:rPr kumimoji="1" lang="ja-JP" altLang="en-US" sz="1400">
              <a:solidFill>
                <a:schemeClr val="dk1"/>
              </a:solidFill>
              <a:effectLst/>
              <a:latin typeface="+mn-lt"/>
              <a:ea typeface="+mn-ea"/>
              <a:cs typeface="+mn-cs"/>
            </a:rPr>
            <a:t>南光文化センター改修</a:t>
          </a:r>
          <a:r>
            <a:rPr kumimoji="1" lang="ja-JP" altLang="ja-JP" sz="1400">
              <a:solidFill>
                <a:schemeClr val="dk1"/>
              </a:solidFill>
              <a:effectLst/>
              <a:latin typeface="+mn-lt"/>
              <a:ea typeface="+mn-ea"/>
              <a:cs typeface="+mn-cs"/>
            </a:rPr>
            <a:t>事業など大型事業を実施したため、更新整備が前年度から大幅に増加している。</a:t>
          </a:r>
          <a:endParaRPr lang="ja-JP" altLang="ja-JP" sz="18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169875</xdr:rowOff>
    </xdr:from>
    <xdr:to>
      <xdr:col>24</xdr:col>
      <xdr:colOff>63500</xdr:colOff>
      <xdr:row>31</xdr:row>
      <xdr:rowOff>54204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313375"/>
          <a:ext cx="8382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45060</xdr:rowOff>
    </xdr:from>
    <xdr:to>
      <xdr:col>19</xdr:col>
      <xdr:colOff>177800</xdr:colOff>
      <xdr:row>31</xdr:row>
      <xdr:rowOff>54204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36001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45060</xdr:rowOff>
    </xdr:from>
    <xdr:to>
      <xdr:col>15</xdr:col>
      <xdr:colOff>50800</xdr:colOff>
      <xdr:row>32</xdr:row>
      <xdr:rowOff>102667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360010"/>
          <a:ext cx="889000" cy="22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73406</xdr:rowOff>
    </xdr:from>
    <xdr:to>
      <xdr:col>10</xdr:col>
      <xdr:colOff>114300</xdr:colOff>
      <xdr:row>32</xdr:row>
      <xdr:rowOff>102667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559806"/>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119075</xdr:rowOff>
    </xdr:from>
    <xdr:to>
      <xdr:col>24</xdr:col>
      <xdr:colOff>114300</xdr:colOff>
      <xdr:row>31</xdr:row>
      <xdr:rowOff>49225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26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141952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11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3404</xdr:rowOff>
    </xdr:from>
    <xdr:to>
      <xdr:col>20</xdr:col>
      <xdr:colOff>38100</xdr:colOff>
      <xdr:row>31</xdr:row>
      <xdr:rowOff>105004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1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121531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09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165710</xdr:rowOff>
    </xdr:from>
    <xdr:to>
      <xdr:col>15</xdr:col>
      <xdr:colOff>101600</xdr:colOff>
      <xdr:row>31</xdr:row>
      <xdr:rowOff>95860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30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112387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08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51867</xdr:rowOff>
    </xdr:from>
    <xdr:to>
      <xdr:col>10</xdr:col>
      <xdr:colOff>165100</xdr:colOff>
      <xdr:row>32</xdr:row>
      <xdr:rowOff>153467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3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169994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1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22606</xdr:rowOff>
    </xdr:from>
    <xdr:to>
      <xdr:col>6</xdr:col>
      <xdr:colOff>38100</xdr:colOff>
      <xdr:row>32</xdr:row>
      <xdr:rowOff>124206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140733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28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29321</xdr:rowOff>
    </xdr:from>
    <xdr:to>
      <xdr:col>24</xdr:col>
      <xdr:colOff>63500</xdr:colOff>
      <xdr:row>56</xdr:row>
      <xdr:rowOff>53758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30521"/>
          <a:ext cx="838200" cy="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53758</xdr:rowOff>
    </xdr:from>
    <xdr:to>
      <xdr:col>19</xdr:col>
      <xdr:colOff>177800</xdr:colOff>
      <xdr:row>56</xdr:row>
      <xdr:rowOff>147347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54958"/>
          <a:ext cx="889000" cy="9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138134</xdr:rowOff>
    </xdr:from>
    <xdr:to>
      <xdr:col>15</xdr:col>
      <xdr:colOff>50800</xdr:colOff>
      <xdr:row>56</xdr:row>
      <xdr:rowOff>147347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39334"/>
          <a:ext cx="889000" cy="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65664</xdr:rowOff>
    </xdr:from>
    <xdr:to>
      <xdr:col>10</xdr:col>
      <xdr:colOff>114300</xdr:colOff>
      <xdr:row>56</xdr:row>
      <xdr:rowOff>138134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23964"/>
          <a:ext cx="889000" cy="41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149971</xdr:rowOff>
    </xdr:from>
    <xdr:to>
      <xdr:col>24</xdr:col>
      <xdr:colOff>114300</xdr:colOff>
      <xdr:row>56</xdr:row>
      <xdr:rowOff>80121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128398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2958</xdr:rowOff>
    </xdr:from>
    <xdr:to>
      <xdr:col>20</xdr:col>
      <xdr:colOff>38100</xdr:colOff>
      <xdr:row>56</xdr:row>
      <xdr:rowOff>104558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121085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7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96547</xdr:rowOff>
    </xdr:from>
    <xdr:to>
      <xdr:col>15</xdr:col>
      <xdr:colOff>101600</xdr:colOff>
      <xdr:row>57</xdr:row>
      <xdr:rowOff>26697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17824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9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87334</xdr:rowOff>
    </xdr:from>
    <xdr:to>
      <xdr:col>10</xdr:col>
      <xdr:colOff>165100</xdr:colOff>
      <xdr:row>57</xdr:row>
      <xdr:rowOff>17484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8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8611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8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14864</xdr:rowOff>
    </xdr:from>
    <xdr:to>
      <xdr:col>6</xdr:col>
      <xdr:colOff>38100</xdr:colOff>
      <xdr:row>54</xdr:row>
      <xdr:rowOff>116464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132991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4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54749</xdr:rowOff>
    </xdr:from>
    <xdr:to>
      <xdr:col>24</xdr:col>
      <xdr:colOff>63500</xdr:colOff>
      <xdr:row>76</xdr:row>
      <xdr:rowOff>104217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84949"/>
          <a:ext cx="838200" cy="4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104217</xdr:rowOff>
    </xdr:from>
    <xdr:to>
      <xdr:col>19</xdr:col>
      <xdr:colOff>177800</xdr:colOff>
      <xdr:row>76</xdr:row>
      <xdr:rowOff>116627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34417"/>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107738</xdr:rowOff>
    </xdr:from>
    <xdr:to>
      <xdr:col>15</xdr:col>
      <xdr:colOff>50800</xdr:colOff>
      <xdr:row>76</xdr:row>
      <xdr:rowOff>116627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37938"/>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94548</xdr:rowOff>
    </xdr:from>
    <xdr:to>
      <xdr:col>10</xdr:col>
      <xdr:colOff>114300</xdr:colOff>
      <xdr:row>76</xdr:row>
      <xdr:rowOff>107738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3124748"/>
          <a:ext cx="889000" cy="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3949</xdr:rowOff>
    </xdr:from>
    <xdr:to>
      <xdr:col>24</xdr:col>
      <xdr:colOff>114300</xdr:colOff>
      <xdr:row>76</xdr:row>
      <xdr:rowOff>105549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3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26826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85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53417</xdr:rowOff>
    </xdr:from>
    <xdr:to>
      <xdr:col>20</xdr:col>
      <xdr:colOff>38100</xdr:colOff>
      <xdr:row>76</xdr:row>
      <xdr:rowOff>155017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8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5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65827</xdr:rowOff>
    </xdr:from>
    <xdr:to>
      <xdr:col>15</xdr:col>
      <xdr:colOff>101600</xdr:colOff>
      <xdr:row>76</xdr:row>
      <xdr:rowOff>167427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12504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71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56938</xdr:rowOff>
    </xdr:from>
    <xdr:to>
      <xdr:col>10</xdr:col>
      <xdr:colOff>165100</xdr:colOff>
      <xdr:row>76</xdr:row>
      <xdr:rowOff>158538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8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3615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62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43748</xdr:rowOff>
    </xdr:from>
    <xdr:to>
      <xdr:col>6</xdr:col>
      <xdr:colOff>38100</xdr:colOff>
      <xdr:row>76</xdr:row>
      <xdr:rowOff>145348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7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161875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4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100192</xdr:rowOff>
    </xdr:from>
    <xdr:to>
      <xdr:col>24</xdr:col>
      <xdr:colOff>63500</xdr:colOff>
      <xdr:row>98</xdr:row>
      <xdr:rowOff>135517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2292"/>
          <a:ext cx="838200" cy="3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100192</xdr:rowOff>
    </xdr:from>
    <xdr:to>
      <xdr:col>19</xdr:col>
      <xdr:colOff>177800</xdr:colOff>
      <xdr:row>98</xdr:row>
      <xdr:rowOff>125222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2292"/>
          <a:ext cx="889000" cy="2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125222</xdr:rowOff>
    </xdr:from>
    <xdr:to>
      <xdr:col>15</xdr:col>
      <xdr:colOff>50800</xdr:colOff>
      <xdr:row>98</xdr:row>
      <xdr:rowOff>133944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27322"/>
          <a:ext cx="889000" cy="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117301</xdr:rowOff>
    </xdr:from>
    <xdr:to>
      <xdr:col>10</xdr:col>
      <xdr:colOff>114300</xdr:colOff>
      <xdr:row>98</xdr:row>
      <xdr:rowOff>133944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919401"/>
          <a:ext cx="889000" cy="1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84717</xdr:rowOff>
    </xdr:from>
    <xdr:to>
      <xdr:col>24</xdr:col>
      <xdr:colOff>114300</xdr:colOff>
      <xdr:row>99</xdr:row>
      <xdr:rowOff>14867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8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49392</xdr:rowOff>
    </xdr:from>
    <xdr:to>
      <xdr:col>20</xdr:col>
      <xdr:colOff>38100</xdr:colOff>
      <xdr:row>98</xdr:row>
      <xdr:rowOff>150992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167519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2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74422</xdr:rowOff>
    </xdr:from>
    <xdr:to>
      <xdr:col>15</xdr:col>
      <xdr:colOff>101600</xdr:colOff>
      <xdr:row>99</xdr:row>
      <xdr:rowOff>4572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21099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5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83144</xdr:rowOff>
    </xdr:from>
    <xdr:to>
      <xdr:col>10</xdr:col>
      <xdr:colOff>165100</xdr:colOff>
      <xdr:row>99</xdr:row>
      <xdr:rowOff>13294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29821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6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66501</xdr:rowOff>
    </xdr:from>
    <xdr:to>
      <xdr:col>6</xdr:col>
      <xdr:colOff>38100</xdr:colOff>
      <xdr:row>98</xdr:row>
      <xdr:rowOff>168101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13178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4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12381</xdr:rowOff>
    </xdr:from>
    <xdr:to>
      <xdr:col>55</xdr:col>
      <xdr:colOff>0</xdr:colOff>
      <xdr:row>53</xdr:row>
      <xdr:rowOff>15516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8584881"/>
          <a:ext cx="838200" cy="51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15516</xdr:rowOff>
    </xdr:from>
    <xdr:to>
      <xdr:col>50</xdr:col>
      <xdr:colOff>114300</xdr:colOff>
      <xdr:row>54</xdr:row>
      <xdr:rowOff>70750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102366"/>
          <a:ext cx="889000" cy="22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70750</xdr:rowOff>
    </xdr:from>
    <xdr:to>
      <xdr:col>45</xdr:col>
      <xdr:colOff>177800</xdr:colOff>
      <xdr:row>55</xdr:row>
      <xdr:rowOff>41435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329050"/>
          <a:ext cx="889000" cy="14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41435</xdr:rowOff>
    </xdr:from>
    <xdr:to>
      <xdr:col>41</xdr:col>
      <xdr:colOff>50800</xdr:colOff>
      <xdr:row>55</xdr:row>
      <xdr:rowOff>136314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471185"/>
          <a:ext cx="889000" cy="9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49</xdr:row>
      <xdr:rowOff>133031</xdr:rowOff>
    </xdr:from>
    <xdr:to>
      <xdr:col>55</xdr:col>
      <xdr:colOff>50800</xdr:colOff>
      <xdr:row>50</xdr:row>
      <xdr:rowOff>63181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85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86058</xdr:rowOff>
    </xdr:from>
    <xdr:ext cx="599010"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8487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136166</xdr:rowOff>
    </xdr:from>
    <xdr:to>
      <xdr:col>50</xdr:col>
      <xdr:colOff>165100</xdr:colOff>
      <xdr:row>53</xdr:row>
      <xdr:rowOff>66316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05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82843</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39795" y="8826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19950</xdr:rowOff>
    </xdr:from>
    <xdr:to>
      <xdr:col>46</xdr:col>
      <xdr:colOff>38100</xdr:colOff>
      <xdr:row>54</xdr:row>
      <xdr:rowOff>121550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27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138077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0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162085</xdr:rowOff>
    </xdr:from>
    <xdr:to>
      <xdr:col>41</xdr:col>
      <xdr:colOff>101600</xdr:colOff>
      <xdr:row>55</xdr:row>
      <xdr:rowOff>92235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2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108762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19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85514</xdr:rowOff>
    </xdr:from>
    <xdr:to>
      <xdr:col>36</xdr:col>
      <xdr:colOff>165100</xdr:colOff>
      <xdr:row>56</xdr:row>
      <xdr:rowOff>15664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1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32191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29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125085</xdr:rowOff>
    </xdr:from>
    <xdr:to>
      <xdr:col>55</xdr:col>
      <xdr:colOff>0</xdr:colOff>
      <xdr:row>78</xdr:row>
      <xdr:rowOff>87922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26735"/>
          <a:ext cx="838200" cy="13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160699</xdr:rowOff>
    </xdr:from>
    <xdr:to>
      <xdr:col>50</xdr:col>
      <xdr:colOff>114300</xdr:colOff>
      <xdr:row>78</xdr:row>
      <xdr:rowOff>87922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62349"/>
          <a:ext cx="889000" cy="9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160699</xdr:rowOff>
    </xdr:from>
    <xdr:to>
      <xdr:col>45</xdr:col>
      <xdr:colOff>177800</xdr:colOff>
      <xdr:row>78</xdr:row>
      <xdr:rowOff>49763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62349"/>
          <a:ext cx="889000" cy="6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161482</xdr:rowOff>
    </xdr:from>
    <xdr:to>
      <xdr:col>41</xdr:col>
      <xdr:colOff>50800</xdr:colOff>
      <xdr:row>78</xdr:row>
      <xdr:rowOff>49763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63132"/>
          <a:ext cx="889000" cy="5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74285</xdr:rowOff>
    </xdr:from>
    <xdr:to>
      <xdr:col>55</xdr:col>
      <xdr:colOff>50800</xdr:colOff>
      <xdr:row>78</xdr:row>
      <xdr:rowOff>4435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7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97162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37122</xdr:rowOff>
    </xdr:from>
    <xdr:to>
      <xdr:col>50</xdr:col>
      <xdr:colOff>165100</xdr:colOff>
      <xdr:row>78</xdr:row>
      <xdr:rowOff>138722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1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129849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50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109899</xdr:rowOff>
    </xdr:from>
    <xdr:to>
      <xdr:col>46</xdr:col>
      <xdr:colOff>38100</xdr:colOff>
      <xdr:row>78</xdr:row>
      <xdr:rowOff>40049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1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31176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170413</xdr:rowOff>
    </xdr:from>
    <xdr:to>
      <xdr:col>41</xdr:col>
      <xdr:colOff>101600</xdr:colOff>
      <xdr:row>78</xdr:row>
      <xdr:rowOff>100563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7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91690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6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110682</xdr:rowOff>
    </xdr:from>
    <xdr:to>
      <xdr:col>36</xdr:col>
      <xdr:colOff>165100</xdr:colOff>
      <xdr:row>78</xdr:row>
      <xdr:rowOff>40832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1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31959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134029</xdr:rowOff>
    </xdr:from>
    <xdr:to>
      <xdr:col>55</xdr:col>
      <xdr:colOff>0</xdr:colOff>
      <xdr:row>93</xdr:row>
      <xdr:rowOff>85630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5564529"/>
          <a:ext cx="838200" cy="4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134029</xdr:rowOff>
    </xdr:from>
    <xdr:to>
      <xdr:col>50</xdr:col>
      <xdr:colOff>114300</xdr:colOff>
      <xdr:row>95</xdr:row>
      <xdr:rowOff>65568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564529"/>
          <a:ext cx="889000" cy="78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148430</xdr:rowOff>
    </xdr:from>
    <xdr:to>
      <xdr:col>45</xdr:col>
      <xdr:colOff>177800</xdr:colOff>
      <xdr:row>95</xdr:row>
      <xdr:rowOff>65568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264730"/>
          <a:ext cx="889000" cy="8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106629</xdr:rowOff>
    </xdr:from>
    <xdr:to>
      <xdr:col>41</xdr:col>
      <xdr:colOff>50800</xdr:colOff>
      <xdr:row>94</xdr:row>
      <xdr:rowOff>148430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051479"/>
          <a:ext cx="889000" cy="21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34830</xdr:rowOff>
    </xdr:from>
    <xdr:to>
      <xdr:col>55</xdr:col>
      <xdr:colOff>50800</xdr:colOff>
      <xdr:row>93</xdr:row>
      <xdr:rowOff>136430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9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57707</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83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83229</xdr:rowOff>
    </xdr:from>
    <xdr:to>
      <xdr:col>50</xdr:col>
      <xdr:colOff>165100</xdr:colOff>
      <xdr:row>91</xdr:row>
      <xdr:rowOff>13379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5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29906</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28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14768</xdr:rowOff>
    </xdr:from>
    <xdr:to>
      <xdr:col>46</xdr:col>
      <xdr:colOff>38100</xdr:colOff>
      <xdr:row>95</xdr:row>
      <xdr:rowOff>116368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30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132895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7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97630</xdr:rowOff>
    </xdr:from>
    <xdr:to>
      <xdr:col>41</xdr:col>
      <xdr:colOff>101600</xdr:colOff>
      <xdr:row>95</xdr:row>
      <xdr:rowOff>27780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21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44307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98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55829</xdr:rowOff>
    </xdr:from>
    <xdr:to>
      <xdr:col>36</xdr:col>
      <xdr:colOff>165100</xdr:colOff>
      <xdr:row>93</xdr:row>
      <xdr:rowOff>157429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00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2506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7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10753</xdr:rowOff>
    </xdr:from>
    <xdr:to>
      <xdr:col>85</xdr:col>
      <xdr:colOff>127000</xdr:colOff>
      <xdr:row>36</xdr:row>
      <xdr:rowOff>30674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82953"/>
          <a:ext cx="8382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30674</xdr:rowOff>
    </xdr:from>
    <xdr:to>
      <xdr:col>81</xdr:col>
      <xdr:colOff>50800</xdr:colOff>
      <xdr:row>36</xdr:row>
      <xdr:rowOff>83138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02874"/>
          <a:ext cx="8890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83138</xdr:rowOff>
    </xdr:from>
    <xdr:to>
      <xdr:col>76</xdr:col>
      <xdr:colOff>114300</xdr:colOff>
      <xdr:row>36</xdr:row>
      <xdr:rowOff>103043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55338"/>
          <a:ext cx="889000" cy="1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84803</xdr:rowOff>
    </xdr:from>
    <xdr:to>
      <xdr:col>71</xdr:col>
      <xdr:colOff>177800</xdr:colOff>
      <xdr:row>36</xdr:row>
      <xdr:rowOff>103043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57003"/>
          <a:ext cx="889000" cy="1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131403</xdr:rowOff>
    </xdr:from>
    <xdr:to>
      <xdr:col>85</xdr:col>
      <xdr:colOff>177800</xdr:colOff>
      <xdr:row>36</xdr:row>
      <xdr:rowOff>61553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3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154280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8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151324</xdr:rowOff>
    </xdr:from>
    <xdr:to>
      <xdr:col>81</xdr:col>
      <xdr:colOff>101600</xdr:colOff>
      <xdr:row>36</xdr:row>
      <xdr:rowOff>81474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5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98001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2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32338</xdr:rowOff>
    </xdr:from>
    <xdr:to>
      <xdr:col>76</xdr:col>
      <xdr:colOff>165100</xdr:colOff>
      <xdr:row>36</xdr:row>
      <xdr:rowOff>133938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0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150465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7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52243</xdr:rowOff>
    </xdr:from>
    <xdr:to>
      <xdr:col>72</xdr:col>
      <xdr:colOff>38100</xdr:colOff>
      <xdr:row>36</xdr:row>
      <xdr:rowOff>153843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2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170370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9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34003</xdr:rowOff>
    </xdr:from>
    <xdr:to>
      <xdr:col>67</xdr:col>
      <xdr:colOff>101600</xdr:colOff>
      <xdr:row>36</xdr:row>
      <xdr:rowOff>135603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0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152130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8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130436</xdr:rowOff>
    </xdr:from>
    <xdr:to>
      <xdr:col>85</xdr:col>
      <xdr:colOff>127000</xdr:colOff>
      <xdr:row>57</xdr:row>
      <xdr:rowOff>29123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388736"/>
          <a:ext cx="838200" cy="41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84074</xdr:rowOff>
    </xdr:from>
    <xdr:to>
      <xdr:col>81</xdr:col>
      <xdr:colOff>50800</xdr:colOff>
      <xdr:row>57</xdr:row>
      <xdr:rowOff>29123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685274"/>
          <a:ext cx="889000" cy="11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84074</xdr:rowOff>
    </xdr:from>
    <xdr:to>
      <xdr:col>76</xdr:col>
      <xdr:colOff>114300</xdr:colOff>
      <xdr:row>56</xdr:row>
      <xdr:rowOff>140604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685274"/>
          <a:ext cx="889000" cy="5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80547</xdr:rowOff>
    </xdr:from>
    <xdr:to>
      <xdr:col>71</xdr:col>
      <xdr:colOff>177800</xdr:colOff>
      <xdr:row>56</xdr:row>
      <xdr:rowOff>140604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681747"/>
          <a:ext cx="889000" cy="6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79636</xdr:rowOff>
    </xdr:from>
    <xdr:to>
      <xdr:col>85</xdr:col>
      <xdr:colOff>177800</xdr:colOff>
      <xdr:row>55</xdr:row>
      <xdr:rowOff>9786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33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102513</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189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149773</xdr:rowOff>
    </xdr:from>
    <xdr:to>
      <xdr:col>81</xdr:col>
      <xdr:colOff>101600</xdr:colOff>
      <xdr:row>57</xdr:row>
      <xdr:rowOff>79923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5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96450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2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33274</xdr:rowOff>
    </xdr:from>
    <xdr:to>
      <xdr:col>76</xdr:col>
      <xdr:colOff>165100</xdr:colOff>
      <xdr:row>56</xdr:row>
      <xdr:rowOff>134874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3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151401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0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89804</xdr:rowOff>
    </xdr:from>
    <xdr:to>
      <xdr:col>72</xdr:col>
      <xdr:colOff>38100</xdr:colOff>
      <xdr:row>57</xdr:row>
      <xdr:rowOff>19954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69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36481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46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29747</xdr:rowOff>
    </xdr:from>
    <xdr:to>
      <xdr:col>67</xdr:col>
      <xdr:colOff>101600</xdr:colOff>
      <xdr:row>56</xdr:row>
      <xdr:rowOff>131347</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63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147874</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40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39474</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84024"/>
          <a:ext cx="838200" cy="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44207</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8757"/>
          <a:ext cx="8890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41580</xdr:rowOff>
    </xdr:from>
    <xdr:to>
      <xdr:col>76</xdr:col>
      <xdr:colOff>114300</xdr:colOff>
      <xdr:row>79</xdr:row>
      <xdr:rowOff>44207</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6130"/>
          <a:ext cx="889000" cy="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41580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86130"/>
          <a:ext cx="889000" cy="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160124</xdr:rowOff>
    </xdr:from>
    <xdr:to>
      <xdr:col>85</xdr:col>
      <xdr:colOff>177800</xdr:colOff>
      <xdr:row>79</xdr:row>
      <xdr:rowOff>90274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164857</xdr:rowOff>
    </xdr:from>
    <xdr:to>
      <xdr:col>76</xdr:col>
      <xdr:colOff>165100</xdr:colOff>
      <xdr:row>79</xdr:row>
      <xdr:rowOff>95007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86134</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35333" y="136306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162230</xdr:rowOff>
    </xdr:from>
    <xdr:to>
      <xdr:col>72</xdr:col>
      <xdr:colOff>38100</xdr:colOff>
      <xdr:row>79</xdr:row>
      <xdr:rowOff>92380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83507</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8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63365</xdr:rowOff>
    </xdr:from>
    <xdr:to>
      <xdr:col>85</xdr:col>
      <xdr:colOff>127000</xdr:colOff>
      <xdr:row>92</xdr:row>
      <xdr:rowOff>131197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5665315"/>
          <a:ext cx="838200" cy="23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16686</xdr:rowOff>
    </xdr:from>
    <xdr:to>
      <xdr:col>81</xdr:col>
      <xdr:colOff>50800</xdr:colOff>
      <xdr:row>91</xdr:row>
      <xdr:rowOff>63365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5447186"/>
          <a:ext cx="889000" cy="21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16686</xdr:rowOff>
    </xdr:from>
    <xdr:to>
      <xdr:col>76</xdr:col>
      <xdr:colOff>114300</xdr:colOff>
      <xdr:row>90</xdr:row>
      <xdr:rowOff>55265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447186"/>
          <a:ext cx="889000" cy="3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55265</xdr:rowOff>
    </xdr:from>
    <xdr:to>
      <xdr:col>71</xdr:col>
      <xdr:colOff>177800</xdr:colOff>
      <xdr:row>91</xdr:row>
      <xdr:rowOff>37215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5485765"/>
          <a:ext cx="889000" cy="15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80397</xdr:rowOff>
    </xdr:from>
    <xdr:to>
      <xdr:col>85</xdr:col>
      <xdr:colOff>177800</xdr:colOff>
      <xdr:row>93</xdr:row>
      <xdr:rowOff>10547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85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103274</xdr:rowOff>
    </xdr:from>
    <xdr:ext cx="599010"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70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12565</xdr:rowOff>
    </xdr:from>
    <xdr:to>
      <xdr:col>81</xdr:col>
      <xdr:colOff>101600</xdr:colOff>
      <xdr:row>91</xdr:row>
      <xdr:rowOff>114165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61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130692</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181795" y="1538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137336</xdr:rowOff>
    </xdr:from>
    <xdr:to>
      <xdr:col>76</xdr:col>
      <xdr:colOff>165100</xdr:colOff>
      <xdr:row>90</xdr:row>
      <xdr:rowOff>67486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39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88</xdr:row>
      <xdr:rowOff>84013</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292795" y="1517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4465</xdr:rowOff>
    </xdr:from>
    <xdr:to>
      <xdr:col>72</xdr:col>
      <xdr:colOff>38100</xdr:colOff>
      <xdr:row>90</xdr:row>
      <xdr:rowOff>106065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43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122592</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3795" y="1521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157865</xdr:rowOff>
    </xdr:from>
    <xdr:to>
      <xdr:col>67</xdr:col>
      <xdr:colOff>101600</xdr:colOff>
      <xdr:row>91</xdr:row>
      <xdr:rowOff>88015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58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89</xdr:row>
      <xdr:rowOff>104542</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14795" y="1536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消防</a:t>
          </a:r>
          <a:r>
            <a:rPr kumimoji="1" lang="ja-JP" altLang="ja-JP" sz="1400">
              <a:solidFill>
                <a:schemeClr val="dk1"/>
              </a:solidFill>
              <a:effectLst/>
              <a:latin typeface="+mn-lt"/>
              <a:ea typeface="+mn-ea"/>
              <a:cs typeface="+mn-cs"/>
            </a:rPr>
            <a:t>費については、</a:t>
          </a:r>
          <a:r>
            <a:rPr kumimoji="1" lang="ja-JP" altLang="en-US" sz="1400">
              <a:solidFill>
                <a:schemeClr val="dk1"/>
              </a:solidFill>
              <a:effectLst/>
              <a:latin typeface="+mn-lt"/>
              <a:ea typeface="+mn-ea"/>
              <a:cs typeface="+mn-cs"/>
            </a:rPr>
            <a:t>山間部で面積も大きいことから類似団体と比べ消防団及び消防団員数が多く、高額となっている。</a:t>
          </a:r>
          <a:endParaRPr lang="ja-JP" altLang="ja-JP" sz="1800">
            <a:effectLst/>
          </a:endParaRPr>
        </a:p>
        <a:p>
          <a:r>
            <a:rPr kumimoji="1" lang="ja-JP" altLang="ja-JP" sz="1400">
              <a:solidFill>
                <a:schemeClr val="dk1"/>
              </a:solidFill>
              <a:effectLst/>
              <a:latin typeface="+mn-lt"/>
              <a:ea typeface="+mn-ea"/>
              <a:cs typeface="+mn-cs"/>
            </a:rPr>
            <a:t>・農林水産業費の増については、農産物加工処理施設の整備事業の実施が主な増加要因である。</a:t>
          </a:r>
          <a:endParaRPr lang="ja-JP" altLang="ja-JP" sz="1800">
            <a:effectLst/>
          </a:endParaRPr>
        </a:p>
        <a:p>
          <a:r>
            <a:rPr kumimoji="1" lang="ja-JP" altLang="ja-JP" sz="1400">
              <a:solidFill>
                <a:schemeClr val="dk1"/>
              </a:solidFill>
              <a:effectLst/>
              <a:latin typeface="+mn-lt"/>
              <a:ea typeface="+mn-ea"/>
              <a:cs typeface="+mn-cs"/>
            </a:rPr>
            <a:t>・公債費も、類似団体と比較してかなり高い状況である。後年度負担の軽減を図るため繰上償還を毎年実施しているためである。</a:t>
          </a:r>
          <a:r>
            <a:rPr kumimoji="1" lang="en-US" altLang="ja-JP" sz="1400">
              <a:solidFill>
                <a:schemeClr val="dk1"/>
              </a:solidFill>
              <a:effectLst/>
              <a:latin typeface="+mn-lt"/>
              <a:ea typeface="+mn-ea"/>
              <a:cs typeface="+mn-cs"/>
            </a:rPr>
            <a:t>R06</a:t>
          </a:r>
          <a:r>
            <a:rPr kumimoji="1" lang="ja-JP" altLang="ja-JP" sz="1400">
              <a:solidFill>
                <a:schemeClr val="dk1"/>
              </a:solidFill>
              <a:effectLst/>
              <a:latin typeface="+mn-lt"/>
              <a:ea typeface="+mn-ea"/>
              <a:cs typeface="+mn-cs"/>
            </a:rPr>
            <a:t>年度は繰上償還を</a:t>
          </a:r>
          <a:r>
            <a:rPr kumimoji="1" lang="en-US" altLang="ja-JP" sz="1400">
              <a:solidFill>
                <a:schemeClr val="dk1"/>
              </a:solidFill>
              <a:effectLst/>
              <a:latin typeface="+mn-lt"/>
              <a:ea typeface="+mn-ea"/>
              <a:cs typeface="+mn-cs"/>
            </a:rPr>
            <a:t>590,900</a:t>
          </a:r>
          <a:r>
            <a:rPr kumimoji="1" lang="ja-JP" altLang="ja-JP" sz="1400">
              <a:solidFill>
                <a:schemeClr val="dk1"/>
              </a:solidFill>
              <a:effectLst/>
              <a:latin typeface="+mn-lt"/>
              <a:ea typeface="+mn-ea"/>
              <a:cs typeface="+mn-cs"/>
            </a:rPr>
            <a:t>千円実施している。</a:t>
          </a:r>
          <a:endParaRPr lang="ja-JP" altLang="ja-JP" sz="18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財政調整基金残高については、ここ数年、同規模程度で推移しているが、合併特例事業債も発行期限を迎えるなか、今後は、行政サービスを維持していくため、基金を取り崩して、財政運営をしていく必要があると考えられる。</a:t>
          </a:r>
          <a:endParaRPr lang="ja-JP" altLang="ja-JP" sz="1800">
            <a:effectLst/>
          </a:endParaRPr>
        </a:p>
        <a:p>
          <a:r>
            <a:rPr kumimoji="1" lang="ja-JP" altLang="ja-JP" sz="1400">
              <a:solidFill>
                <a:schemeClr val="dk1"/>
              </a:solidFill>
              <a:effectLst/>
              <a:latin typeface="+mn-lt"/>
              <a:ea typeface="+mn-ea"/>
              <a:cs typeface="+mn-cs"/>
            </a:rPr>
            <a:t>・実質収支額は、黒字となっているが、</a:t>
          </a:r>
          <a:r>
            <a:rPr kumimoji="1" lang="en-US" altLang="ja-JP" sz="1400">
              <a:solidFill>
                <a:schemeClr val="dk1"/>
              </a:solidFill>
              <a:effectLst/>
              <a:latin typeface="+mn-lt"/>
              <a:ea typeface="+mn-ea"/>
              <a:cs typeface="+mn-cs"/>
            </a:rPr>
            <a:t>2</a:t>
          </a:r>
          <a:r>
            <a:rPr kumimoji="1" lang="ja-JP" altLang="ja-JP" sz="1400">
              <a:solidFill>
                <a:schemeClr val="dk1"/>
              </a:solidFill>
              <a:effectLst/>
              <a:latin typeface="+mn-lt"/>
              <a:ea typeface="+mn-ea"/>
              <a:cs typeface="+mn-cs"/>
            </a:rPr>
            <a:t>～</a:t>
          </a:r>
          <a:r>
            <a:rPr kumimoji="1" lang="en-US" altLang="ja-JP" sz="1400">
              <a:solidFill>
                <a:schemeClr val="dk1"/>
              </a:solidFill>
              <a:effectLst/>
              <a:latin typeface="+mn-lt"/>
              <a:ea typeface="+mn-ea"/>
              <a:cs typeface="+mn-cs"/>
            </a:rPr>
            <a:t>3</a:t>
          </a:r>
          <a:r>
            <a:rPr kumimoji="1" lang="ja-JP" altLang="ja-JP" sz="1400">
              <a:solidFill>
                <a:schemeClr val="dk1"/>
              </a:solidFill>
              <a:effectLst/>
              <a:latin typeface="+mn-lt"/>
              <a:ea typeface="+mn-ea"/>
              <a:cs typeface="+mn-cs"/>
            </a:rPr>
            <a:t>％程度の安定した状況となるよう、数値の改善を図っていきたい。</a:t>
          </a:r>
          <a:endParaRPr lang="ja-JP" altLang="ja-JP" sz="18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R06</a:t>
          </a:r>
          <a:r>
            <a:rPr kumimoji="1" lang="ja-JP" altLang="en-US" sz="1400">
              <a:solidFill>
                <a:schemeClr val="dk1"/>
              </a:solidFill>
              <a:effectLst/>
              <a:latin typeface="+mn-lt"/>
              <a:ea typeface="+mn-ea"/>
              <a:cs typeface="+mn-cs"/>
            </a:rPr>
            <a:t>年度から上下水道事業の特別会計が公営企業</a:t>
          </a:r>
          <a:r>
            <a:rPr kumimoji="1" lang="ja-JP" altLang="ja-JP" sz="1400">
              <a:solidFill>
                <a:schemeClr val="dk1"/>
              </a:solidFill>
              <a:effectLst/>
              <a:latin typeface="+mn-lt"/>
              <a:ea typeface="+mn-ea"/>
              <a:cs typeface="+mn-cs"/>
            </a:rPr>
            <a:t>会計</a:t>
          </a:r>
          <a:r>
            <a:rPr kumimoji="1" lang="ja-JP" altLang="en-US" sz="1400">
              <a:solidFill>
                <a:schemeClr val="dk1"/>
              </a:solidFill>
              <a:effectLst/>
              <a:latin typeface="+mn-lt"/>
              <a:ea typeface="+mn-ea"/>
              <a:cs typeface="+mn-cs"/>
            </a:rPr>
            <a:t>に移行したため、</a:t>
          </a:r>
          <a:r>
            <a:rPr kumimoji="1" lang="ja-JP" altLang="ja-JP" sz="1400">
              <a:solidFill>
                <a:schemeClr val="dk1"/>
              </a:solidFill>
              <a:effectLst/>
              <a:latin typeface="+mn-lt"/>
              <a:ea typeface="+mn-ea"/>
              <a:cs typeface="+mn-cs"/>
            </a:rPr>
            <a:t>簡易水道</a:t>
          </a:r>
          <a:r>
            <a:rPr kumimoji="1" lang="ja-JP" altLang="en-US" sz="1400">
              <a:solidFill>
                <a:schemeClr val="dk1"/>
              </a:solidFill>
              <a:effectLst/>
              <a:latin typeface="+mn-lt"/>
              <a:ea typeface="+mn-ea"/>
              <a:cs typeface="+mn-cs"/>
            </a:rPr>
            <a:t>事業</a:t>
          </a:r>
          <a:r>
            <a:rPr kumimoji="1" lang="ja-JP" altLang="ja-JP" sz="1400">
              <a:solidFill>
                <a:schemeClr val="dk1"/>
              </a:solidFill>
              <a:effectLst/>
              <a:latin typeface="+mn-lt"/>
              <a:ea typeface="+mn-ea"/>
              <a:cs typeface="+mn-cs"/>
            </a:rPr>
            <a:t>会計</a:t>
          </a:r>
          <a:r>
            <a:rPr kumimoji="1" lang="ja-JP" altLang="en-US" sz="1400">
              <a:solidFill>
                <a:schemeClr val="dk1"/>
              </a:solidFill>
              <a:effectLst/>
              <a:latin typeface="+mn-lt"/>
              <a:ea typeface="+mn-ea"/>
              <a:cs typeface="+mn-cs"/>
            </a:rPr>
            <a:t>と下水道事業会計が新設された。</a:t>
          </a:r>
          <a:endParaRPr lang="ja-JP" altLang="ja-JP" sz="1800">
            <a:effectLst/>
          </a:endParaRPr>
        </a:p>
        <a:p>
          <a:r>
            <a:rPr kumimoji="1" lang="ja-JP" altLang="ja-JP" sz="1400">
              <a:solidFill>
                <a:schemeClr val="dk1"/>
              </a:solidFill>
              <a:effectLst/>
              <a:latin typeface="+mn-lt"/>
              <a:ea typeface="+mn-ea"/>
              <a:cs typeface="+mn-cs"/>
            </a:rPr>
            <a:t>　連結実質赤字比率は、全会計において実質赤字額及び資金不足額が発生していないため、算出されていない。</a:t>
          </a:r>
          <a:endParaRPr lang="ja-JP" altLang="ja-JP" sz="1800">
            <a:effectLst/>
          </a:endParaRPr>
        </a:p>
        <a:p>
          <a:r>
            <a:rPr kumimoji="1" lang="ja-JP" altLang="ja-JP" sz="1400">
              <a:solidFill>
                <a:schemeClr val="dk1"/>
              </a:solidFill>
              <a:effectLst/>
              <a:latin typeface="+mn-lt"/>
              <a:ea typeface="+mn-ea"/>
              <a:cs typeface="+mn-cs"/>
            </a:rPr>
            <a:t>　今後も、対象会計それぞれについて赤字決算とならないよう、引き続き、健全な財政運営に努める。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・「元利償還金」は、繰上償還によって減少している。今後も財政健全化の観点から、積極的な繰上償還を実施する予定である。</a:t>
          </a:r>
          <a:endParaRPr lang="ja-JP" altLang="ja-JP" sz="1800">
            <a:effectLst/>
          </a:endParaRPr>
        </a:p>
        <a:p>
          <a:r>
            <a:rPr kumimoji="1" lang="ja-JP" altLang="ja-JP" sz="1400">
              <a:solidFill>
                <a:schemeClr val="dk1"/>
              </a:solidFill>
              <a:effectLst/>
              <a:latin typeface="+mn-lt"/>
              <a:ea typeface="+mn-ea"/>
              <a:cs typeface="+mn-cs"/>
            </a:rPr>
            <a:t>・「公営企業債の元利償還金に対する繰入金」については、今後の上下水道の施設統合事業で、事業が本格実施されると公営企業債の借り入れが増加し、繰入金が増えることにより、実質公債費比率の上昇につながる可能</a:t>
          </a:r>
          <a:r>
            <a:rPr kumimoji="1" lang="ja-JP" altLang="en-US" sz="1400">
              <a:solidFill>
                <a:schemeClr val="dk1"/>
              </a:solidFill>
              <a:effectLst/>
              <a:latin typeface="+mn-lt"/>
              <a:ea typeface="+mn-ea"/>
              <a:cs typeface="+mn-cs"/>
            </a:rPr>
            <a:t>性がある。</a:t>
          </a:r>
          <a:endParaRPr kumimoji="1" lang="ja-JP" altLang="en-US" sz="18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・一般会計等に係る地方債の現在高については、繰上償還に取り組み減少している。</a:t>
          </a:r>
          <a:endParaRPr lang="ja-JP" altLang="ja-JP" sz="1800">
            <a:effectLst/>
          </a:endParaRPr>
        </a:p>
        <a:p>
          <a:r>
            <a:rPr kumimoji="1" lang="ja-JP" altLang="ja-JP" sz="1400">
              <a:solidFill>
                <a:schemeClr val="dk1"/>
              </a:solidFill>
              <a:effectLst/>
              <a:latin typeface="+mn-lt"/>
              <a:ea typeface="+mn-ea"/>
              <a:cs typeface="+mn-cs"/>
            </a:rPr>
            <a:t>・公営企業債等繰入見込額については、下水道事業の事業量の増により</a:t>
          </a:r>
          <a:r>
            <a:rPr kumimoji="1" lang="ja-JP" altLang="en-US" sz="1400">
              <a:solidFill>
                <a:schemeClr val="dk1"/>
              </a:solidFill>
              <a:effectLst/>
              <a:latin typeface="+mn-lt"/>
              <a:ea typeface="+mn-ea"/>
              <a:cs typeface="+mn-cs"/>
            </a:rPr>
            <a:t>高い水準で推移している</a:t>
          </a:r>
          <a:r>
            <a:rPr kumimoji="1" lang="ja-JP"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・充当可能基金については、</a:t>
          </a:r>
          <a:r>
            <a:rPr kumimoji="1" lang="ja-JP" altLang="en-US" sz="1400">
              <a:solidFill>
                <a:schemeClr val="dk1"/>
              </a:solidFill>
              <a:effectLst/>
              <a:latin typeface="+mn-lt"/>
              <a:ea typeface="+mn-ea"/>
              <a:cs typeface="+mn-cs"/>
            </a:rPr>
            <a:t>減債基金や</a:t>
          </a:r>
          <a:r>
            <a:rPr kumimoji="1" lang="ja-JP" altLang="ja-JP" sz="1400">
              <a:solidFill>
                <a:schemeClr val="dk1"/>
              </a:solidFill>
              <a:effectLst/>
              <a:latin typeface="+mn-lt"/>
              <a:ea typeface="+mn-ea"/>
              <a:cs typeface="+mn-cs"/>
            </a:rPr>
            <a:t>特定目的基金に任意積立てしたため、</a:t>
          </a:r>
          <a:r>
            <a:rPr kumimoji="1" lang="en-US" altLang="ja-JP" sz="1400">
              <a:solidFill>
                <a:schemeClr val="dk1"/>
              </a:solidFill>
              <a:effectLst/>
              <a:latin typeface="+mn-lt"/>
              <a:ea typeface="+mn-ea"/>
              <a:cs typeface="+mn-cs"/>
            </a:rPr>
            <a:t>R05</a:t>
          </a:r>
          <a:r>
            <a:rPr kumimoji="1" lang="ja-JP" altLang="ja-JP" sz="1400">
              <a:solidFill>
                <a:schemeClr val="dk1"/>
              </a:solidFill>
              <a:effectLst/>
              <a:latin typeface="+mn-lt"/>
              <a:ea typeface="+mn-ea"/>
              <a:cs typeface="+mn-cs"/>
            </a:rPr>
            <a:t>年度と比べ増となった。</a:t>
          </a:r>
          <a:endParaRPr lang="ja-JP" altLang="ja-JP" sz="1800">
            <a:effectLst/>
          </a:endParaRPr>
        </a:p>
        <a:p>
          <a:r>
            <a:rPr kumimoji="1" lang="ja-JP" altLang="ja-JP" sz="1400">
              <a:solidFill>
                <a:schemeClr val="dk1"/>
              </a:solidFill>
              <a:effectLst/>
              <a:latin typeface="+mn-lt"/>
              <a:ea typeface="+mn-ea"/>
              <a:cs typeface="+mn-cs"/>
            </a:rPr>
            <a:t>・今後とも町債発行の抑制と起債繰上償還を基調として、安定した財政運営に努めていく。</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兵庫県佐用町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主な</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要因は、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に実施した大型事業の償還に備え減債基金へ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百万円、公共施設やインフラ整備費への準備として公共施設等整備基金に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百万円の任意積立を行ったことによる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合併特例事業債の終了や人件費・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DX</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関連費用の増加、公共施設・インフラの老朽化に伴う更新費用など、今後さらに財政需要額が高まっていくことが予想される。財政の健全化を図り、基金額を維持しながら、全ての基金についてこれまで以上に効果的に活用していく必要が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公共施設等整備基金：公共施設やインフラの整備に要する経費に使用する。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過疎地域自立振興基金：町の自立促進、住民福祉の向上、雇用拡大、地域格差是正、郷土形成などに要する経費に使用する。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合併振興基金：地域住民の連携強化、旧町における地域振興に要する経費に使用する。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災害復興基金：自然災害等からの復旧・復興に要する経費に使用する。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地域福祉基金：運用により得られた利息を地域福祉の促進・安定・向上を図るための費用に使用する。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主な増額要因は、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公共施設やインフラ整備費への準備として公共施設等整備基金に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百万円の任意積立を行ったことによる。</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使途が限定的で活用見込が低い特定目的基金については廃止を行い、幅広く活用できる特定目的基金へ資金を編入させることで、管理を容易にし、より効果的に基金の活用を図っていく。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過疎債の配分漏れによる財源不足分などに充てたため、減となった。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財政調整基金については、地方交付税の減額に備えるため、また、大規模な災害等からの早期の復旧・復興を図る財源として、現状程度の金額を確保していく必要があると考える。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の理由は、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に実施した大型事業の償還に備え減債基金へ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の任意積立を行ったことによる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農産物加工処理施設整備事業や支所等整備事業など大型事業を実施しており、今後償還額の大幅な増が予想される。財政健全化を図り、償還に備え減債基金への積立を計画的に行い、公債費に充てるため基金からの繰り入れを実施していくことで安定した財政運営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45E6C42-2DD6-43AC-AC72-7D5F8F829D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9B8BC01-3D3C-4213-90F7-0281D48A9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428EC40-2683-4B9C-A650-3ED2FB79FBE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509F2CE-ED2A-4263-90AC-C884BDEA70A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AE5A004-9FFD-418D-842A-6F3D98B1465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A12EB1B-943E-4D18-9DD3-1583A7C1743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F033C8C-63DB-4787-AD66-B570B5A5B3C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AF7075E-8AA4-490E-A76C-CC0F7EAD6F2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365985A-2C55-46D8-8042-88F2472C8F6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9FD9C1D-9279-4A3C-BA87-C4DF457D8FC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E798D5F-D741-438D-9B42-F0FFE59EF3A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DC474AB-6504-4823-AFC7-DF47C08DDC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36103C5-DEC5-42AC-810E-1440FF86319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3A4B9F1-BA11-4E3C-AC38-71E2FF896A8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78A3AC0-BECB-4573-A7C1-F13ED9842FC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5C7F63F-E200-4213-87B4-C42DAD6C70B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677499E-075A-407A-9AEE-9227E1EE0A3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2CFC4BE-D848-4154-B2DE-48860771B2C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4FB2EE7-DEC8-45B4-A3DC-F6A9FC19B43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6A99DB4-DA49-4951-9096-B4AB6185132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979B531-9259-4884-BF91-485E9DE8D36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3F3EFF3-61E0-4050-93FF-92F719BB9FB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61473EC-1379-4CA2-9E98-771D2090D65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6228281-062A-45B2-BF79-8E23E19F711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763500A-4CAB-48D1-99F2-D44D1E73B71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BC80380-2D47-4233-BB0B-534DC1D4211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EE72DBF-8B28-41F8-8F54-F37A18B39C3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C406AD4-9667-43F0-9FD4-0479D15999F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BC7C3DD-D91F-49F6-A51E-98EDDE0658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57730D7-D728-401F-A8B6-399DA9F0B5B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4F0AE9B-FDF6-443C-A664-B010241C191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84FB4F3-051D-46D3-B75F-8A912DBFF15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32BD734-930E-4B0C-9B46-1EABDEA6117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19A1C8B-A5BE-4B22-86B5-441D5B2A940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90CC901-BB0B-47E1-B42D-F74C7D7AA24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4048C4B-0DA1-4F92-8829-B69C717460D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8045BF3-53BD-4016-BB12-67FCA93B136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F00D3D4-FFDA-484D-8AFB-A5043880FB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9120B48-26D9-4B41-974A-431311CABE2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A17FDD7-566B-4E4B-8A1A-B1C00D42B09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78A56CB-12C1-46AB-9913-B69777FFA8F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1B0D0AC-2079-4F0F-A140-584E8E068BC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CADA6D4-CBA1-465C-8C7A-9C8D249B2BA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BCD082E-C3AE-4DAF-B470-968E7530E0F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E176C19-DCAC-4536-BC26-615A229576A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BA2A96B-9981-4A83-9CF6-F2B04E9AFCB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0BF0B89-6BDB-4750-BA88-5C19436C357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58ED4FB-1355-4049-9F2A-DC6B68A4549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EFDB3F5-8494-47EA-A402-235F42C1C48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62B0E56-97E0-4CCA-8B6D-C7E638BF539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2EED81E-7782-41D2-A4AB-B468D4F4E8C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09C48D5-A462-435C-AAB0-FA4D57781C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7AC897C-165D-4BB6-98F6-BFA020E536D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0CDCB74-A4C3-4EF2-AF41-F70FECCAB9E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C5F55C2-7EAA-499D-8441-54F2588F4B0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AA35444-C3CF-400C-A046-DDFF4C9CDD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59A6DB4-1F6D-4EBD-9BBA-05CF3C74CC9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有形固定資産減価償却率は、類似団体に比べ高くなっているため、施設の維持管理を適切に実施するよう努める。</a:t>
          </a:r>
          <a:endParaRPr lang="ja-JP" altLang="ja-JP">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年度には公共施設等総合管理計画を策定し、公共施設の全体面積を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％削減するという目標を掲げており、老朽化した施設の集約化・複合化に努める</a:t>
          </a:r>
          <a:r>
            <a:rPr kumimoji="1" lang="ja-JP" altLang="en-US" sz="110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1BF05BC-6D98-4855-9EC4-69BE603C595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DF51301-10BE-4C14-BAE9-FA850906E87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B5A36CC-CE04-4DF0-A5E4-3EF97C2ED5E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93D519C-37E4-462C-9F19-B6C56B2B9A6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DDA385A-5BE3-48F9-915A-55E02E04C58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FFB167C-9A60-4D52-BA19-898F7846580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12C4D6B-B101-41BF-8439-85ECEB8F6B8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CC0AFE5-51AE-4995-9109-E5ED70257B2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95CAA95-C3E0-4691-9ED9-4F191248DC1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5217979-5DD4-48A1-BB43-40F4CCF3B7D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44EC94B-8AE5-4B99-8FC8-C87DB7B79EF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7EBB6CA-4470-4703-975D-49F0AD60163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0796F21-F874-4EDC-873E-C9DC9EDF89D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243FD53-44A9-4205-B3D9-063E1D758F7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DB38752-3A26-4581-9310-F6D6E1C1B87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9C115DC-4770-4977-80B3-5D36323C18E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927F6D69-30F6-407F-A3DF-3464B380414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3E3BCA3-E030-42A2-B376-5286C809C6F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62331D29-7372-4AA2-ADA0-F5B87E3FC302}"/>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E240CBFD-37F4-4C85-9969-4186CC070BEA}"/>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E52B9092-362B-425E-B1F8-26081A1F6A88}"/>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9CC86C54-9D38-4A65-874A-8CEEB8CDCE77}"/>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79DFF587-CF65-4E67-8B81-4E59B88E8E90}"/>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15CE90EB-EF78-4C21-8717-39507A8DC76C}"/>
            </a:ext>
          </a:extLst>
        </xdr:cNvPr>
        <xdr:cNvSpPr txBox="1"/>
      </xdr:nvSpPr>
      <xdr:spPr>
        <a:xfrm>
          <a:off x="4813300" y="6141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904A77E2-927D-4E21-B701-0C70F13D62DC}"/>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871096BB-6182-40ED-A194-CE505FC94611}"/>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07216E37-6D5E-4038-B18E-5ABD0AED46E9}"/>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B4680C67-13A3-4E52-8F77-32B4F35C668C}"/>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658FDF33-CF66-42C8-BF53-B1296505F99F}"/>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CB78AD5-34EB-46A9-A5DE-7B94058B6F4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1EC3A06-5018-428E-BF01-5109C48E316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17F2A40-69BE-4813-9030-40781C74373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9AB2C8B-EBD4-4A49-823C-C262C6AB101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7AD3D29-1AB6-48D6-AE6C-303442F20DC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55064</xdr:rowOff>
    </xdr:from>
    <xdr:to>
      <xdr:col>23</xdr:col>
      <xdr:colOff>136525</xdr:colOff>
      <xdr:row>33</xdr:row>
      <xdr:rowOff>156663</xdr:rowOff>
    </xdr:to>
    <xdr:sp macro="" textlink="">
      <xdr:nvSpPr>
        <xdr:cNvPr id="93" name="楕円 92">
          <a:extLst>
            <a:ext uri="{FF2B5EF4-FFF2-40B4-BE49-F238E27FC236}">
              <a16:creationId xmlns:a16="http://schemas.microsoft.com/office/drawing/2014/main" id="{6CC04863-A736-438C-92B4-A09725CAA656}"/>
            </a:ext>
          </a:extLst>
        </xdr:cNvPr>
        <xdr:cNvSpPr/>
      </xdr:nvSpPr>
      <xdr:spPr>
        <a:xfrm>
          <a:off x="4711700" y="64844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33491</xdr:rowOff>
    </xdr:from>
    <xdr:ext cx="405111" cy="259045"/>
    <xdr:sp macro="" textlink="">
      <xdr:nvSpPr>
        <xdr:cNvPr id="94" name="有形固定資産減価償却率該当値テキスト">
          <a:extLst>
            <a:ext uri="{FF2B5EF4-FFF2-40B4-BE49-F238E27FC236}">
              <a16:creationId xmlns:a16="http://schemas.microsoft.com/office/drawing/2014/main" id="{2B4D1659-90E6-4C0E-8C08-D1FEF63CBFE2}"/>
            </a:ext>
          </a:extLst>
        </xdr:cNvPr>
        <xdr:cNvSpPr txBox="1"/>
      </xdr:nvSpPr>
      <xdr:spPr>
        <a:xfrm>
          <a:off x="4813300" y="646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5715</xdr:rowOff>
    </xdr:from>
    <xdr:to>
      <xdr:col>19</xdr:col>
      <xdr:colOff>187325</xdr:colOff>
      <xdr:row>33</xdr:row>
      <xdr:rowOff>107315</xdr:rowOff>
    </xdr:to>
    <xdr:sp macro="" textlink="">
      <xdr:nvSpPr>
        <xdr:cNvPr id="95" name="楕円 94">
          <a:extLst>
            <a:ext uri="{FF2B5EF4-FFF2-40B4-BE49-F238E27FC236}">
              <a16:creationId xmlns:a16="http://schemas.microsoft.com/office/drawing/2014/main" id="{3D89C9C8-9546-4148-9B0C-A1EA89D6C886}"/>
            </a:ext>
          </a:extLst>
        </xdr:cNvPr>
        <xdr:cNvSpPr/>
      </xdr:nvSpPr>
      <xdr:spPr>
        <a:xfrm>
          <a:off x="4000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56515</xdr:rowOff>
    </xdr:from>
    <xdr:to>
      <xdr:col>23</xdr:col>
      <xdr:colOff>85725</xdr:colOff>
      <xdr:row>33</xdr:row>
      <xdr:rowOff>105863</xdr:rowOff>
    </xdr:to>
    <xdr:cxnSp macro="">
      <xdr:nvCxnSpPr>
        <xdr:cNvPr id="96" name="直線コネクタ 95">
          <a:extLst>
            <a:ext uri="{FF2B5EF4-FFF2-40B4-BE49-F238E27FC236}">
              <a16:creationId xmlns:a16="http://schemas.microsoft.com/office/drawing/2014/main" id="{32E3D0D1-9E1C-4C7F-B360-C8BBE4E6B652}"/>
            </a:ext>
          </a:extLst>
        </xdr:cNvPr>
        <xdr:cNvCxnSpPr/>
      </xdr:nvCxnSpPr>
      <xdr:spPr>
        <a:xfrm>
          <a:off x="4051300" y="6485890"/>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118564</xdr:rowOff>
    </xdr:from>
    <xdr:to>
      <xdr:col>15</xdr:col>
      <xdr:colOff>187325</xdr:colOff>
      <xdr:row>33</xdr:row>
      <xdr:rowOff>48714</xdr:rowOff>
    </xdr:to>
    <xdr:sp macro="" textlink="">
      <xdr:nvSpPr>
        <xdr:cNvPr id="97" name="楕円 96">
          <a:extLst>
            <a:ext uri="{FF2B5EF4-FFF2-40B4-BE49-F238E27FC236}">
              <a16:creationId xmlns:a16="http://schemas.microsoft.com/office/drawing/2014/main" id="{1909B257-8339-41C3-B8F9-E2F33614AF3B}"/>
            </a:ext>
          </a:extLst>
        </xdr:cNvPr>
        <xdr:cNvSpPr/>
      </xdr:nvSpPr>
      <xdr:spPr>
        <a:xfrm>
          <a:off x="3238500" y="637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169364</xdr:rowOff>
    </xdr:from>
    <xdr:to>
      <xdr:col>19</xdr:col>
      <xdr:colOff>136525</xdr:colOff>
      <xdr:row>33</xdr:row>
      <xdr:rowOff>56515</xdr:rowOff>
    </xdr:to>
    <xdr:cxnSp macro="">
      <xdr:nvCxnSpPr>
        <xdr:cNvPr id="98" name="直線コネクタ 97">
          <a:extLst>
            <a:ext uri="{FF2B5EF4-FFF2-40B4-BE49-F238E27FC236}">
              <a16:creationId xmlns:a16="http://schemas.microsoft.com/office/drawing/2014/main" id="{0B6D0655-DF0D-4B61-B16D-3FDE1E33B316}"/>
            </a:ext>
          </a:extLst>
        </xdr:cNvPr>
        <xdr:cNvCxnSpPr/>
      </xdr:nvCxnSpPr>
      <xdr:spPr>
        <a:xfrm>
          <a:off x="3289300" y="6427289"/>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32203</xdr:rowOff>
    </xdr:from>
    <xdr:to>
      <xdr:col>11</xdr:col>
      <xdr:colOff>187325</xdr:colOff>
      <xdr:row>32</xdr:row>
      <xdr:rowOff>133803</xdr:rowOff>
    </xdr:to>
    <xdr:sp macro="" textlink="">
      <xdr:nvSpPr>
        <xdr:cNvPr id="99" name="楕円 98">
          <a:extLst>
            <a:ext uri="{FF2B5EF4-FFF2-40B4-BE49-F238E27FC236}">
              <a16:creationId xmlns:a16="http://schemas.microsoft.com/office/drawing/2014/main" id="{46ABCF82-8114-45B6-BF10-E73F05ED1128}"/>
            </a:ext>
          </a:extLst>
        </xdr:cNvPr>
        <xdr:cNvSpPr/>
      </xdr:nvSpPr>
      <xdr:spPr>
        <a:xfrm>
          <a:off x="2476500" y="629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83003</xdr:rowOff>
    </xdr:from>
    <xdr:to>
      <xdr:col>15</xdr:col>
      <xdr:colOff>136525</xdr:colOff>
      <xdr:row>32</xdr:row>
      <xdr:rowOff>169364</xdr:rowOff>
    </xdr:to>
    <xdr:cxnSp macro="">
      <xdr:nvCxnSpPr>
        <xdr:cNvPr id="100" name="直線コネクタ 99">
          <a:extLst>
            <a:ext uri="{FF2B5EF4-FFF2-40B4-BE49-F238E27FC236}">
              <a16:creationId xmlns:a16="http://schemas.microsoft.com/office/drawing/2014/main" id="{82D58D39-D5CD-45E5-A5FD-19DA24616958}"/>
            </a:ext>
          </a:extLst>
        </xdr:cNvPr>
        <xdr:cNvCxnSpPr/>
      </xdr:nvCxnSpPr>
      <xdr:spPr>
        <a:xfrm>
          <a:off x="2527300" y="6340928"/>
          <a:ext cx="762000" cy="8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4445</xdr:rowOff>
    </xdr:from>
    <xdr:to>
      <xdr:col>7</xdr:col>
      <xdr:colOff>187325</xdr:colOff>
      <xdr:row>32</xdr:row>
      <xdr:rowOff>106045</xdr:rowOff>
    </xdr:to>
    <xdr:sp macro="" textlink="">
      <xdr:nvSpPr>
        <xdr:cNvPr id="101" name="楕円 100">
          <a:extLst>
            <a:ext uri="{FF2B5EF4-FFF2-40B4-BE49-F238E27FC236}">
              <a16:creationId xmlns:a16="http://schemas.microsoft.com/office/drawing/2014/main" id="{B6561CCC-DE4C-43C8-9368-9DBFA2E86115}"/>
            </a:ext>
          </a:extLst>
        </xdr:cNvPr>
        <xdr:cNvSpPr/>
      </xdr:nvSpPr>
      <xdr:spPr>
        <a:xfrm>
          <a:off x="1714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55245</xdr:rowOff>
    </xdr:from>
    <xdr:to>
      <xdr:col>11</xdr:col>
      <xdr:colOff>136525</xdr:colOff>
      <xdr:row>32</xdr:row>
      <xdr:rowOff>83003</xdr:rowOff>
    </xdr:to>
    <xdr:cxnSp macro="">
      <xdr:nvCxnSpPr>
        <xdr:cNvPr id="102" name="直線コネクタ 101">
          <a:extLst>
            <a:ext uri="{FF2B5EF4-FFF2-40B4-BE49-F238E27FC236}">
              <a16:creationId xmlns:a16="http://schemas.microsoft.com/office/drawing/2014/main" id="{B502F900-848F-4F9C-B0DB-EB3763D8A9A1}"/>
            </a:ext>
          </a:extLst>
        </xdr:cNvPr>
        <xdr:cNvCxnSpPr/>
      </xdr:nvCxnSpPr>
      <xdr:spPr>
        <a:xfrm>
          <a:off x="1765300" y="6313170"/>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103" name="n_1aveValue有形固定資産減価償却率">
          <a:extLst>
            <a:ext uri="{FF2B5EF4-FFF2-40B4-BE49-F238E27FC236}">
              <a16:creationId xmlns:a16="http://schemas.microsoft.com/office/drawing/2014/main" id="{53915A9C-BE00-4CBB-AC9E-0EA28727FEB9}"/>
            </a:ext>
          </a:extLst>
        </xdr:cNvPr>
        <xdr:cNvSpPr txBox="1"/>
      </xdr:nvSpPr>
      <xdr:spPr>
        <a:xfrm>
          <a:off x="38360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4" name="n_2aveValue有形固定資産減価償却率">
          <a:extLst>
            <a:ext uri="{FF2B5EF4-FFF2-40B4-BE49-F238E27FC236}">
              <a16:creationId xmlns:a16="http://schemas.microsoft.com/office/drawing/2014/main" id="{1362C930-3511-4292-B1C0-5768D68BE466}"/>
            </a:ext>
          </a:extLst>
        </xdr:cNvPr>
        <xdr:cNvSpPr txBox="1"/>
      </xdr:nvSpPr>
      <xdr:spPr>
        <a:xfrm>
          <a:off x="30867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105" name="n_3aveValue有形固定資産減価償却率">
          <a:extLst>
            <a:ext uri="{FF2B5EF4-FFF2-40B4-BE49-F238E27FC236}">
              <a16:creationId xmlns:a16="http://schemas.microsoft.com/office/drawing/2014/main" id="{E08409BB-A8E7-4ED9-9ECF-FE3F94F070C1}"/>
            </a:ext>
          </a:extLst>
        </xdr:cNvPr>
        <xdr:cNvSpPr txBox="1"/>
      </xdr:nvSpPr>
      <xdr:spPr>
        <a:xfrm>
          <a:off x="2324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6" name="n_4aveValue有形固定資産減価償却率">
          <a:extLst>
            <a:ext uri="{FF2B5EF4-FFF2-40B4-BE49-F238E27FC236}">
              <a16:creationId xmlns:a16="http://schemas.microsoft.com/office/drawing/2014/main" id="{EE046B2E-6723-4580-99FB-F531F89EBB23}"/>
            </a:ext>
          </a:extLst>
        </xdr:cNvPr>
        <xdr:cNvSpPr txBox="1"/>
      </xdr:nvSpPr>
      <xdr:spPr>
        <a:xfrm>
          <a:off x="1562744" y="594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98442</xdr:rowOff>
    </xdr:from>
    <xdr:ext cx="405111" cy="259045"/>
    <xdr:sp macro="" textlink="">
      <xdr:nvSpPr>
        <xdr:cNvPr id="107" name="n_1mainValue有形固定資産減価償却率">
          <a:extLst>
            <a:ext uri="{FF2B5EF4-FFF2-40B4-BE49-F238E27FC236}">
              <a16:creationId xmlns:a16="http://schemas.microsoft.com/office/drawing/2014/main" id="{F7DA204F-5580-4EA7-AA3F-2267D48C68A4}"/>
            </a:ext>
          </a:extLst>
        </xdr:cNvPr>
        <xdr:cNvSpPr txBox="1"/>
      </xdr:nvSpPr>
      <xdr:spPr>
        <a:xfrm>
          <a:off x="3836044" y="652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39840</xdr:rowOff>
    </xdr:from>
    <xdr:ext cx="405111" cy="259045"/>
    <xdr:sp macro="" textlink="">
      <xdr:nvSpPr>
        <xdr:cNvPr id="108" name="n_2mainValue有形固定資産減価償却率">
          <a:extLst>
            <a:ext uri="{FF2B5EF4-FFF2-40B4-BE49-F238E27FC236}">
              <a16:creationId xmlns:a16="http://schemas.microsoft.com/office/drawing/2014/main" id="{82D6CE54-2784-4351-BEE6-A2A9C20EEB97}"/>
            </a:ext>
          </a:extLst>
        </xdr:cNvPr>
        <xdr:cNvSpPr txBox="1"/>
      </xdr:nvSpPr>
      <xdr:spPr>
        <a:xfrm>
          <a:off x="3086744" y="6469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124930</xdr:rowOff>
    </xdr:from>
    <xdr:ext cx="405111" cy="259045"/>
    <xdr:sp macro="" textlink="">
      <xdr:nvSpPr>
        <xdr:cNvPr id="109" name="n_3mainValue有形固定資産減価償却率">
          <a:extLst>
            <a:ext uri="{FF2B5EF4-FFF2-40B4-BE49-F238E27FC236}">
              <a16:creationId xmlns:a16="http://schemas.microsoft.com/office/drawing/2014/main" id="{E171C821-912E-48E8-B8F4-DA88F7640262}"/>
            </a:ext>
          </a:extLst>
        </xdr:cNvPr>
        <xdr:cNvSpPr txBox="1"/>
      </xdr:nvSpPr>
      <xdr:spPr>
        <a:xfrm>
          <a:off x="2324744" y="638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97172</xdr:rowOff>
    </xdr:from>
    <xdr:ext cx="405111" cy="259045"/>
    <xdr:sp macro="" textlink="">
      <xdr:nvSpPr>
        <xdr:cNvPr id="110" name="n_4mainValue有形固定資産減価償却率">
          <a:extLst>
            <a:ext uri="{FF2B5EF4-FFF2-40B4-BE49-F238E27FC236}">
              <a16:creationId xmlns:a16="http://schemas.microsoft.com/office/drawing/2014/main" id="{93A1B242-9ADC-4A37-AB7A-F080C9BF2BDE}"/>
            </a:ext>
          </a:extLst>
        </xdr:cNvPr>
        <xdr:cNvSpPr txBox="1"/>
      </xdr:nvSpPr>
      <xdr:spPr>
        <a:xfrm>
          <a:off x="1562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4BE559B5-98A2-4A36-A8FA-3742F0BACF8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9B386CD-7A9D-49E8-AC1D-EC3D83A2552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A496868-7E66-4E6F-AC89-9B06E127A1C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9A3E5DD-CF98-4F14-8E21-FFC489EF212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D24DEF2-7BC6-4131-88FA-AFF623AFBB2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0531595-5AFA-4D11-9559-9F2904917F9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F3E68624-187F-487D-81A5-18DE6A2044E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03E6B2F-FD66-4950-9734-44305DCDFB6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C3994D0-03DA-4230-8991-14E2C5B866F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29BE077-322A-4DFA-BD9B-5EEAAE2807D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E56EFB7-D71F-4410-9879-95B2C32580B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EE795C8-6EA0-45C4-8EB8-16CB490C934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B0CE76D-EF90-4206-BAEA-64B2CA393FD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債務償還比率は類似団体の平均を下回っており、今後も健全な財政運営により公債費の縮減に努める。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A4199A5-64AC-4D9C-BC67-9C287D028F4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801BFEC-BB93-4535-BDA6-D3F6D2BC7B2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97FC955-0C4B-4E61-85BA-1E32A69B1BB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439EA73-0408-4EFD-AF1B-E9AEF42FE63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A1BAA77-E8C7-4231-A1F0-8463D0E90BB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986B05B-CF76-4C65-BF57-5F3AD9AB919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2FDAF100-A863-4884-AC88-DEB7E584D7F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42F78485-EE20-46FB-9165-717264DC4D2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5C01638-CE5E-4EE0-A102-0D3DA286732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46951962-7F35-40A7-8DD2-77D7D9A8006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439BD50-DE79-4D66-9288-0CAE94DD50C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8CA74014-92D2-4F5F-9F5F-F0F3A77B7BE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837EE5C3-0F27-48DF-B668-6AB2461D135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B24020B-0C7B-4195-91C9-63368606521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6506FDF2-30B0-44AE-B5A9-4B2E01F5A54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B192CB3-11FA-4AB9-9C1F-BF50563E09C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B0809196-7468-4CDA-B631-4F80A24302D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3BA43D38-E963-4E09-9CD3-BC9C2A56A2C0}"/>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C5E01033-95A6-4465-8329-DBCC25EBEF38}"/>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27A60812-C5EE-4802-AF78-7C06453BF24B}"/>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2E2F824-1828-42DD-981C-5D7D4214A20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E7748206-2EB6-44BB-B444-7C9E2CE4523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AE24B9CD-7075-4C7C-BAFC-D93AC0F16EB0}"/>
            </a:ext>
          </a:extLst>
        </xdr:cNvPr>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F6A9A56B-A631-43B2-9CE8-2F276593913C}"/>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843D27A9-99B1-4B32-9660-A36D3E5EDE5B}"/>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CB7F6DE9-C58F-4EEB-BA10-91693DC12131}"/>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C74F72CB-3C9E-40D4-A885-3C469342FADA}"/>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9CEFFD39-F8D6-4761-9698-7E09F4C55207}"/>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240318F-72D6-4CB0-B951-70C06F67AE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D66408B-D659-40F4-9639-7324BA7553A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B83C997-296D-49C4-A65A-3B4A134165A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BF23074F-D518-4AFA-BE50-AA54D023BA7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C04CB6B8-46E1-46F8-8D02-D92B3968E94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111442</xdr:rowOff>
    </xdr:from>
    <xdr:to>
      <xdr:col>76</xdr:col>
      <xdr:colOff>73025</xdr:colOff>
      <xdr:row>28</xdr:row>
      <xdr:rowOff>41592</xdr:rowOff>
    </xdr:to>
    <xdr:sp macro="" textlink="">
      <xdr:nvSpPr>
        <xdr:cNvPr id="157" name="楕円 156">
          <a:extLst>
            <a:ext uri="{FF2B5EF4-FFF2-40B4-BE49-F238E27FC236}">
              <a16:creationId xmlns:a16="http://schemas.microsoft.com/office/drawing/2014/main" id="{691BA4C1-D31A-461D-BC68-B0380C97D64E}"/>
            </a:ext>
          </a:extLst>
        </xdr:cNvPr>
        <xdr:cNvSpPr/>
      </xdr:nvSpPr>
      <xdr:spPr>
        <a:xfrm>
          <a:off x="14744700" y="551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134319</xdr:rowOff>
    </xdr:from>
    <xdr:ext cx="469744" cy="259045"/>
    <xdr:sp macro="" textlink="">
      <xdr:nvSpPr>
        <xdr:cNvPr id="158" name="債務償還比率該当値テキスト">
          <a:extLst>
            <a:ext uri="{FF2B5EF4-FFF2-40B4-BE49-F238E27FC236}">
              <a16:creationId xmlns:a16="http://schemas.microsoft.com/office/drawing/2014/main" id="{E1DC8A55-503F-410D-B9A8-5348B16870F1}"/>
            </a:ext>
          </a:extLst>
        </xdr:cNvPr>
        <xdr:cNvSpPr txBox="1"/>
      </xdr:nvSpPr>
      <xdr:spPr>
        <a:xfrm>
          <a:off x="14846300" y="536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104811</xdr:rowOff>
    </xdr:from>
    <xdr:to>
      <xdr:col>72</xdr:col>
      <xdr:colOff>123825</xdr:colOff>
      <xdr:row>28</xdr:row>
      <xdr:rowOff>34961</xdr:rowOff>
    </xdr:to>
    <xdr:sp macro="" textlink="">
      <xdr:nvSpPr>
        <xdr:cNvPr id="159" name="楕円 158">
          <a:extLst>
            <a:ext uri="{FF2B5EF4-FFF2-40B4-BE49-F238E27FC236}">
              <a16:creationId xmlns:a16="http://schemas.microsoft.com/office/drawing/2014/main" id="{A2325B5C-53E3-4423-9C49-0C2E06B05A90}"/>
            </a:ext>
          </a:extLst>
        </xdr:cNvPr>
        <xdr:cNvSpPr/>
      </xdr:nvSpPr>
      <xdr:spPr>
        <a:xfrm>
          <a:off x="14033500" y="550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155611</xdr:rowOff>
    </xdr:from>
    <xdr:to>
      <xdr:col>76</xdr:col>
      <xdr:colOff>22225</xdr:colOff>
      <xdr:row>27</xdr:row>
      <xdr:rowOff>162242</xdr:rowOff>
    </xdr:to>
    <xdr:cxnSp macro="">
      <xdr:nvCxnSpPr>
        <xdr:cNvPr id="160" name="直線コネクタ 159">
          <a:extLst>
            <a:ext uri="{FF2B5EF4-FFF2-40B4-BE49-F238E27FC236}">
              <a16:creationId xmlns:a16="http://schemas.microsoft.com/office/drawing/2014/main" id="{CF85A447-61C2-4937-9819-34AD0D3D461D}"/>
            </a:ext>
          </a:extLst>
        </xdr:cNvPr>
        <xdr:cNvCxnSpPr/>
      </xdr:nvCxnSpPr>
      <xdr:spPr>
        <a:xfrm>
          <a:off x="14084300" y="5556286"/>
          <a:ext cx="711200" cy="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154931</xdr:rowOff>
    </xdr:from>
    <xdr:to>
      <xdr:col>68</xdr:col>
      <xdr:colOff>123825</xdr:colOff>
      <xdr:row>28</xdr:row>
      <xdr:rowOff>85081</xdr:rowOff>
    </xdr:to>
    <xdr:sp macro="" textlink="">
      <xdr:nvSpPr>
        <xdr:cNvPr id="161" name="楕円 160">
          <a:extLst>
            <a:ext uri="{FF2B5EF4-FFF2-40B4-BE49-F238E27FC236}">
              <a16:creationId xmlns:a16="http://schemas.microsoft.com/office/drawing/2014/main" id="{CFF5FF57-BDC3-475A-ADE5-31FC91619B4F}"/>
            </a:ext>
          </a:extLst>
        </xdr:cNvPr>
        <xdr:cNvSpPr/>
      </xdr:nvSpPr>
      <xdr:spPr>
        <a:xfrm>
          <a:off x="13271500" y="55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155611</xdr:rowOff>
    </xdr:from>
    <xdr:to>
      <xdr:col>72</xdr:col>
      <xdr:colOff>73025</xdr:colOff>
      <xdr:row>28</xdr:row>
      <xdr:rowOff>34281</xdr:rowOff>
    </xdr:to>
    <xdr:cxnSp macro="">
      <xdr:nvCxnSpPr>
        <xdr:cNvPr id="162" name="直線コネクタ 161">
          <a:extLst>
            <a:ext uri="{FF2B5EF4-FFF2-40B4-BE49-F238E27FC236}">
              <a16:creationId xmlns:a16="http://schemas.microsoft.com/office/drawing/2014/main" id="{76F5C38E-DE77-41B2-8975-A390014F1297}"/>
            </a:ext>
          </a:extLst>
        </xdr:cNvPr>
        <xdr:cNvCxnSpPr/>
      </xdr:nvCxnSpPr>
      <xdr:spPr>
        <a:xfrm flipV="1">
          <a:off x="13322300" y="5556286"/>
          <a:ext cx="762000" cy="5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18488</xdr:rowOff>
    </xdr:from>
    <xdr:to>
      <xdr:col>64</xdr:col>
      <xdr:colOff>123825</xdr:colOff>
      <xdr:row>28</xdr:row>
      <xdr:rowOff>120088</xdr:rowOff>
    </xdr:to>
    <xdr:sp macro="" textlink="">
      <xdr:nvSpPr>
        <xdr:cNvPr id="163" name="楕円 162">
          <a:extLst>
            <a:ext uri="{FF2B5EF4-FFF2-40B4-BE49-F238E27FC236}">
              <a16:creationId xmlns:a16="http://schemas.microsoft.com/office/drawing/2014/main" id="{3C789F1F-9AAF-438F-8666-A4C964B0A8C3}"/>
            </a:ext>
          </a:extLst>
        </xdr:cNvPr>
        <xdr:cNvSpPr/>
      </xdr:nvSpPr>
      <xdr:spPr>
        <a:xfrm>
          <a:off x="12509500" y="559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34281</xdr:rowOff>
    </xdr:from>
    <xdr:to>
      <xdr:col>68</xdr:col>
      <xdr:colOff>73025</xdr:colOff>
      <xdr:row>28</xdr:row>
      <xdr:rowOff>69288</xdr:rowOff>
    </xdr:to>
    <xdr:cxnSp macro="">
      <xdr:nvCxnSpPr>
        <xdr:cNvPr id="164" name="直線コネクタ 163">
          <a:extLst>
            <a:ext uri="{FF2B5EF4-FFF2-40B4-BE49-F238E27FC236}">
              <a16:creationId xmlns:a16="http://schemas.microsoft.com/office/drawing/2014/main" id="{C05623AD-50E2-4C66-A083-79898921188F}"/>
            </a:ext>
          </a:extLst>
        </xdr:cNvPr>
        <xdr:cNvCxnSpPr/>
      </xdr:nvCxnSpPr>
      <xdr:spPr>
        <a:xfrm flipV="1">
          <a:off x="12560300" y="5606406"/>
          <a:ext cx="762000" cy="3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28702</xdr:rowOff>
    </xdr:from>
    <xdr:to>
      <xdr:col>60</xdr:col>
      <xdr:colOff>123825</xdr:colOff>
      <xdr:row>29</xdr:row>
      <xdr:rowOff>130302</xdr:rowOff>
    </xdr:to>
    <xdr:sp macro="" textlink="">
      <xdr:nvSpPr>
        <xdr:cNvPr id="165" name="楕円 164">
          <a:extLst>
            <a:ext uri="{FF2B5EF4-FFF2-40B4-BE49-F238E27FC236}">
              <a16:creationId xmlns:a16="http://schemas.microsoft.com/office/drawing/2014/main" id="{EFA1BCAA-CF19-429E-B7CC-F288EE24D887}"/>
            </a:ext>
          </a:extLst>
        </xdr:cNvPr>
        <xdr:cNvSpPr/>
      </xdr:nvSpPr>
      <xdr:spPr>
        <a:xfrm>
          <a:off x="11747500" y="57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69288</xdr:rowOff>
    </xdr:from>
    <xdr:to>
      <xdr:col>64</xdr:col>
      <xdr:colOff>73025</xdr:colOff>
      <xdr:row>29</xdr:row>
      <xdr:rowOff>79502</xdr:rowOff>
    </xdr:to>
    <xdr:cxnSp macro="">
      <xdr:nvCxnSpPr>
        <xdr:cNvPr id="166" name="直線コネクタ 165">
          <a:extLst>
            <a:ext uri="{FF2B5EF4-FFF2-40B4-BE49-F238E27FC236}">
              <a16:creationId xmlns:a16="http://schemas.microsoft.com/office/drawing/2014/main" id="{E6E10038-9E7E-4DF8-934B-ECE78D68B368}"/>
            </a:ext>
          </a:extLst>
        </xdr:cNvPr>
        <xdr:cNvCxnSpPr/>
      </xdr:nvCxnSpPr>
      <xdr:spPr>
        <a:xfrm flipV="1">
          <a:off x="11798300" y="5641413"/>
          <a:ext cx="762000" cy="18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B2739180-04E6-4B39-9D9F-204AA52F61CB}"/>
            </a:ext>
          </a:extLst>
        </xdr:cNvPr>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271AB425-D009-4079-8EC1-1356ADD5451C}"/>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DDC20039-9F92-47A2-9419-5568BAF9BE96}"/>
            </a:ext>
          </a:extLst>
        </xdr:cNvPr>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0B2D9E70-4B6E-4A13-AA96-5BBF24910142}"/>
            </a:ext>
          </a:extLst>
        </xdr:cNvPr>
        <xdr:cNvSpPr txBox="1"/>
      </xdr:nvSpPr>
      <xdr:spPr>
        <a:xfrm>
          <a:off x="11563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51488</xdr:rowOff>
    </xdr:from>
    <xdr:ext cx="469744" cy="259045"/>
    <xdr:sp macro="" textlink="">
      <xdr:nvSpPr>
        <xdr:cNvPr id="171" name="n_1mainValue債務償還比率">
          <a:extLst>
            <a:ext uri="{FF2B5EF4-FFF2-40B4-BE49-F238E27FC236}">
              <a16:creationId xmlns:a16="http://schemas.microsoft.com/office/drawing/2014/main" id="{B4500CCB-035D-454E-8F23-BCD92B9A47B5}"/>
            </a:ext>
          </a:extLst>
        </xdr:cNvPr>
        <xdr:cNvSpPr txBox="1"/>
      </xdr:nvSpPr>
      <xdr:spPr>
        <a:xfrm>
          <a:off x="13836727" y="52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101608</xdr:rowOff>
    </xdr:from>
    <xdr:ext cx="469744" cy="259045"/>
    <xdr:sp macro="" textlink="">
      <xdr:nvSpPr>
        <xdr:cNvPr id="172" name="n_2mainValue債務償還比率">
          <a:extLst>
            <a:ext uri="{FF2B5EF4-FFF2-40B4-BE49-F238E27FC236}">
              <a16:creationId xmlns:a16="http://schemas.microsoft.com/office/drawing/2014/main" id="{8AA79219-45AC-46E3-907F-8BB394AE8438}"/>
            </a:ext>
          </a:extLst>
        </xdr:cNvPr>
        <xdr:cNvSpPr txBox="1"/>
      </xdr:nvSpPr>
      <xdr:spPr>
        <a:xfrm>
          <a:off x="13087427" y="533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136615</xdr:rowOff>
    </xdr:from>
    <xdr:ext cx="469744" cy="259045"/>
    <xdr:sp macro="" textlink="">
      <xdr:nvSpPr>
        <xdr:cNvPr id="173" name="n_3mainValue債務償還比率">
          <a:extLst>
            <a:ext uri="{FF2B5EF4-FFF2-40B4-BE49-F238E27FC236}">
              <a16:creationId xmlns:a16="http://schemas.microsoft.com/office/drawing/2014/main" id="{9375F4D1-18DE-4CF7-BB12-D83B58641C53}"/>
            </a:ext>
          </a:extLst>
        </xdr:cNvPr>
        <xdr:cNvSpPr txBox="1"/>
      </xdr:nvSpPr>
      <xdr:spPr>
        <a:xfrm>
          <a:off x="12325427" y="536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146829</xdr:rowOff>
    </xdr:from>
    <xdr:ext cx="469744" cy="259045"/>
    <xdr:sp macro="" textlink="">
      <xdr:nvSpPr>
        <xdr:cNvPr id="174" name="n_4mainValue債務償還比率">
          <a:extLst>
            <a:ext uri="{FF2B5EF4-FFF2-40B4-BE49-F238E27FC236}">
              <a16:creationId xmlns:a16="http://schemas.microsoft.com/office/drawing/2014/main" id="{C1BF44B2-2B09-4FFB-B62C-FABB0671BD44}"/>
            </a:ext>
          </a:extLst>
        </xdr:cNvPr>
        <xdr:cNvSpPr txBox="1"/>
      </xdr:nvSpPr>
      <xdr:spPr>
        <a:xfrm>
          <a:off x="11563427" y="554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52ECE22C-FD48-4ACA-878D-42147EA1382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77AE90E-6B44-409F-A7DF-0F77A1F1661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E54318EB-F244-4EF6-93A1-A58E7E9F1E0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4EB149F3-4C74-4140-9546-54A4B320B1C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8789AD90-C400-40CD-A28D-6114D8F00EA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97B7165D-2FF2-41CD-ADE3-E1FC9110FAF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E201DD-E0BA-4ACB-A235-DE24CD7E9B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518C1B-E6CB-4763-9E0D-15EFE287B5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244B931-4230-4F28-A37D-0C0C738627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42D4DF-5A6E-4097-BFE6-50DDCCFE8ED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3F0CEB-EB0E-42EC-ABF5-9A91AA63882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68D45F-C1B5-4B60-BCFE-856E9A79AAB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318C27-B3CA-4D2A-896C-13EBC6D745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32A1CA-B1FC-4001-A5DF-116C225A802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BD0B07-D5F3-447B-951D-08DB248E08A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6EA049-3352-4794-8370-37141DCDB8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E2EFB5-BF86-4BD5-B793-7A4166D9CE5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D5548E-60CB-4A84-99FC-4B67FF206D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E26355-186D-4B78-9E01-37C5EAC5A9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89C411-C43D-42A1-A5DD-20F038B63BA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B23463-1C58-4AF9-8102-2BD3FF9025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913B9E8-A8F5-4BFE-AADB-6F589B04481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655413-7599-4AC7-BFEF-D6CE2594F82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1B60B5-7ABB-4A97-AF43-D8E09607B39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67455D-38B5-4BC1-9921-F0EBA110CC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04099D-BC78-4862-810B-3B289EBC6B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1D4EF5-ADC3-48AF-856D-C7733A8113B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1C8599-2A1F-4DE8-8251-6C0783B597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8F9DB2-5825-42BB-891E-CBF40BEAD18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D7F16D-E988-4A7F-8633-584F041D45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08B9E4-794C-4F18-9D53-47B5FC0A5B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AE0945-0861-4C5B-9F11-1CC58AB0C2C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DF60F5-FB47-4BCC-BF6B-348F6BD77CA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41DAF2-E3A8-463E-B31C-940C99FAD76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6AEB30-A484-46BA-9708-C18416B8346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3F66C8-0B70-4FDB-ABD8-85543B405C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E67EE6-6592-4A3C-A149-23AE1226F60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5C3D9B-FC83-4298-8787-86849B89E78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6EB793-F77E-4FA0-96A5-BE98BC575BE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667A51-4B3A-4DAD-9056-CB4E97D51B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2B27F38-6C63-4B7B-B07C-70CB8B0187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632BBE-739E-4E4F-BA42-1EE82FC1DAD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F7824F-20C4-413D-99DF-69E9D0729E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D3581F-5978-4A93-8D35-ADB47812156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59679D-8B03-47BB-A9C6-CB3E3B55C8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7DFFAD-FFED-426C-B991-F91727B9C93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7F7A57E-15B6-4C19-AD0C-3DBB3B1E81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8D5CDC-F23B-47E2-A988-185E876DEC4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B69274-7074-4130-9E85-C0BD5BA08AD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6930A21-7D8F-40C9-BDB6-AC5B89E3084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F70FE5C-CBB6-43F6-BDB5-FA68169CC73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DD9CF2B-DCE9-4DF7-B00B-85DEAA9DFA7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4129DC5-3B9E-4954-9CF4-EAF876E37E7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34A4353-5F90-4C50-A8BA-3C0BF795444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AAFC7F5-A82A-424D-8582-E5386481CBC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62E2F53-12E8-418C-8A47-02B893C9819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10A337-FE4E-405D-BAAF-8EBB6CB5E35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14FEAD3-9718-4BC5-B9EC-FF857896E58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78D79C4-1506-4510-ACBB-47BFBC224D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3191A11-D3BA-4F7F-B562-0C5905775FC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A50D21F-9330-45D5-9018-000991F8B6F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BDC1A04-F301-4A8D-9B97-868A6B7CF698}"/>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E66665D-1735-4E45-A44D-F38F43D969F9}"/>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DA6A600-A2FC-499E-8E92-07F0081B4523}"/>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502B8613-19C0-4C4A-807E-315774AC05FF}"/>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7DB339A5-C933-45D7-8D69-2E883AC05536}"/>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85B468E3-C560-4851-80B7-84C42929B69E}"/>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6F3A8D9D-0CF4-47C8-8B5F-5A4BAC7FE458}"/>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B44E62B8-3CDC-43F4-980B-89BF363CA1EA}"/>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D09F6CD5-54AA-4778-A42F-F2CA60A055F8}"/>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4451A69C-6ED3-4591-97A7-F28BD8097840}"/>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16D4819B-D254-4359-BB5A-9852B0ABB1EB}"/>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ACDCB0B-98FE-4963-817F-04661F6600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DF538D-1E7C-4257-9BBF-90176E79AB7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59D982A-D4C6-4E73-833A-6BEC23F6002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52418A0-A2E8-4532-952D-CC214850B1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5D6C3ED-F5B4-44C1-A868-9BC797D7533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59690</xdr:rowOff>
    </xdr:from>
    <xdr:to>
      <xdr:col>24</xdr:col>
      <xdr:colOff>114300</xdr:colOff>
      <xdr:row>39</xdr:row>
      <xdr:rowOff>161290</xdr:rowOff>
    </xdr:to>
    <xdr:sp macro="" textlink="">
      <xdr:nvSpPr>
        <xdr:cNvPr id="73" name="楕円 72">
          <a:extLst>
            <a:ext uri="{FF2B5EF4-FFF2-40B4-BE49-F238E27FC236}">
              <a16:creationId xmlns:a16="http://schemas.microsoft.com/office/drawing/2014/main" id="{6E502319-1FC3-41F0-A814-088AB79612A1}"/>
            </a:ext>
          </a:extLst>
        </xdr:cNvPr>
        <xdr:cNvSpPr/>
      </xdr:nvSpPr>
      <xdr:spPr>
        <a:xfrm>
          <a:off x="4584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38117</xdr:rowOff>
    </xdr:from>
    <xdr:ext cx="405111" cy="259045"/>
    <xdr:sp macro="" textlink="">
      <xdr:nvSpPr>
        <xdr:cNvPr id="74" name="【道路】&#10;有形固定資産減価償却率該当値テキスト">
          <a:extLst>
            <a:ext uri="{FF2B5EF4-FFF2-40B4-BE49-F238E27FC236}">
              <a16:creationId xmlns:a16="http://schemas.microsoft.com/office/drawing/2014/main" id="{1E65DCA6-5091-4F54-AF6F-8CF01BA51068}"/>
            </a:ext>
          </a:extLst>
        </xdr:cNvPr>
        <xdr:cNvSpPr txBox="1"/>
      </xdr:nvSpPr>
      <xdr:spPr>
        <a:xfrm>
          <a:off x="4673600"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21590</xdr:rowOff>
    </xdr:from>
    <xdr:to>
      <xdr:col>20</xdr:col>
      <xdr:colOff>38100</xdr:colOff>
      <xdr:row>39</xdr:row>
      <xdr:rowOff>123190</xdr:rowOff>
    </xdr:to>
    <xdr:sp macro="" textlink="">
      <xdr:nvSpPr>
        <xdr:cNvPr id="75" name="楕円 74">
          <a:extLst>
            <a:ext uri="{FF2B5EF4-FFF2-40B4-BE49-F238E27FC236}">
              <a16:creationId xmlns:a16="http://schemas.microsoft.com/office/drawing/2014/main" id="{B8E495E3-477E-4F04-9989-6A193E6E131D}"/>
            </a:ext>
          </a:extLst>
        </xdr:cNvPr>
        <xdr:cNvSpPr/>
      </xdr:nvSpPr>
      <xdr:spPr>
        <a:xfrm>
          <a:off x="3746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72390</xdr:rowOff>
    </xdr:from>
    <xdr:to>
      <xdr:col>24</xdr:col>
      <xdr:colOff>63500</xdr:colOff>
      <xdr:row>39</xdr:row>
      <xdr:rowOff>110490</xdr:rowOff>
    </xdr:to>
    <xdr:cxnSp macro="">
      <xdr:nvCxnSpPr>
        <xdr:cNvPr id="76" name="直線コネクタ 75">
          <a:extLst>
            <a:ext uri="{FF2B5EF4-FFF2-40B4-BE49-F238E27FC236}">
              <a16:creationId xmlns:a16="http://schemas.microsoft.com/office/drawing/2014/main" id="{3A1D44E8-893A-48D4-924E-C3E51ACDB5F0}"/>
            </a:ext>
          </a:extLst>
        </xdr:cNvPr>
        <xdr:cNvCxnSpPr/>
      </xdr:nvCxnSpPr>
      <xdr:spPr>
        <a:xfrm>
          <a:off x="3797300" y="67589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153035</xdr:rowOff>
    </xdr:from>
    <xdr:to>
      <xdr:col>15</xdr:col>
      <xdr:colOff>101600</xdr:colOff>
      <xdr:row>39</xdr:row>
      <xdr:rowOff>83185</xdr:rowOff>
    </xdr:to>
    <xdr:sp macro="" textlink="">
      <xdr:nvSpPr>
        <xdr:cNvPr id="77" name="楕円 76">
          <a:extLst>
            <a:ext uri="{FF2B5EF4-FFF2-40B4-BE49-F238E27FC236}">
              <a16:creationId xmlns:a16="http://schemas.microsoft.com/office/drawing/2014/main" id="{CF3033DE-A289-4C0B-BB4B-EB984FB1C5E0}"/>
            </a:ext>
          </a:extLst>
        </xdr:cNvPr>
        <xdr:cNvSpPr/>
      </xdr:nvSpPr>
      <xdr:spPr>
        <a:xfrm>
          <a:off x="2857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32385</xdr:rowOff>
    </xdr:from>
    <xdr:to>
      <xdr:col>19</xdr:col>
      <xdr:colOff>177800</xdr:colOff>
      <xdr:row>39</xdr:row>
      <xdr:rowOff>72390</xdr:rowOff>
    </xdr:to>
    <xdr:cxnSp macro="">
      <xdr:nvCxnSpPr>
        <xdr:cNvPr id="78" name="直線コネクタ 77">
          <a:extLst>
            <a:ext uri="{FF2B5EF4-FFF2-40B4-BE49-F238E27FC236}">
              <a16:creationId xmlns:a16="http://schemas.microsoft.com/office/drawing/2014/main" id="{71C27EEA-8493-471F-868B-482EFB5C88CA}"/>
            </a:ext>
          </a:extLst>
        </xdr:cNvPr>
        <xdr:cNvCxnSpPr/>
      </xdr:nvCxnSpPr>
      <xdr:spPr>
        <a:xfrm>
          <a:off x="2908300" y="67189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78740</xdr:rowOff>
    </xdr:from>
    <xdr:to>
      <xdr:col>10</xdr:col>
      <xdr:colOff>165100</xdr:colOff>
      <xdr:row>39</xdr:row>
      <xdr:rowOff>8890</xdr:rowOff>
    </xdr:to>
    <xdr:sp macro="" textlink="">
      <xdr:nvSpPr>
        <xdr:cNvPr id="79" name="楕円 78">
          <a:extLst>
            <a:ext uri="{FF2B5EF4-FFF2-40B4-BE49-F238E27FC236}">
              <a16:creationId xmlns:a16="http://schemas.microsoft.com/office/drawing/2014/main" id="{6C700C3A-0FB6-4A89-BC70-5E38DE2EC2E5}"/>
            </a:ext>
          </a:extLst>
        </xdr:cNvPr>
        <xdr:cNvSpPr/>
      </xdr:nvSpPr>
      <xdr:spPr>
        <a:xfrm>
          <a:off x="1968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129540</xdr:rowOff>
    </xdr:from>
    <xdr:to>
      <xdr:col>15</xdr:col>
      <xdr:colOff>50800</xdr:colOff>
      <xdr:row>39</xdr:row>
      <xdr:rowOff>32385</xdr:rowOff>
    </xdr:to>
    <xdr:cxnSp macro="">
      <xdr:nvCxnSpPr>
        <xdr:cNvPr id="80" name="直線コネクタ 79">
          <a:extLst>
            <a:ext uri="{FF2B5EF4-FFF2-40B4-BE49-F238E27FC236}">
              <a16:creationId xmlns:a16="http://schemas.microsoft.com/office/drawing/2014/main" id="{9E296B82-7E6C-4183-AED3-DAA826CC7B98}"/>
            </a:ext>
          </a:extLst>
        </xdr:cNvPr>
        <xdr:cNvCxnSpPr/>
      </xdr:nvCxnSpPr>
      <xdr:spPr>
        <a:xfrm>
          <a:off x="2019300" y="664464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67310</xdr:rowOff>
    </xdr:from>
    <xdr:to>
      <xdr:col>6</xdr:col>
      <xdr:colOff>38100</xdr:colOff>
      <xdr:row>38</xdr:row>
      <xdr:rowOff>168910</xdr:rowOff>
    </xdr:to>
    <xdr:sp macro="" textlink="">
      <xdr:nvSpPr>
        <xdr:cNvPr id="81" name="楕円 80">
          <a:extLst>
            <a:ext uri="{FF2B5EF4-FFF2-40B4-BE49-F238E27FC236}">
              <a16:creationId xmlns:a16="http://schemas.microsoft.com/office/drawing/2014/main" id="{649ABE7F-4647-4969-B8C1-D306CDA56052}"/>
            </a:ext>
          </a:extLst>
        </xdr:cNvPr>
        <xdr:cNvSpPr/>
      </xdr:nvSpPr>
      <xdr:spPr>
        <a:xfrm>
          <a:off x="1079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118110</xdr:rowOff>
    </xdr:from>
    <xdr:to>
      <xdr:col>10</xdr:col>
      <xdr:colOff>114300</xdr:colOff>
      <xdr:row>38</xdr:row>
      <xdr:rowOff>129540</xdr:rowOff>
    </xdr:to>
    <xdr:cxnSp macro="">
      <xdr:nvCxnSpPr>
        <xdr:cNvPr id="82" name="直線コネクタ 81">
          <a:extLst>
            <a:ext uri="{FF2B5EF4-FFF2-40B4-BE49-F238E27FC236}">
              <a16:creationId xmlns:a16="http://schemas.microsoft.com/office/drawing/2014/main" id="{B5E5E751-29AF-4F2A-95BA-87D7401609FA}"/>
            </a:ext>
          </a:extLst>
        </xdr:cNvPr>
        <xdr:cNvCxnSpPr/>
      </xdr:nvCxnSpPr>
      <xdr:spPr>
        <a:xfrm>
          <a:off x="1130300" y="6633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66395134-ED32-433E-B2C6-E0F36BE69603}"/>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7168CBC1-6BD1-44DA-9CFD-188FC98FDBD2}"/>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9380EEA4-C1E9-405B-A89A-B2D050E9A6CB}"/>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257A75EA-3A2D-4820-81E2-731F18F98879}"/>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CDF30405-ECAC-41F3-9272-815CA903080C}"/>
            </a:ext>
          </a:extLst>
        </xdr:cNvPr>
        <xdr:cNvSpPr txBox="1"/>
      </xdr:nvSpPr>
      <xdr:spPr>
        <a:xfrm>
          <a:off x="35820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74312</xdr:rowOff>
    </xdr:from>
    <xdr:ext cx="405111" cy="259045"/>
    <xdr:sp macro="" textlink="">
      <xdr:nvSpPr>
        <xdr:cNvPr id="88" name="n_2mainValue【道路】&#10;有形固定資産減価償却率">
          <a:extLst>
            <a:ext uri="{FF2B5EF4-FFF2-40B4-BE49-F238E27FC236}">
              <a16:creationId xmlns:a16="http://schemas.microsoft.com/office/drawing/2014/main" id="{6D8ABBBA-3F72-445F-AB28-FAE5D2A0C48F}"/>
            </a:ext>
          </a:extLst>
        </xdr:cNvPr>
        <xdr:cNvSpPr txBox="1"/>
      </xdr:nvSpPr>
      <xdr:spPr>
        <a:xfrm>
          <a:off x="270574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xdr:rowOff>
    </xdr:from>
    <xdr:ext cx="405111" cy="259045"/>
    <xdr:sp macro="" textlink="">
      <xdr:nvSpPr>
        <xdr:cNvPr id="89" name="n_3mainValue【道路】&#10;有形固定資産減価償却率">
          <a:extLst>
            <a:ext uri="{FF2B5EF4-FFF2-40B4-BE49-F238E27FC236}">
              <a16:creationId xmlns:a16="http://schemas.microsoft.com/office/drawing/2014/main" id="{E4EF0A74-89F7-4EA5-8B49-F796B9C2166F}"/>
            </a:ext>
          </a:extLst>
        </xdr:cNvPr>
        <xdr:cNvSpPr txBox="1"/>
      </xdr:nvSpPr>
      <xdr:spPr>
        <a:xfrm>
          <a:off x="1816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160037</xdr:rowOff>
    </xdr:from>
    <xdr:ext cx="405111" cy="259045"/>
    <xdr:sp macro="" textlink="">
      <xdr:nvSpPr>
        <xdr:cNvPr id="90" name="n_4mainValue【道路】&#10;有形固定資産減価償却率">
          <a:extLst>
            <a:ext uri="{FF2B5EF4-FFF2-40B4-BE49-F238E27FC236}">
              <a16:creationId xmlns:a16="http://schemas.microsoft.com/office/drawing/2014/main" id="{A807D03B-BD00-4C5E-AC1D-9EEBC94CD428}"/>
            </a:ext>
          </a:extLst>
        </xdr:cNvPr>
        <xdr:cNvSpPr txBox="1"/>
      </xdr:nvSpPr>
      <xdr:spPr>
        <a:xfrm>
          <a:off x="927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0C60B6E-014D-4D7E-B26C-164CE220A7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DE0A5AB-9976-4C51-B427-9BC8246C8F5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0D77930-B9C2-4A66-B8DB-722F56992E2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FAC65FD-A69C-4980-8E2A-EBB8ABD6831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B3D413B-A0B5-461F-B885-C51D892DDF2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48D06E7-9C18-48EB-90AD-50A1B2FDCA6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56136D5-91E6-4C64-8A47-BBB1520B5E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2C8053C-B10C-417C-B02B-0F67E6CE34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6311185-96C6-4B1E-8547-EC23A252188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057046B-BABA-4702-82B5-265AE42897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AC30AA5-0DD1-4275-AAFD-03C198CBA2C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C6A9B02-01A1-4E1C-8C29-28D933BC18E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43421A1-46E8-4171-B4B5-93220437702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8F006F8-77DF-4764-B041-8CA736D3D32F}"/>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B090EDD-5B34-4CA4-B0E0-A0216811419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5DBAA92-4E75-4B4E-B952-C197A5DB235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9BABA36-8C56-4B80-9A24-50399E9115D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92EF54F9-4AC7-4D35-BD30-A78898D1495D}"/>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F9C4754-DEFC-4A41-8D17-B4091C5CD83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56FA2E25-1BA9-4AB0-8842-32F1A61DAF74}"/>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6467D4C-B77E-4729-A2E4-4397ED2E6A8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94103B7-531F-4677-BBF6-19C6659A8AF3}"/>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42AC876-59E0-478F-88BE-6864D117A43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0F99324B-20DC-460A-809C-E165E0453E2F}"/>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465A2383-874A-4F15-94F8-6321D049A421}"/>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4A522F5D-120C-4B8B-9D69-944E48832613}"/>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1C83EC9F-3003-4364-ABCC-CB7126E81661}"/>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CF463674-97A0-4CAD-BC2D-517DF6D6E2BF}"/>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8EC47F9C-381E-4ECD-A952-56F8F245B9C7}"/>
            </a:ext>
          </a:extLst>
        </xdr:cNvPr>
        <xdr:cNvSpPr txBox="1"/>
      </xdr:nvSpPr>
      <xdr:spPr>
        <a:xfrm>
          <a:off x="10515600" y="7119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6470EEA7-8011-401A-9D33-8A2BB329C265}"/>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7E6F7622-AE28-49C2-A9AB-A84DCCCC56B1}"/>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3C367F1A-B33F-48FB-B87F-64843DBA7CAD}"/>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26E7BBF0-6926-4487-B898-8024C5DDF751}"/>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443C469A-D133-4E80-AED8-33E7593DA148}"/>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9C5BD33-0505-40C4-BBEB-03F661F4203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17AD091-2CCC-409F-A4F8-8D9166C7928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E41A813-69FA-4C66-9144-EAC11358933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4A8C220-BF5B-4B33-8E7C-AEF3C0735FE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CC3E3D7-15AA-4D86-B364-760D6417C6B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84975</xdr:rowOff>
    </xdr:from>
    <xdr:to>
      <xdr:col>55</xdr:col>
      <xdr:colOff>50800</xdr:colOff>
      <xdr:row>42</xdr:row>
      <xdr:rowOff>15125</xdr:rowOff>
    </xdr:to>
    <xdr:sp macro="" textlink="">
      <xdr:nvSpPr>
        <xdr:cNvPr id="130" name="楕円 129">
          <a:extLst>
            <a:ext uri="{FF2B5EF4-FFF2-40B4-BE49-F238E27FC236}">
              <a16:creationId xmlns:a16="http://schemas.microsoft.com/office/drawing/2014/main" id="{7F693D7D-2984-4561-B981-E271E093BB3C}"/>
            </a:ext>
          </a:extLst>
        </xdr:cNvPr>
        <xdr:cNvSpPr/>
      </xdr:nvSpPr>
      <xdr:spPr>
        <a:xfrm>
          <a:off x="10426700" y="711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44352</xdr:rowOff>
    </xdr:from>
    <xdr:ext cx="534377" cy="259045"/>
    <xdr:sp macro="" textlink="">
      <xdr:nvSpPr>
        <xdr:cNvPr id="131" name="【道路】&#10;一人当たり延長該当値テキスト">
          <a:extLst>
            <a:ext uri="{FF2B5EF4-FFF2-40B4-BE49-F238E27FC236}">
              <a16:creationId xmlns:a16="http://schemas.microsoft.com/office/drawing/2014/main" id="{66694D7C-A3F1-4652-8C08-5CA3DAA52358}"/>
            </a:ext>
          </a:extLst>
        </xdr:cNvPr>
        <xdr:cNvSpPr txBox="1"/>
      </xdr:nvSpPr>
      <xdr:spPr>
        <a:xfrm>
          <a:off x="10515600" y="690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87110</xdr:rowOff>
    </xdr:from>
    <xdr:to>
      <xdr:col>50</xdr:col>
      <xdr:colOff>165100</xdr:colOff>
      <xdr:row>42</xdr:row>
      <xdr:rowOff>17260</xdr:rowOff>
    </xdr:to>
    <xdr:sp macro="" textlink="">
      <xdr:nvSpPr>
        <xdr:cNvPr id="132" name="楕円 131">
          <a:extLst>
            <a:ext uri="{FF2B5EF4-FFF2-40B4-BE49-F238E27FC236}">
              <a16:creationId xmlns:a16="http://schemas.microsoft.com/office/drawing/2014/main" id="{FE40352E-AB9A-436D-8F3B-0186D1AA2DD0}"/>
            </a:ext>
          </a:extLst>
        </xdr:cNvPr>
        <xdr:cNvSpPr/>
      </xdr:nvSpPr>
      <xdr:spPr>
        <a:xfrm>
          <a:off x="9588500" y="711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135775</xdr:rowOff>
    </xdr:from>
    <xdr:to>
      <xdr:col>55</xdr:col>
      <xdr:colOff>0</xdr:colOff>
      <xdr:row>41</xdr:row>
      <xdr:rowOff>137910</xdr:rowOff>
    </xdr:to>
    <xdr:cxnSp macro="">
      <xdr:nvCxnSpPr>
        <xdr:cNvPr id="133" name="直線コネクタ 132">
          <a:extLst>
            <a:ext uri="{FF2B5EF4-FFF2-40B4-BE49-F238E27FC236}">
              <a16:creationId xmlns:a16="http://schemas.microsoft.com/office/drawing/2014/main" id="{DF480346-C386-497B-A54D-0D87A3D5B91E}"/>
            </a:ext>
          </a:extLst>
        </xdr:cNvPr>
        <xdr:cNvCxnSpPr/>
      </xdr:nvCxnSpPr>
      <xdr:spPr>
        <a:xfrm flipV="1">
          <a:off x="9639300" y="7165225"/>
          <a:ext cx="83820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80171</xdr:rowOff>
    </xdr:from>
    <xdr:to>
      <xdr:col>46</xdr:col>
      <xdr:colOff>38100</xdr:colOff>
      <xdr:row>42</xdr:row>
      <xdr:rowOff>10321</xdr:rowOff>
    </xdr:to>
    <xdr:sp macro="" textlink="">
      <xdr:nvSpPr>
        <xdr:cNvPr id="134" name="楕円 133">
          <a:extLst>
            <a:ext uri="{FF2B5EF4-FFF2-40B4-BE49-F238E27FC236}">
              <a16:creationId xmlns:a16="http://schemas.microsoft.com/office/drawing/2014/main" id="{E92FF2CB-B93D-4D70-B405-4637583BABA0}"/>
            </a:ext>
          </a:extLst>
        </xdr:cNvPr>
        <xdr:cNvSpPr/>
      </xdr:nvSpPr>
      <xdr:spPr>
        <a:xfrm>
          <a:off x="8699500" y="710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130971</xdr:rowOff>
    </xdr:from>
    <xdr:to>
      <xdr:col>50</xdr:col>
      <xdr:colOff>114300</xdr:colOff>
      <xdr:row>41</xdr:row>
      <xdr:rowOff>137910</xdr:rowOff>
    </xdr:to>
    <xdr:cxnSp macro="">
      <xdr:nvCxnSpPr>
        <xdr:cNvPr id="135" name="直線コネクタ 134">
          <a:extLst>
            <a:ext uri="{FF2B5EF4-FFF2-40B4-BE49-F238E27FC236}">
              <a16:creationId xmlns:a16="http://schemas.microsoft.com/office/drawing/2014/main" id="{96148F2D-EDE6-4A40-9E1F-BD5C43A329D7}"/>
            </a:ext>
          </a:extLst>
        </xdr:cNvPr>
        <xdr:cNvCxnSpPr/>
      </xdr:nvCxnSpPr>
      <xdr:spPr>
        <a:xfrm>
          <a:off x="8750300" y="7160421"/>
          <a:ext cx="889000" cy="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70847</xdr:rowOff>
    </xdr:from>
    <xdr:to>
      <xdr:col>41</xdr:col>
      <xdr:colOff>101600</xdr:colOff>
      <xdr:row>42</xdr:row>
      <xdr:rowOff>997</xdr:rowOff>
    </xdr:to>
    <xdr:sp macro="" textlink="">
      <xdr:nvSpPr>
        <xdr:cNvPr id="136" name="楕円 135">
          <a:extLst>
            <a:ext uri="{FF2B5EF4-FFF2-40B4-BE49-F238E27FC236}">
              <a16:creationId xmlns:a16="http://schemas.microsoft.com/office/drawing/2014/main" id="{53101F59-24EA-4B56-A08E-679BF1BE07B8}"/>
            </a:ext>
          </a:extLst>
        </xdr:cNvPr>
        <xdr:cNvSpPr/>
      </xdr:nvSpPr>
      <xdr:spPr>
        <a:xfrm>
          <a:off x="7810500" y="710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121647</xdr:rowOff>
    </xdr:from>
    <xdr:to>
      <xdr:col>45</xdr:col>
      <xdr:colOff>177800</xdr:colOff>
      <xdr:row>41</xdr:row>
      <xdr:rowOff>130971</xdr:rowOff>
    </xdr:to>
    <xdr:cxnSp macro="">
      <xdr:nvCxnSpPr>
        <xdr:cNvPr id="137" name="直線コネクタ 136">
          <a:extLst>
            <a:ext uri="{FF2B5EF4-FFF2-40B4-BE49-F238E27FC236}">
              <a16:creationId xmlns:a16="http://schemas.microsoft.com/office/drawing/2014/main" id="{4D2D1C32-BB9A-43F3-9C5E-D3703CC41C21}"/>
            </a:ext>
          </a:extLst>
        </xdr:cNvPr>
        <xdr:cNvCxnSpPr/>
      </xdr:nvCxnSpPr>
      <xdr:spPr>
        <a:xfrm>
          <a:off x="7861300" y="7151097"/>
          <a:ext cx="889000" cy="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84197</xdr:rowOff>
    </xdr:from>
    <xdr:to>
      <xdr:col>36</xdr:col>
      <xdr:colOff>165100</xdr:colOff>
      <xdr:row>42</xdr:row>
      <xdr:rowOff>14347</xdr:rowOff>
    </xdr:to>
    <xdr:sp macro="" textlink="">
      <xdr:nvSpPr>
        <xdr:cNvPr id="138" name="楕円 137">
          <a:extLst>
            <a:ext uri="{FF2B5EF4-FFF2-40B4-BE49-F238E27FC236}">
              <a16:creationId xmlns:a16="http://schemas.microsoft.com/office/drawing/2014/main" id="{14AA03F8-DA19-4B3C-B702-7C6AE42C58C1}"/>
            </a:ext>
          </a:extLst>
        </xdr:cNvPr>
        <xdr:cNvSpPr/>
      </xdr:nvSpPr>
      <xdr:spPr>
        <a:xfrm>
          <a:off x="6921500" y="711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121647</xdr:rowOff>
    </xdr:from>
    <xdr:to>
      <xdr:col>41</xdr:col>
      <xdr:colOff>50800</xdr:colOff>
      <xdr:row>41</xdr:row>
      <xdr:rowOff>134997</xdr:rowOff>
    </xdr:to>
    <xdr:cxnSp macro="">
      <xdr:nvCxnSpPr>
        <xdr:cNvPr id="139" name="直線コネクタ 138">
          <a:extLst>
            <a:ext uri="{FF2B5EF4-FFF2-40B4-BE49-F238E27FC236}">
              <a16:creationId xmlns:a16="http://schemas.microsoft.com/office/drawing/2014/main" id="{AF663EAF-041E-4A92-A112-224B71236D83}"/>
            </a:ext>
          </a:extLst>
        </xdr:cNvPr>
        <xdr:cNvCxnSpPr/>
      </xdr:nvCxnSpPr>
      <xdr:spPr>
        <a:xfrm flipV="1">
          <a:off x="6972300" y="7151097"/>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69C72858-4711-47FB-A9A8-71A41820E708}"/>
            </a:ext>
          </a:extLst>
        </xdr:cNvPr>
        <xdr:cNvSpPr txBox="1"/>
      </xdr:nvSpPr>
      <xdr:spPr>
        <a:xfrm>
          <a:off x="9359411" y="72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20923</xdr:rowOff>
    </xdr:from>
    <xdr:ext cx="534377" cy="259045"/>
    <xdr:sp macro="" textlink="">
      <xdr:nvSpPr>
        <xdr:cNvPr id="141" name="n_2aveValue【道路】&#10;一人当たり延長">
          <a:extLst>
            <a:ext uri="{FF2B5EF4-FFF2-40B4-BE49-F238E27FC236}">
              <a16:creationId xmlns:a16="http://schemas.microsoft.com/office/drawing/2014/main" id="{4AC758CE-7D67-45B5-B378-E6F7345E45F8}"/>
            </a:ext>
          </a:extLst>
        </xdr:cNvPr>
        <xdr:cNvSpPr txBox="1"/>
      </xdr:nvSpPr>
      <xdr:spPr>
        <a:xfrm>
          <a:off x="8483111" y="722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21246</xdr:rowOff>
    </xdr:from>
    <xdr:ext cx="534377" cy="259045"/>
    <xdr:sp macro="" textlink="">
      <xdr:nvSpPr>
        <xdr:cNvPr id="142" name="n_3aveValue【道路】&#10;一人当たり延長">
          <a:extLst>
            <a:ext uri="{FF2B5EF4-FFF2-40B4-BE49-F238E27FC236}">
              <a16:creationId xmlns:a16="http://schemas.microsoft.com/office/drawing/2014/main" id="{FFFDB808-5DF7-4B38-A083-CE9618AB72AF}"/>
            </a:ext>
          </a:extLst>
        </xdr:cNvPr>
        <xdr:cNvSpPr txBox="1"/>
      </xdr:nvSpPr>
      <xdr:spPr>
        <a:xfrm>
          <a:off x="7594111" y="722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17259</xdr:rowOff>
    </xdr:from>
    <xdr:ext cx="534377" cy="259045"/>
    <xdr:sp macro="" textlink="">
      <xdr:nvSpPr>
        <xdr:cNvPr id="143" name="n_4aveValue【道路】&#10;一人当たり延長">
          <a:extLst>
            <a:ext uri="{FF2B5EF4-FFF2-40B4-BE49-F238E27FC236}">
              <a16:creationId xmlns:a16="http://schemas.microsoft.com/office/drawing/2014/main" id="{B7C458C4-AF2B-4C9E-83A7-EAB1630CEC27}"/>
            </a:ext>
          </a:extLst>
        </xdr:cNvPr>
        <xdr:cNvSpPr txBox="1"/>
      </xdr:nvSpPr>
      <xdr:spPr>
        <a:xfrm>
          <a:off x="6705111" y="721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33787</xdr:rowOff>
    </xdr:from>
    <xdr:ext cx="534377" cy="259045"/>
    <xdr:sp macro="" textlink="">
      <xdr:nvSpPr>
        <xdr:cNvPr id="144" name="n_1mainValue【道路】&#10;一人当たり延長">
          <a:extLst>
            <a:ext uri="{FF2B5EF4-FFF2-40B4-BE49-F238E27FC236}">
              <a16:creationId xmlns:a16="http://schemas.microsoft.com/office/drawing/2014/main" id="{4544EBA4-11B8-49FD-8D1A-CB93D566329C}"/>
            </a:ext>
          </a:extLst>
        </xdr:cNvPr>
        <xdr:cNvSpPr txBox="1"/>
      </xdr:nvSpPr>
      <xdr:spPr>
        <a:xfrm>
          <a:off x="9359411" y="689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26848</xdr:rowOff>
    </xdr:from>
    <xdr:ext cx="534377" cy="259045"/>
    <xdr:sp macro="" textlink="">
      <xdr:nvSpPr>
        <xdr:cNvPr id="145" name="n_2mainValue【道路】&#10;一人当たり延長">
          <a:extLst>
            <a:ext uri="{FF2B5EF4-FFF2-40B4-BE49-F238E27FC236}">
              <a16:creationId xmlns:a16="http://schemas.microsoft.com/office/drawing/2014/main" id="{F8D111EF-AE23-49AF-8F80-4AD3E36EC911}"/>
            </a:ext>
          </a:extLst>
        </xdr:cNvPr>
        <xdr:cNvSpPr txBox="1"/>
      </xdr:nvSpPr>
      <xdr:spPr>
        <a:xfrm>
          <a:off x="8483111" y="688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17524</xdr:rowOff>
    </xdr:from>
    <xdr:ext cx="534377" cy="259045"/>
    <xdr:sp macro="" textlink="">
      <xdr:nvSpPr>
        <xdr:cNvPr id="146" name="n_3mainValue【道路】&#10;一人当たり延長">
          <a:extLst>
            <a:ext uri="{FF2B5EF4-FFF2-40B4-BE49-F238E27FC236}">
              <a16:creationId xmlns:a16="http://schemas.microsoft.com/office/drawing/2014/main" id="{9F0C8525-B451-429A-875E-A2970DAF8AEE}"/>
            </a:ext>
          </a:extLst>
        </xdr:cNvPr>
        <xdr:cNvSpPr txBox="1"/>
      </xdr:nvSpPr>
      <xdr:spPr>
        <a:xfrm>
          <a:off x="7594111" y="687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30874</xdr:rowOff>
    </xdr:from>
    <xdr:ext cx="534377" cy="259045"/>
    <xdr:sp macro="" textlink="">
      <xdr:nvSpPr>
        <xdr:cNvPr id="147" name="n_4mainValue【道路】&#10;一人当たり延長">
          <a:extLst>
            <a:ext uri="{FF2B5EF4-FFF2-40B4-BE49-F238E27FC236}">
              <a16:creationId xmlns:a16="http://schemas.microsoft.com/office/drawing/2014/main" id="{87EBB8DE-22D1-453C-BC76-1148A49DFB99}"/>
            </a:ext>
          </a:extLst>
        </xdr:cNvPr>
        <xdr:cNvSpPr txBox="1"/>
      </xdr:nvSpPr>
      <xdr:spPr>
        <a:xfrm>
          <a:off x="6705111" y="688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77FAD57-D225-4272-8833-7D18AB9CF78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D30AF0D-ABBE-4ACE-9444-9F66D37129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30788CC-EB52-4B72-B266-D677C0A20F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48027B7-C889-440C-B655-DD6D9360DD3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625F4F8-0848-4138-9D4B-8672E8B86FE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AB83A3A-664F-4672-8785-B57AABC81B1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9C5CBAC-F153-47E5-BE71-BA60BFCF178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4E90F6F-99C9-4E02-A884-4538EB7735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1D66068-70E0-4DD0-91B9-E299B02A29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659D1AA-DED7-463C-A2C3-87E4CC66F4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3BCDB9D-03A6-43EB-A6C1-2B34CB3C06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C1124D7-9362-4121-A587-2BA0BA1F775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15AC4EE-F71B-4759-A4DD-9D3DAD3674C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E3DAFEF-49FE-46D9-8F1E-712BB80269F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5595B0A-7782-41DF-B34B-9AA6DDC9180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2039170E-CECD-4A88-9061-78C637EAB73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39A7DC3-50B8-467B-A9DC-FBE65A95AFE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07C1C51-1EEF-454B-845C-5D7E6EAAAD9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43E1F581-1AF7-437A-B2BC-7E176289CFC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D8E8DD8-B58B-4EB7-BD90-F88BBB2529A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5B5CFEF-BCC0-471A-B2E4-FC93198D81E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9347DF7-358E-4483-B5FF-DEA967AA622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4B70892-6613-4DDE-9A9A-AC6525E2543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F15D65A-7E57-4A98-987C-C7899894477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52C4D480-6AB6-467D-B435-E1F093BE3BBA}"/>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1E3DF32E-2296-4D6A-A1AB-4FFD13C9833E}"/>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B1BD696-7FA0-49D7-BFEE-621729FD94AA}"/>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C25233B-FE21-4FE5-A39C-69CB43C53CA2}"/>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DB368B5E-1DEB-4D2E-AB20-7C9E3C785052}"/>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8820233-FE63-4154-9BE9-17AEADF1B4E0}"/>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3B57E3E5-BD41-41E6-AA5A-598BE9563A7E}"/>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51A8D2B-7F13-486E-AF74-EE5D4CA83602}"/>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127CFDAE-A835-43CB-86F9-006026402A38}"/>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4D70DA1-5EDE-45B9-B2E4-2C609CFD2892}"/>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70665DB9-95D7-4340-A575-AC643FCE72EE}"/>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44F88E1-C0FC-4546-A576-3258FE7904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1ED23D4-C36B-494B-A948-313D861DE2A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096AB26-E498-4829-A17D-A6B2D8FA801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A98100D-071D-47DF-8AFA-6F02646BEF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A260894-484D-491C-9919-10FBE09BA69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xdr:rowOff>
    </xdr:from>
    <xdr:to>
      <xdr:col>24</xdr:col>
      <xdr:colOff>114300</xdr:colOff>
      <xdr:row>60</xdr:row>
      <xdr:rowOff>115570</xdr:rowOff>
    </xdr:to>
    <xdr:sp macro="" textlink="">
      <xdr:nvSpPr>
        <xdr:cNvPr id="188" name="楕円 187">
          <a:extLst>
            <a:ext uri="{FF2B5EF4-FFF2-40B4-BE49-F238E27FC236}">
              <a16:creationId xmlns:a16="http://schemas.microsoft.com/office/drawing/2014/main" id="{7CCD5640-A762-4D03-904F-C6F0D2C13CEA}"/>
            </a:ext>
          </a:extLst>
        </xdr:cNvPr>
        <xdr:cNvSpPr/>
      </xdr:nvSpPr>
      <xdr:spPr>
        <a:xfrm>
          <a:off x="45847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163847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9D06F29-3178-431F-B71A-C0C7C87DFF46}"/>
            </a:ext>
          </a:extLst>
        </xdr:cNvPr>
        <xdr:cNvSpPr txBox="1"/>
      </xdr:nvSpPr>
      <xdr:spPr>
        <a:xfrm>
          <a:off x="46736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27305</xdr:rowOff>
    </xdr:from>
    <xdr:to>
      <xdr:col>20</xdr:col>
      <xdr:colOff>38100</xdr:colOff>
      <xdr:row>60</xdr:row>
      <xdr:rowOff>128905</xdr:rowOff>
    </xdr:to>
    <xdr:sp macro="" textlink="">
      <xdr:nvSpPr>
        <xdr:cNvPr id="190" name="楕円 189">
          <a:extLst>
            <a:ext uri="{FF2B5EF4-FFF2-40B4-BE49-F238E27FC236}">
              <a16:creationId xmlns:a16="http://schemas.microsoft.com/office/drawing/2014/main" id="{5176EC98-2E27-4B7C-AADB-B32CB696DBC9}"/>
            </a:ext>
          </a:extLst>
        </xdr:cNvPr>
        <xdr:cNvSpPr/>
      </xdr:nvSpPr>
      <xdr:spPr>
        <a:xfrm>
          <a:off x="3746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64770</xdr:rowOff>
    </xdr:from>
    <xdr:to>
      <xdr:col>24</xdr:col>
      <xdr:colOff>63500</xdr:colOff>
      <xdr:row>60</xdr:row>
      <xdr:rowOff>78105</xdr:rowOff>
    </xdr:to>
    <xdr:cxnSp macro="">
      <xdr:nvCxnSpPr>
        <xdr:cNvPr id="191" name="直線コネクタ 190">
          <a:extLst>
            <a:ext uri="{FF2B5EF4-FFF2-40B4-BE49-F238E27FC236}">
              <a16:creationId xmlns:a16="http://schemas.microsoft.com/office/drawing/2014/main" id="{CCEBBED3-045C-48A3-8C3D-AC086BD3B4C5}"/>
            </a:ext>
          </a:extLst>
        </xdr:cNvPr>
        <xdr:cNvCxnSpPr/>
      </xdr:nvCxnSpPr>
      <xdr:spPr>
        <a:xfrm flipV="1">
          <a:off x="3797300" y="103517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xdr:rowOff>
    </xdr:from>
    <xdr:to>
      <xdr:col>15</xdr:col>
      <xdr:colOff>101600</xdr:colOff>
      <xdr:row>60</xdr:row>
      <xdr:rowOff>113665</xdr:rowOff>
    </xdr:to>
    <xdr:sp macro="" textlink="">
      <xdr:nvSpPr>
        <xdr:cNvPr id="192" name="楕円 191">
          <a:extLst>
            <a:ext uri="{FF2B5EF4-FFF2-40B4-BE49-F238E27FC236}">
              <a16:creationId xmlns:a16="http://schemas.microsoft.com/office/drawing/2014/main" id="{7040F36B-17C9-472D-AF9B-F7CA56E705CA}"/>
            </a:ext>
          </a:extLst>
        </xdr:cNvPr>
        <xdr:cNvSpPr/>
      </xdr:nvSpPr>
      <xdr:spPr>
        <a:xfrm>
          <a:off x="2857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60</xdr:row>
      <xdr:rowOff>78105</xdr:rowOff>
    </xdr:to>
    <xdr:cxnSp macro="">
      <xdr:nvCxnSpPr>
        <xdr:cNvPr id="193" name="直線コネクタ 192">
          <a:extLst>
            <a:ext uri="{FF2B5EF4-FFF2-40B4-BE49-F238E27FC236}">
              <a16:creationId xmlns:a16="http://schemas.microsoft.com/office/drawing/2014/main" id="{EF32D828-7E71-4145-A58B-142E64C99E3C}"/>
            </a:ext>
          </a:extLst>
        </xdr:cNvPr>
        <xdr:cNvCxnSpPr/>
      </xdr:nvCxnSpPr>
      <xdr:spPr>
        <a:xfrm>
          <a:off x="2908300" y="103498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151130</xdr:rowOff>
    </xdr:from>
    <xdr:to>
      <xdr:col>10</xdr:col>
      <xdr:colOff>165100</xdr:colOff>
      <xdr:row>60</xdr:row>
      <xdr:rowOff>81280</xdr:rowOff>
    </xdr:to>
    <xdr:sp macro="" textlink="">
      <xdr:nvSpPr>
        <xdr:cNvPr id="194" name="楕円 193">
          <a:extLst>
            <a:ext uri="{FF2B5EF4-FFF2-40B4-BE49-F238E27FC236}">
              <a16:creationId xmlns:a16="http://schemas.microsoft.com/office/drawing/2014/main" id="{13B3BE0F-2ED3-406B-8E2A-DBD5BA0F91B6}"/>
            </a:ext>
          </a:extLst>
        </xdr:cNvPr>
        <xdr:cNvSpPr/>
      </xdr:nvSpPr>
      <xdr:spPr>
        <a:xfrm>
          <a:off x="1968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60</xdr:row>
      <xdr:rowOff>62865</xdr:rowOff>
    </xdr:to>
    <xdr:cxnSp macro="">
      <xdr:nvCxnSpPr>
        <xdr:cNvPr id="195" name="直線コネクタ 194">
          <a:extLst>
            <a:ext uri="{FF2B5EF4-FFF2-40B4-BE49-F238E27FC236}">
              <a16:creationId xmlns:a16="http://schemas.microsoft.com/office/drawing/2014/main" id="{E96EF35C-8FB1-4E92-8ADA-C247052823F5}"/>
            </a:ext>
          </a:extLst>
        </xdr:cNvPr>
        <xdr:cNvCxnSpPr/>
      </xdr:nvCxnSpPr>
      <xdr:spPr>
        <a:xfrm>
          <a:off x="2019300" y="103174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153035</xdr:rowOff>
    </xdr:from>
    <xdr:to>
      <xdr:col>6</xdr:col>
      <xdr:colOff>38100</xdr:colOff>
      <xdr:row>60</xdr:row>
      <xdr:rowOff>83185</xdr:rowOff>
    </xdr:to>
    <xdr:sp macro="" textlink="">
      <xdr:nvSpPr>
        <xdr:cNvPr id="196" name="楕円 195">
          <a:extLst>
            <a:ext uri="{FF2B5EF4-FFF2-40B4-BE49-F238E27FC236}">
              <a16:creationId xmlns:a16="http://schemas.microsoft.com/office/drawing/2014/main" id="{3172FB21-5847-41B8-B32D-A131F4D26219}"/>
            </a:ext>
          </a:extLst>
        </xdr:cNvPr>
        <xdr:cNvSpPr/>
      </xdr:nvSpPr>
      <xdr:spPr>
        <a:xfrm>
          <a:off x="1079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30480</xdr:rowOff>
    </xdr:from>
    <xdr:to>
      <xdr:col>10</xdr:col>
      <xdr:colOff>114300</xdr:colOff>
      <xdr:row>60</xdr:row>
      <xdr:rowOff>32385</xdr:rowOff>
    </xdr:to>
    <xdr:cxnSp macro="">
      <xdr:nvCxnSpPr>
        <xdr:cNvPr id="197" name="直線コネクタ 196">
          <a:extLst>
            <a:ext uri="{FF2B5EF4-FFF2-40B4-BE49-F238E27FC236}">
              <a16:creationId xmlns:a16="http://schemas.microsoft.com/office/drawing/2014/main" id="{5321AC0D-044F-413E-87D3-23F97081CAC0}"/>
            </a:ext>
          </a:extLst>
        </xdr:cNvPr>
        <xdr:cNvCxnSpPr/>
      </xdr:nvCxnSpPr>
      <xdr:spPr>
        <a:xfrm flipV="1">
          <a:off x="1130300" y="103174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005D0DC-10AA-4609-914B-69675E8BBF51}"/>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5828BBE2-E413-4DD0-BC6A-73DE5A968169}"/>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F578856-C674-426E-B61C-D7BBA984CEA3}"/>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A815F31-8AFD-4272-AD6A-EAA8BCB2F071}"/>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120032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1360D4E-6185-46E9-8D8A-20DB4F894419}"/>
            </a:ext>
          </a:extLst>
        </xdr:cNvPr>
        <xdr:cNvSpPr txBox="1"/>
      </xdr:nvSpPr>
      <xdr:spPr>
        <a:xfrm>
          <a:off x="35820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104792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B0BAFF34-CA24-4483-9BB7-A542438341EE}"/>
            </a:ext>
          </a:extLst>
        </xdr:cNvPr>
        <xdr:cNvSpPr txBox="1"/>
      </xdr:nvSpPr>
      <xdr:spPr>
        <a:xfrm>
          <a:off x="2705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72407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DB4CFB52-7FDA-4E1C-A72C-87C36A9C742D}"/>
            </a:ext>
          </a:extLst>
        </xdr:cNvPr>
        <xdr:cNvSpPr txBox="1"/>
      </xdr:nvSpPr>
      <xdr:spPr>
        <a:xfrm>
          <a:off x="1816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74312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65A918C-1B70-492D-AA1B-7AB6DC974A39}"/>
            </a:ext>
          </a:extLst>
        </xdr:cNvPr>
        <xdr:cNvSpPr txBox="1"/>
      </xdr:nvSpPr>
      <xdr:spPr>
        <a:xfrm>
          <a:off x="927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14B6988-82C6-465B-844E-2893DBD2B1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39F5EFB-D59B-47D3-88A4-5D6493C8C3C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421ED89-CE6E-4CC4-AC00-0EBA0D5CEE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5807B03-7ADF-4569-A31E-5E2AD0D30BA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E038A09-DCFA-43C7-B898-E872DB782E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26211DE-757C-42CE-A9B5-417F656C1B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3D99F58-E6ED-45C0-97E2-8330821746E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FD82EAB-687C-4080-B137-BA9467BAC7C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B9FC1EC-3CF1-406E-B1F8-C6B8FB4E4FC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4841DB9-A85F-475A-B116-E0E80507336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26003D74-D777-4E5B-86E9-987932D32BE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3D664EA5-5C56-42FE-8179-63E4C31D3CF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1F449E3-DDE9-4027-8281-296961C7EB4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EFAF5375-90DA-4533-A0A3-208CFE91050C}"/>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D773092D-4F06-4C03-B10F-AA88EFE9107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772D1516-76C5-4C29-9CC4-E8A0350718EF}"/>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3B7DB2F-4865-4334-AB78-AE9EA8BB352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52584190-AD3B-40A5-9D4B-A11B8E6F6323}"/>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BE81710-DA39-4B6F-844D-67727CB4FEF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AB72ED0-6481-4A64-8727-7209B77F99F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E3CB1FA2-8FDC-4DD2-AACF-AA7739FA735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7312B48A-739A-4E45-BA66-A17B52F4F61F}"/>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966FB64B-E4C5-4907-B66E-62501158F9C3}"/>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250B42E7-AB17-41A4-9A38-99F9C25F85C5}"/>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3A8FF997-F87D-4BD9-903F-6928B4269475}"/>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264017BD-76F1-48CD-BDE2-4648B2F61C4B}"/>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E830B98-BBB8-4BA1-8D4D-86F8569EDD0D}"/>
            </a:ext>
          </a:extLst>
        </xdr:cNvPr>
        <xdr:cNvSpPr txBox="1"/>
      </xdr:nvSpPr>
      <xdr:spPr>
        <a:xfrm>
          <a:off x="10515600"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01E6A4D-35D8-43A2-9B50-AA40C300FE90}"/>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57C6B63-3D51-4E9E-8401-C3FA9EF9925F}"/>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A288C3C8-4BCA-4C17-A730-C1CE013A1AD9}"/>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229748FF-F955-4F51-B7E0-CE41595C3972}"/>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E2F4A125-5353-4EEC-AD0B-0B881C2524D4}"/>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51E3230-A68B-4D33-B773-D668685E873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51ACA35-860B-4551-977E-67CA1F6BE29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E2BFC17-8ADF-4545-8F9C-C830531EFA4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E7C988E-8DA1-4243-8894-14E606EE618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03B0518-D43E-462E-A478-F3C4492AC7F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77587</xdr:rowOff>
    </xdr:from>
    <xdr:to>
      <xdr:col>55</xdr:col>
      <xdr:colOff>50800</xdr:colOff>
      <xdr:row>63</xdr:row>
      <xdr:rowOff>7737</xdr:rowOff>
    </xdr:to>
    <xdr:sp macro="" textlink="">
      <xdr:nvSpPr>
        <xdr:cNvPr id="243" name="楕円 242">
          <a:extLst>
            <a:ext uri="{FF2B5EF4-FFF2-40B4-BE49-F238E27FC236}">
              <a16:creationId xmlns:a16="http://schemas.microsoft.com/office/drawing/2014/main" id="{A8C9E924-31D0-43C7-AF7C-77560CDF6459}"/>
            </a:ext>
          </a:extLst>
        </xdr:cNvPr>
        <xdr:cNvSpPr/>
      </xdr:nvSpPr>
      <xdr:spPr>
        <a:xfrm>
          <a:off x="10426700" y="1070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100464</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B54D31CE-CCD7-4AA8-9A54-C257CFA7F272}"/>
            </a:ext>
          </a:extLst>
        </xdr:cNvPr>
        <xdr:cNvSpPr txBox="1"/>
      </xdr:nvSpPr>
      <xdr:spPr>
        <a:xfrm>
          <a:off x="10515600" y="1055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42321</xdr:rowOff>
    </xdr:from>
    <xdr:to>
      <xdr:col>50</xdr:col>
      <xdr:colOff>165100</xdr:colOff>
      <xdr:row>62</xdr:row>
      <xdr:rowOff>143921</xdr:rowOff>
    </xdr:to>
    <xdr:sp macro="" textlink="">
      <xdr:nvSpPr>
        <xdr:cNvPr id="245" name="楕円 244">
          <a:extLst>
            <a:ext uri="{FF2B5EF4-FFF2-40B4-BE49-F238E27FC236}">
              <a16:creationId xmlns:a16="http://schemas.microsoft.com/office/drawing/2014/main" id="{057F66DC-A40A-4268-9493-74CD4C6DB1FF}"/>
            </a:ext>
          </a:extLst>
        </xdr:cNvPr>
        <xdr:cNvSpPr/>
      </xdr:nvSpPr>
      <xdr:spPr>
        <a:xfrm>
          <a:off x="9588500" y="1067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93121</xdr:rowOff>
    </xdr:from>
    <xdr:to>
      <xdr:col>55</xdr:col>
      <xdr:colOff>0</xdr:colOff>
      <xdr:row>62</xdr:row>
      <xdr:rowOff>128387</xdr:rowOff>
    </xdr:to>
    <xdr:cxnSp macro="">
      <xdr:nvCxnSpPr>
        <xdr:cNvPr id="246" name="直線コネクタ 245">
          <a:extLst>
            <a:ext uri="{FF2B5EF4-FFF2-40B4-BE49-F238E27FC236}">
              <a16:creationId xmlns:a16="http://schemas.microsoft.com/office/drawing/2014/main" id="{8023B37C-90DF-4F07-99B9-44918E715CA8}"/>
            </a:ext>
          </a:extLst>
        </xdr:cNvPr>
        <xdr:cNvCxnSpPr/>
      </xdr:nvCxnSpPr>
      <xdr:spPr>
        <a:xfrm>
          <a:off x="9639300" y="10723021"/>
          <a:ext cx="838200" cy="3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47415</xdr:rowOff>
    </xdr:from>
    <xdr:to>
      <xdr:col>46</xdr:col>
      <xdr:colOff>38100</xdr:colOff>
      <xdr:row>62</xdr:row>
      <xdr:rowOff>149015</xdr:rowOff>
    </xdr:to>
    <xdr:sp macro="" textlink="">
      <xdr:nvSpPr>
        <xdr:cNvPr id="247" name="楕円 246">
          <a:extLst>
            <a:ext uri="{FF2B5EF4-FFF2-40B4-BE49-F238E27FC236}">
              <a16:creationId xmlns:a16="http://schemas.microsoft.com/office/drawing/2014/main" id="{6D251075-8513-4225-8771-5BA540E564DB}"/>
            </a:ext>
          </a:extLst>
        </xdr:cNvPr>
        <xdr:cNvSpPr/>
      </xdr:nvSpPr>
      <xdr:spPr>
        <a:xfrm>
          <a:off x="8699500" y="106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93121</xdr:rowOff>
    </xdr:from>
    <xdr:to>
      <xdr:col>50</xdr:col>
      <xdr:colOff>114300</xdr:colOff>
      <xdr:row>62</xdr:row>
      <xdr:rowOff>98215</xdr:rowOff>
    </xdr:to>
    <xdr:cxnSp macro="">
      <xdr:nvCxnSpPr>
        <xdr:cNvPr id="248" name="直線コネクタ 247">
          <a:extLst>
            <a:ext uri="{FF2B5EF4-FFF2-40B4-BE49-F238E27FC236}">
              <a16:creationId xmlns:a16="http://schemas.microsoft.com/office/drawing/2014/main" id="{B516651F-AA35-4E73-A7C6-3823941C32C6}"/>
            </a:ext>
          </a:extLst>
        </xdr:cNvPr>
        <xdr:cNvCxnSpPr/>
      </xdr:nvCxnSpPr>
      <xdr:spPr>
        <a:xfrm flipV="1">
          <a:off x="8750300" y="10723021"/>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52043</xdr:rowOff>
    </xdr:from>
    <xdr:to>
      <xdr:col>41</xdr:col>
      <xdr:colOff>101600</xdr:colOff>
      <xdr:row>62</xdr:row>
      <xdr:rowOff>153643</xdr:rowOff>
    </xdr:to>
    <xdr:sp macro="" textlink="">
      <xdr:nvSpPr>
        <xdr:cNvPr id="249" name="楕円 248">
          <a:extLst>
            <a:ext uri="{FF2B5EF4-FFF2-40B4-BE49-F238E27FC236}">
              <a16:creationId xmlns:a16="http://schemas.microsoft.com/office/drawing/2014/main" id="{2BBDEC4B-C77E-469C-889F-78AFDA8AAC7A}"/>
            </a:ext>
          </a:extLst>
        </xdr:cNvPr>
        <xdr:cNvSpPr/>
      </xdr:nvSpPr>
      <xdr:spPr>
        <a:xfrm>
          <a:off x="7810500" y="1068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98215</xdr:rowOff>
    </xdr:from>
    <xdr:to>
      <xdr:col>45</xdr:col>
      <xdr:colOff>177800</xdr:colOff>
      <xdr:row>62</xdr:row>
      <xdr:rowOff>102843</xdr:rowOff>
    </xdr:to>
    <xdr:cxnSp macro="">
      <xdr:nvCxnSpPr>
        <xdr:cNvPr id="250" name="直線コネクタ 249">
          <a:extLst>
            <a:ext uri="{FF2B5EF4-FFF2-40B4-BE49-F238E27FC236}">
              <a16:creationId xmlns:a16="http://schemas.microsoft.com/office/drawing/2014/main" id="{AB9E7CE6-63AB-470D-98DA-213E64F23BCD}"/>
            </a:ext>
          </a:extLst>
        </xdr:cNvPr>
        <xdr:cNvCxnSpPr/>
      </xdr:nvCxnSpPr>
      <xdr:spPr>
        <a:xfrm flipV="1">
          <a:off x="7861300" y="10728115"/>
          <a:ext cx="889000" cy="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64224</xdr:rowOff>
    </xdr:from>
    <xdr:to>
      <xdr:col>36</xdr:col>
      <xdr:colOff>165100</xdr:colOff>
      <xdr:row>62</xdr:row>
      <xdr:rowOff>165824</xdr:rowOff>
    </xdr:to>
    <xdr:sp macro="" textlink="">
      <xdr:nvSpPr>
        <xdr:cNvPr id="251" name="楕円 250">
          <a:extLst>
            <a:ext uri="{FF2B5EF4-FFF2-40B4-BE49-F238E27FC236}">
              <a16:creationId xmlns:a16="http://schemas.microsoft.com/office/drawing/2014/main" id="{1CE9604B-088F-4B25-B40E-DF6830254D13}"/>
            </a:ext>
          </a:extLst>
        </xdr:cNvPr>
        <xdr:cNvSpPr/>
      </xdr:nvSpPr>
      <xdr:spPr>
        <a:xfrm>
          <a:off x="6921500" y="1069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102843</xdr:rowOff>
    </xdr:from>
    <xdr:to>
      <xdr:col>41</xdr:col>
      <xdr:colOff>50800</xdr:colOff>
      <xdr:row>62</xdr:row>
      <xdr:rowOff>115024</xdr:rowOff>
    </xdr:to>
    <xdr:cxnSp macro="">
      <xdr:nvCxnSpPr>
        <xdr:cNvPr id="252" name="直線コネクタ 251">
          <a:extLst>
            <a:ext uri="{FF2B5EF4-FFF2-40B4-BE49-F238E27FC236}">
              <a16:creationId xmlns:a16="http://schemas.microsoft.com/office/drawing/2014/main" id="{769C6138-6154-4115-BB3B-38BC7F06C75E}"/>
            </a:ext>
          </a:extLst>
        </xdr:cNvPr>
        <xdr:cNvCxnSpPr/>
      </xdr:nvCxnSpPr>
      <xdr:spPr>
        <a:xfrm flipV="1">
          <a:off x="6972300" y="10732743"/>
          <a:ext cx="889000" cy="1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A5794FD-475D-4E2A-BF46-BC91F690FEDC}"/>
            </a:ext>
          </a:extLst>
        </xdr:cNvPr>
        <xdr:cNvSpPr txBox="1"/>
      </xdr:nvSpPr>
      <xdr:spPr>
        <a:xfrm>
          <a:off x="932709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666AE7EC-CC3A-43D6-8DE4-6A4644C80856}"/>
            </a:ext>
          </a:extLst>
        </xdr:cNvPr>
        <xdr:cNvSpPr txBox="1"/>
      </xdr:nvSpPr>
      <xdr:spPr>
        <a:xfrm>
          <a:off x="84507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8AF65A99-8F0C-4EB5-B250-A78F24809E53}"/>
            </a:ext>
          </a:extLst>
        </xdr:cNvPr>
        <xdr:cNvSpPr txBox="1"/>
      </xdr:nvSpPr>
      <xdr:spPr>
        <a:xfrm>
          <a:off x="7561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BE2C9F1F-443A-43C1-9AC8-99E9D7B4B1B2}"/>
            </a:ext>
          </a:extLst>
        </xdr:cNvPr>
        <xdr:cNvSpPr txBox="1"/>
      </xdr:nvSpPr>
      <xdr:spPr>
        <a:xfrm>
          <a:off x="6672795" y="1089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160448</xdr:rowOff>
    </xdr:from>
    <xdr:ext cx="690189" cy="259045"/>
    <xdr:sp macro="" textlink="">
      <xdr:nvSpPr>
        <xdr:cNvPr id="257" name="n_1mainValue【橋りょう・トンネル】&#10;一人当たり有形固定資産（償却資産）額">
          <a:extLst>
            <a:ext uri="{FF2B5EF4-FFF2-40B4-BE49-F238E27FC236}">
              <a16:creationId xmlns:a16="http://schemas.microsoft.com/office/drawing/2014/main" id="{33878821-EB54-401A-9A53-2767E5696BE0}"/>
            </a:ext>
          </a:extLst>
        </xdr:cNvPr>
        <xdr:cNvSpPr txBox="1"/>
      </xdr:nvSpPr>
      <xdr:spPr>
        <a:xfrm>
          <a:off x="9281505" y="104474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165542</xdr:rowOff>
    </xdr:from>
    <xdr:ext cx="690189" cy="259045"/>
    <xdr:sp macro="" textlink="">
      <xdr:nvSpPr>
        <xdr:cNvPr id="258" name="n_2mainValue【橋りょう・トンネル】&#10;一人当たり有形固定資産（償却資産）額">
          <a:extLst>
            <a:ext uri="{FF2B5EF4-FFF2-40B4-BE49-F238E27FC236}">
              <a16:creationId xmlns:a16="http://schemas.microsoft.com/office/drawing/2014/main" id="{C4F0E2B3-71AD-4C38-A4D1-695C278605CC}"/>
            </a:ext>
          </a:extLst>
        </xdr:cNvPr>
        <xdr:cNvSpPr txBox="1"/>
      </xdr:nvSpPr>
      <xdr:spPr>
        <a:xfrm>
          <a:off x="8405205" y="104525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170170</xdr:rowOff>
    </xdr:from>
    <xdr:ext cx="690189" cy="259045"/>
    <xdr:sp macro="" textlink="">
      <xdr:nvSpPr>
        <xdr:cNvPr id="259" name="n_3mainValue【橋りょう・トンネル】&#10;一人当たり有形固定資産（償却資産）額">
          <a:extLst>
            <a:ext uri="{FF2B5EF4-FFF2-40B4-BE49-F238E27FC236}">
              <a16:creationId xmlns:a16="http://schemas.microsoft.com/office/drawing/2014/main" id="{E3A66BA4-5086-4CFA-8F89-68E63A123769}"/>
            </a:ext>
          </a:extLst>
        </xdr:cNvPr>
        <xdr:cNvSpPr txBox="1"/>
      </xdr:nvSpPr>
      <xdr:spPr>
        <a:xfrm>
          <a:off x="7516205" y="10457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10901</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A1E84D97-C0BF-45FF-87CB-529D6498786C}"/>
            </a:ext>
          </a:extLst>
        </xdr:cNvPr>
        <xdr:cNvSpPr txBox="1"/>
      </xdr:nvSpPr>
      <xdr:spPr>
        <a:xfrm>
          <a:off x="6672795" y="10469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B61B3D0-84A5-4F07-AFFC-F5E64DF6175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F7415BF-1B77-47F0-9F27-883D1BB07CE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00B1AAE-F37D-4CAB-ABC2-8BBB436569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2499261-612F-4A5E-91BD-735E268E97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4CE205C6-95AE-4968-88B6-7FE3C69EBFD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3D77DAE-5054-4031-B4ED-623EF2C3D08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42A0B0B-9207-48FB-B53C-7288E75A1D3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EAFEE085-1707-41A5-90C8-E7AD0263ED5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A877695-625B-42E5-84BE-8639C7F9E2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A481D49-CCB8-4176-9054-13D7173BE77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FBAD8BA2-837D-4BA5-A73B-F3D4375F78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21BF526A-8262-4BD5-B77E-DCE0879C2CB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BD70A480-B350-4CCB-A63B-64B8A5597DF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C1ECB41-32AF-4E1C-A892-70BD59E7BBB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D1EA178-6623-4CD9-AFAB-5BDED7B544B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DD0C0211-3B7A-4CC0-A151-A69AECA2AAC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3ADCE74B-96B0-4CC6-AA2D-C464F5933ED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BE1552E6-0B1D-4389-B5B2-062DCC0980E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2E46A936-1045-4212-8DA4-28473F5DBC3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BB0118A0-09A3-4C3D-BCED-A63076DA32C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A8CE8260-3D4E-410E-8C59-9EBB15FC4AC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468B5F9-5967-41E7-AE99-5E2B6DD4AD2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1D95A0E-08A3-4CE4-B718-8E0F56CC5BB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29ED75C-7D96-4377-9DC2-71C67FB1CA4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C113E1E9-8620-47B0-99F1-DED06C3A907F}"/>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A795638-E12D-4340-BA12-358A49ADF0D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38683E27-A69C-4165-B84C-AFA1A990E31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34B9C542-5DAB-4E1F-99BD-88941046F0A0}"/>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2C04852D-F2DD-463B-B171-4E85F4AD5A02}"/>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AF0CF4AF-017F-4914-8611-A8C4B05B3088}"/>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86B5FF1E-E011-436B-B3D5-8C70A0FC10A2}"/>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BF9A71BB-A934-46CB-96EB-26E6CDCAB98F}"/>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18F5B173-D078-4601-BE1A-120F9ECBC885}"/>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2155DFFD-7260-40A9-8F31-500D626830AE}"/>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DA17DED5-8F86-49DF-BA63-55CE87E09E43}"/>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601055D-B27F-4A30-8DB9-3C54F3F2A1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D494638-82A6-4F9D-8BF9-3349FA61278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5BC966-ACBB-459C-B9D1-DFACA58B07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F119669-8528-4C3D-AE0C-B74D80AC644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AC25484-18AA-43C2-9C1B-A2A72286C5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88264</xdr:rowOff>
    </xdr:from>
    <xdr:to>
      <xdr:col>24</xdr:col>
      <xdr:colOff>114300</xdr:colOff>
      <xdr:row>84</xdr:row>
      <xdr:rowOff>18414</xdr:rowOff>
    </xdr:to>
    <xdr:sp macro="" textlink="">
      <xdr:nvSpPr>
        <xdr:cNvPr id="301" name="楕円 300">
          <a:extLst>
            <a:ext uri="{FF2B5EF4-FFF2-40B4-BE49-F238E27FC236}">
              <a16:creationId xmlns:a16="http://schemas.microsoft.com/office/drawing/2014/main" id="{F7EEFB9F-F9D1-4B09-881B-22B5D5E5478E}"/>
            </a:ext>
          </a:extLst>
        </xdr:cNvPr>
        <xdr:cNvSpPr/>
      </xdr:nvSpPr>
      <xdr:spPr>
        <a:xfrm>
          <a:off x="45847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111141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A034C61F-E36A-4DAE-9C30-6FC3B0A44E64}"/>
            </a:ext>
          </a:extLst>
        </xdr:cNvPr>
        <xdr:cNvSpPr txBox="1"/>
      </xdr:nvSpPr>
      <xdr:spPr>
        <a:xfrm>
          <a:off x="4673600" y="1417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53975</xdr:rowOff>
    </xdr:from>
    <xdr:to>
      <xdr:col>20</xdr:col>
      <xdr:colOff>38100</xdr:colOff>
      <xdr:row>83</xdr:row>
      <xdr:rowOff>155575</xdr:rowOff>
    </xdr:to>
    <xdr:sp macro="" textlink="">
      <xdr:nvSpPr>
        <xdr:cNvPr id="303" name="楕円 302">
          <a:extLst>
            <a:ext uri="{FF2B5EF4-FFF2-40B4-BE49-F238E27FC236}">
              <a16:creationId xmlns:a16="http://schemas.microsoft.com/office/drawing/2014/main" id="{F7B4C221-BA50-4E33-9C36-AFAE19DC3FDE}"/>
            </a:ext>
          </a:extLst>
        </xdr:cNvPr>
        <xdr:cNvSpPr/>
      </xdr:nvSpPr>
      <xdr:spPr>
        <a:xfrm>
          <a:off x="3746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104775</xdr:rowOff>
    </xdr:from>
    <xdr:to>
      <xdr:col>24</xdr:col>
      <xdr:colOff>63500</xdr:colOff>
      <xdr:row>83</xdr:row>
      <xdr:rowOff>139064</xdr:rowOff>
    </xdr:to>
    <xdr:cxnSp macro="">
      <xdr:nvCxnSpPr>
        <xdr:cNvPr id="304" name="直線コネクタ 303">
          <a:extLst>
            <a:ext uri="{FF2B5EF4-FFF2-40B4-BE49-F238E27FC236}">
              <a16:creationId xmlns:a16="http://schemas.microsoft.com/office/drawing/2014/main" id="{E8E235A3-E9FC-4689-9955-05A5BC29A0F8}"/>
            </a:ext>
          </a:extLst>
        </xdr:cNvPr>
        <xdr:cNvCxnSpPr/>
      </xdr:nvCxnSpPr>
      <xdr:spPr>
        <a:xfrm>
          <a:off x="3797300" y="1433512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xdr:rowOff>
    </xdr:from>
    <xdr:to>
      <xdr:col>15</xdr:col>
      <xdr:colOff>101600</xdr:colOff>
      <xdr:row>83</xdr:row>
      <xdr:rowOff>117475</xdr:rowOff>
    </xdr:to>
    <xdr:sp macro="" textlink="">
      <xdr:nvSpPr>
        <xdr:cNvPr id="305" name="楕円 304">
          <a:extLst>
            <a:ext uri="{FF2B5EF4-FFF2-40B4-BE49-F238E27FC236}">
              <a16:creationId xmlns:a16="http://schemas.microsoft.com/office/drawing/2014/main" id="{8E247130-ADCE-415E-AB58-CEAB226966A7}"/>
            </a:ext>
          </a:extLst>
        </xdr:cNvPr>
        <xdr:cNvSpPr/>
      </xdr:nvSpPr>
      <xdr:spPr>
        <a:xfrm>
          <a:off x="2857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83</xdr:row>
      <xdr:rowOff>104775</xdr:rowOff>
    </xdr:to>
    <xdr:cxnSp macro="">
      <xdr:nvCxnSpPr>
        <xdr:cNvPr id="306" name="直線コネクタ 305">
          <a:extLst>
            <a:ext uri="{FF2B5EF4-FFF2-40B4-BE49-F238E27FC236}">
              <a16:creationId xmlns:a16="http://schemas.microsoft.com/office/drawing/2014/main" id="{7810147B-4BE9-42A8-9079-B02FD87E3618}"/>
            </a:ext>
          </a:extLst>
        </xdr:cNvPr>
        <xdr:cNvCxnSpPr/>
      </xdr:nvCxnSpPr>
      <xdr:spPr>
        <a:xfrm>
          <a:off x="2908300" y="142970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07" name="楕円 306">
          <a:extLst>
            <a:ext uri="{FF2B5EF4-FFF2-40B4-BE49-F238E27FC236}">
              <a16:creationId xmlns:a16="http://schemas.microsoft.com/office/drawing/2014/main" id="{77FBE66D-4FC9-4F0D-AA86-7B54169D258A}"/>
            </a:ext>
          </a:extLst>
        </xdr:cNvPr>
        <xdr:cNvSpPr/>
      </xdr:nvSpPr>
      <xdr:spPr>
        <a:xfrm>
          <a:off x="196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66675</xdr:rowOff>
    </xdr:to>
    <xdr:cxnSp macro="">
      <xdr:nvCxnSpPr>
        <xdr:cNvPr id="308" name="直線コネクタ 307">
          <a:extLst>
            <a:ext uri="{FF2B5EF4-FFF2-40B4-BE49-F238E27FC236}">
              <a16:creationId xmlns:a16="http://schemas.microsoft.com/office/drawing/2014/main" id="{9953918C-A7D7-4A0F-BD29-F9BA7A31D39B}"/>
            </a:ext>
          </a:extLst>
        </xdr:cNvPr>
        <xdr:cNvCxnSpPr/>
      </xdr:nvCxnSpPr>
      <xdr:spPr>
        <a:xfrm>
          <a:off x="2019300" y="14257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101600</xdr:rowOff>
    </xdr:from>
    <xdr:to>
      <xdr:col>6</xdr:col>
      <xdr:colOff>38100</xdr:colOff>
      <xdr:row>83</xdr:row>
      <xdr:rowOff>31750</xdr:rowOff>
    </xdr:to>
    <xdr:sp macro="" textlink="">
      <xdr:nvSpPr>
        <xdr:cNvPr id="309" name="楕円 308">
          <a:extLst>
            <a:ext uri="{FF2B5EF4-FFF2-40B4-BE49-F238E27FC236}">
              <a16:creationId xmlns:a16="http://schemas.microsoft.com/office/drawing/2014/main" id="{1D0E05A8-302F-4526-8390-ED9DA91DC330}"/>
            </a:ext>
          </a:extLst>
        </xdr:cNvPr>
        <xdr:cNvSpPr/>
      </xdr:nvSpPr>
      <xdr:spPr>
        <a:xfrm>
          <a:off x="1079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152400</xdr:rowOff>
    </xdr:from>
    <xdr:to>
      <xdr:col>10</xdr:col>
      <xdr:colOff>114300</xdr:colOff>
      <xdr:row>83</xdr:row>
      <xdr:rowOff>26670</xdr:rowOff>
    </xdr:to>
    <xdr:cxnSp macro="">
      <xdr:nvCxnSpPr>
        <xdr:cNvPr id="310" name="直線コネクタ 309">
          <a:extLst>
            <a:ext uri="{FF2B5EF4-FFF2-40B4-BE49-F238E27FC236}">
              <a16:creationId xmlns:a16="http://schemas.microsoft.com/office/drawing/2014/main" id="{4473E916-8376-4018-B2B5-09E40D935E99}"/>
            </a:ext>
          </a:extLst>
        </xdr:cNvPr>
        <xdr:cNvCxnSpPr/>
      </xdr:nvCxnSpPr>
      <xdr:spPr>
        <a:xfrm>
          <a:off x="1130300" y="14211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DF114B94-9E7A-4024-8957-05B5C8076AF1}"/>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A3D0399D-3423-4B16-8452-35A1ED24E25C}"/>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069F9E1B-E786-4333-B0E9-93728A02B70E}"/>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407AE0C6-623D-4998-86DF-4003A6FF5A8F}"/>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652</xdr:rowOff>
    </xdr:from>
    <xdr:ext cx="405111" cy="259045"/>
    <xdr:sp macro="" textlink="">
      <xdr:nvSpPr>
        <xdr:cNvPr id="315" name="n_1mainValue【公営住宅】&#10;有形固定資産減価償却率">
          <a:extLst>
            <a:ext uri="{FF2B5EF4-FFF2-40B4-BE49-F238E27FC236}">
              <a16:creationId xmlns:a16="http://schemas.microsoft.com/office/drawing/2014/main" id="{80CAC244-A2F7-4705-94A1-D56271F3EEF8}"/>
            </a:ext>
          </a:extLst>
        </xdr:cNvPr>
        <xdr:cNvSpPr txBox="1"/>
      </xdr:nvSpPr>
      <xdr:spPr>
        <a:xfrm>
          <a:off x="3582044" y="1405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134002</xdr:rowOff>
    </xdr:from>
    <xdr:ext cx="405111" cy="259045"/>
    <xdr:sp macro="" textlink="">
      <xdr:nvSpPr>
        <xdr:cNvPr id="316" name="n_2mainValue【公営住宅】&#10;有形固定資産減価償却率">
          <a:extLst>
            <a:ext uri="{FF2B5EF4-FFF2-40B4-BE49-F238E27FC236}">
              <a16:creationId xmlns:a16="http://schemas.microsoft.com/office/drawing/2014/main" id="{EBA10C25-A123-40A9-8730-56D909905E5F}"/>
            </a:ext>
          </a:extLst>
        </xdr:cNvPr>
        <xdr:cNvSpPr txBox="1"/>
      </xdr:nvSpPr>
      <xdr:spPr>
        <a:xfrm>
          <a:off x="27057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93997</xdr:rowOff>
    </xdr:from>
    <xdr:ext cx="405111" cy="259045"/>
    <xdr:sp macro="" textlink="">
      <xdr:nvSpPr>
        <xdr:cNvPr id="317" name="n_3mainValue【公営住宅】&#10;有形固定資産減価償却率">
          <a:extLst>
            <a:ext uri="{FF2B5EF4-FFF2-40B4-BE49-F238E27FC236}">
              <a16:creationId xmlns:a16="http://schemas.microsoft.com/office/drawing/2014/main" id="{96F1CED0-C5FE-481B-84A1-5F9737C24917}"/>
            </a:ext>
          </a:extLst>
        </xdr:cNvPr>
        <xdr:cNvSpPr txBox="1"/>
      </xdr:nvSpPr>
      <xdr:spPr>
        <a:xfrm>
          <a:off x="1816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48277</xdr:rowOff>
    </xdr:from>
    <xdr:ext cx="405111" cy="259045"/>
    <xdr:sp macro="" textlink="">
      <xdr:nvSpPr>
        <xdr:cNvPr id="318" name="n_4mainValue【公営住宅】&#10;有形固定資産減価償却率">
          <a:extLst>
            <a:ext uri="{FF2B5EF4-FFF2-40B4-BE49-F238E27FC236}">
              <a16:creationId xmlns:a16="http://schemas.microsoft.com/office/drawing/2014/main" id="{C04E564A-76D0-4946-BB84-55D2E47F580C}"/>
            </a:ext>
          </a:extLst>
        </xdr:cNvPr>
        <xdr:cNvSpPr txBox="1"/>
      </xdr:nvSpPr>
      <xdr:spPr>
        <a:xfrm>
          <a:off x="927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F618D41-5F9D-43A6-8951-B1E6387BBE4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80ECFF6-DEE2-4739-9336-CC140BC83E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624C53A-E7AA-439E-B3ED-001CF00300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CEC0097-E76B-40E4-A8D0-F675D619425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CF5B8F6-FF5E-45B4-89BF-54CDA63357C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F1554AB-FD0D-4ED9-9E1F-796E0E2757C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AB40130-EF2C-4AC0-A511-17EA6FE01CE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E90D098-7A83-48BC-9336-50329A3D13C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810CAE5-9304-47B0-B998-E0F7C1E307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BF55DDB-79D1-4E83-A66B-E16D2A57AB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863263A-6728-4728-AAE4-CBC8913C34C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EF4B50E2-33BD-4C7F-A2CC-78A76920A96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B92C3B55-B5BC-460F-8287-987B0898CAB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7DC4C060-1BA3-43AB-BE8C-FEDEEC8196D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67B5A165-2B4E-4016-A76A-69876065C86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898D7250-1EEB-4DE9-B8CD-F436C4C39E8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8F01CF93-4AF0-41B3-A9B0-3F908AC9019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4870B1A6-0C40-4D82-A7D4-AAB0D3BD4CC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58670F0F-F25E-47CB-9935-0E6981AEF8F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1A14F3CA-8B5C-4A8E-87E2-222E6708E0F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DDF2BAF7-0479-4551-A22B-7988845EC77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27DC8369-8791-4C05-82BB-A3B3BEF153D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7D3EB68-E89C-4F08-8FA2-9958A644D03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7A1BC652-5E4C-4AF4-A377-C6EDAC74786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3989EEB-146D-4E6C-976E-3CF380B28C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DDDB5A90-E020-464C-9AED-4132832C8D46}"/>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E0594D74-F02E-464C-B078-52CEBAD41436}"/>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D2A210A3-3C11-45F2-9F30-4997D2AA666D}"/>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A2DA48ED-6E5F-4EAF-9079-ED2EE4319279}"/>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3F5D50E5-F98D-408F-A24F-41479269E6C7}"/>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3025DCF5-557E-4E86-9A22-92E7FBD04D80}"/>
            </a:ext>
          </a:extLst>
        </xdr:cNvPr>
        <xdr:cNvSpPr txBox="1"/>
      </xdr:nvSpPr>
      <xdr:spPr>
        <a:xfrm>
          <a:off x="10515600"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8566F7CA-BB56-4A42-89A5-126BB7E52CF4}"/>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A8DB3E1E-E8CD-436E-AEB3-69AE84581786}"/>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8D8A875B-08C2-45B4-BDD0-40FE2F4112D8}"/>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BAA2C05E-C046-47B9-8E6A-106A8837CEF9}"/>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47ABCD82-9EE7-4276-810D-7299ABC4D09A}"/>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9730A2-4682-4C6B-B32B-3FF3E12C88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D9F34A3-5461-4976-ADCD-B2A0F43B4D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A313ACA-F4F5-4511-8B25-7D11E872821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CC3BF2B-5DFF-403A-BFAD-6B8417A5095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46C7C89-D876-4730-A252-0D5D21E4A2C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79883</xdr:rowOff>
    </xdr:from>
    <xdr:to>
      <xdr:col>55</xdr:col>
      <xdr:colOff>50800</xdr:colOff>
      <xdr:row>85</xdr:row>
      <xdr:rowOff>10033</xdr:rowOff>
    </xdr:to>
    <xdr:sp macro="" textlink="">
      <xdr:nvSpPr>
        <xdr:cNvPr id="360" name="楕円 359">
          <a:extLst>
            <a:ext uri="{FF2B5EF4-FFF2-40B4-BE49-F238E27FC236}">
              <a16:creationId xmlns:a16="http://schemas.microsoft.com/office/drawing/2014/main" id="{59959367-A2D2-4199-8A51-9F58994F3439}"/>
            </a:ext>
          </a:extLst>
        </xdr:cNvPr>
        <xdr:cNvSpPr/>
      </xdr:nvSpPr>
      <xdr:spPr>
        <a:xfrm>
          <a:off x="10426700" y="1448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102760</xdr:rowOff>
    </xdr:from>
    <xdr:ext cx="469744" cy="259045"/>
    <xdr:sp macro="" textlink="">
      <xdr:nvSpPr>
        <xdr:cNvPr id="361" name="【公営住宅】&#10;一人当たり面積該当値テキスト">
          <a:extLst>
            <a:ext uri="{FF2B5EF4-FFF2-40B4-BE49-F238E27FC236}">
              <a16:creationId xmlns:a16="http://schemas.microsoft.com/office/drawing/2014/main" id="{18EC703C-FE2E-44D3-A816-EA3FFF722454}"/>
            </a:ext>
          </a:extLst>
        </xdr:cNvPr>
        <xdr:cNvSpPr txBox="1"/>
      </xdr:nvSpPr>
      <xdr:spPr>
        <a:xfrm>
          <a:off x="10515600" y="1433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89354</xdr:rowOff>
    </xdr:from>
    <xdr:to>
      <xdr:col>50</xdr:col>
      <xdr:colOff>165100</xdr:colOff>
      <xdr:row>85</xdr:row>
      <xdr:rowOff>19504</xdr:rowOff>
    </xdr:to>
    <xdr:sp macro="" textlink="">
      <xdr:nvSpPr>
        <xdr:cNvPr id="362" name="楕円 361">
          <a:extLst>
            <a:ext uri="{FF2B5EF4-FFF2-40B4-BE49-F238E27FC236}">
              <a16:creationId xmlns:a16="http://schemas.microsoft.com/office/drawing/2014/main" id="{B09F91AF-44A3-4D0E-A465-303F0E620A60}"/>
            </a:ext>
          </a:extLst>
        </xdr:cNvPr>
        <xdr:cNvSpPr/>
      </xdr:nvSpPr>
      <xdr:spPr>
        <a:xfrm>
          <a:off x="9588500" y="1449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130683</xdr:rowOff>
    </xdr:from>
    <xdr:to>
      <xdr:col>55</xdr:col>
      <xdr:colOff>0</xdr:colOff>
      <xdr:row>84</xdr:row>
      <xdr:rowOff>140154</xdr:rowOff>
    </xdr:to>
    <xdr:cxnSp macro="">
      <xdr:nvCxnSpPr>
        <xdr:cNvPr id="363" name="直線コネクタ 362">
          <a:extLst>
            <a:ext uri="{FF2B5EF4-FFF2-40B4-BE49-F238E27FC236}">
              <a16:creationId xmlns:a16="http://schemas.microsoft.com/office/drawing/2014/main" id="{53DB3672-CB78-42B1-BEFB-530E378A51B1}"/>
            </a:ext>
          </a:extLst>
        </xdr:cNvPr>
        <xdr:cNvCxnSpPr/>
      </xdr:nvCxnSpPr>
      <xdr:spPr>
        <a:xfrm flipV="1">
          <a:off x="9639300" y="14532483"/>
          <a:ext cx="8382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97355</xdr:rowOff>
    </xdr:from>
    <xdr:to>
      <xdr:col>46</xdr:col>
      <xdr:colOff>38100</xdr:colOff>
      <xdr:row>85</xdr:row>
      <xdr:rowOff>27505</xdr:rowOff>
    </xdr:to>
    <xdr:sp macro="" textlink="">
      <xdr:nvSpPr>
        <xdr:cNvPr id="364" name="楕円 363">
          <a:extLst>
            <a:ext uri="{FF2B5EF4-FFF2-40B4-BE49-F238E27FC236}">
              <a16:creationId xmlns:a16="http://schemas.microsoft.com/office/drawing/2014/main" id="{56E7455F-BB83-44FA-B230-C7F3A1B69DE0}"/>
            </a:ext>
          </a:extLst>
        </xdr:cNvPr>
        <xdr:cNvSpPr/>
      </xdr:nvSpPr>
      <xdr:spPr>
        <a:xfrm>
          <a:off x="8699500" y="1449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140154</xdr:rowOff>
    </xdr:from>
    <xdr:to>
      <xdr:col>50</xdr:col>
      <xdr:colOff>114300</xdr:colOff>
      <xdr:row>84</xdr:row>
      <xdr:rowOff>148155</xdr:rowOff>
    </xdr:to>
    <xdr:cxnSp macro="">
      <xdr:nvCxnSpPr>
        <xdr:cNvPr id="365" name="直線コネクタ 364">
          <a:extLst>
            <a:ext uri="{FF2B5EF4-FFF2-40B4-BE49-F238E27FC236}">
              <a16:creationId xmlns:a16="http://schemas.microsoft.com/office/drawing/2014/main" id="{859F7DE7-D391-4613-9E32-B16FAB80005D}"/>
            </a:ext>
          </a:extLst>
        </xdr:cNvPr>
        <xdr:cNvCxnSpPr/>
      </xdr:nvCxnSpPr>
      <xdr:spPr>
        <a:xfrm flipV="1">
          <a:off x="8750300" y="1454195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104539</xdr:rowOff>
    </xdr:from>
    <xdr:to>
      <xdr:col>41</xdr:col>
      <xdr:colOff>101600</xdr:colOff>
      <xdr:row>85</xdr:row>
      <xdr:rowOff>34689</xdr:rowOff>
    </xdr:to>
    <xdr:sp macro="" textlink="">
      <xdr:nvSpPr>
        <xdr:cNvPr id="366" name="楕円 365">
          <a:extLst>
            <a:ext uri="{FF2B5EF4-FFF2-40B4-BE49-F238E27FC236}">
              <a16:creationId xmlns:a16="http://schemas.microsoft.com/office/drawing/2014/main" id="{62E5105F-DB4B-4CE4-AED1-73B722AF9DE4}"/>
            </a:ext>
          </a:extLst>
        </xdr:cNvPr>
        <xdr:cNvSpPr/>
      </xdr:nvSpPr>
      <xdr:spPr>
        <a:xfrm>
          <a:off x="7810500" y="1450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148155</xdr:rowOff>
    </xdr:from>
    <xdr:to>
      <xdr:col>45</xdr:col>
      <xdr:colOff>177800</xdr:colOff>
      <xdr:row>84</xdr:row>
      <xdr:rowOff>155339</xdr:rowOff>
    </xdr:to>
    <xdr:cxnSp macro="">
      <xdr:nvCxnSpPr>
        <xdr:cNvPr id="367" name="直線コネクタ 366">
          <a:extLst>
            <a:ext uri="{FF2B5EF4-FFF2-40B4-BE49-F238E27FC236}">
              <a16:creationId xmlns:a16="http://schemas.microsoft.com/office/drawing/2014/main" id="{8688CE0E-1029-4E53-8F23-744C74FA6E58}"/>
            </a:ext>
          </a:extLst>
        </xdr:cNvPr>
        <xdr:cNvCxnSpPr/>
      </xdr:nvCxnSpPr>
      <xdr:spPr>
        <a:xfrm flipV="1">
          <a:off x="7861300" y="14549955"/>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113683</xdr:rowOff>
    </xdr:from>
    <xdr:to>
      <xdr:col>36</xdr:col>
      <xdr:colOff>165100</xdr:colOff>
      <xdr:row>85</xdr:row>
      <xdr:rowOff>43833</xdr:rowOff>
    </xdr:to>
    <xdr:sp macro="" textlink="">
      <xdr:nvSpPr>
        <xdr:cNvPr id="368" name="楕円 367">
          <a:extLst>
            <a:ext uri="{FF2B5EF4-FFF2-40B4-BE49-F238E27FC236}">
              <a16:creationId xmlns:a16="http://schemas.microsoft.com/office/drawing/2014/main" id="{0CB12249-B3DB-4ED2-A5A6-0901DDB78123}"/>
            </a:ext>
          </a:extLst>
        </xdr:cNvPr>
        <xdr:cNvSpPr/>
      </xdr:nvSpPr>
      <xdr:spPr>
        <a:xfrm>
          <a:off x="6921500" y="1451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155339</xdr:rowOff>
    </xdr:from>
    <xdr:to>
      <xdr:col>41</xdr:col>
      <xdr:colOff>50800</xdr:colOff>
      <xdr:row>84</xdr:row>
      <xdr:rowOff>164483</xdr:rowOff>
    </xdr:to>
    <xdr:cxnSp macro="">
      <xdr:nvCxnSpPr>
        <xdr:cNvPr id="369" name="直線コネクタ 368">
          <a:extLst>
            <a:ext uri="{FF2B5EF4-FFF2-40B4-BE49-F238E27FC236}">
              <a16:creationId xmlns:a16="http://schemas.microsoft.com/office/drawing/2014/main" id="{312D72BB-711B-4D12-B7EE-2FAE86EAA708}"/>
            </a:ext>
          </a:extLst>
        </xdr:cNvPr>
        <xdr:cNvCxnSpPr/>
      </xdr:nvCxnSpPr>
      <xdr:spPr>
        <a:xfrm flipV="1">
          <a:off x="6972300" y="1455713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9C51FF90-CBBA-41B9-B367-9551BD0F1D5D}"/>
            </a:ext>
          </a:extLst>
        </xdr:cNvPr>
        <xdr:cNvSpPr txBox="1"/>
      </xdr:nvSpPr>
      <xdr:spPr>
        <a:xfrm>
          <a:off x="9391727"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DE9E358C-5492-4064-ADF7-B9A12F52CD3B}"/>
            </a:ext>
          </a:extLst>
        </xdr:cNvPr>
        <xdr:cNvSpPr txBox="1"/>
      </xdr:nvSpPr>
      <xdr:spPr>
        <a:xfrm>
          <a:off x="85154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84D62E9F-5151-4BD6-A3DE-BDD95565D38C}"/>
            </a:ext>
          </a:extLst>
        </xdr:cNvPr>
        <xdr:cNvSpPr txBox="1"/>
      </xdr:nvSpPr>
      <xdr:spPr>
        <a:xfrm>
          <a:off x="7626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2EB00E8B-A3E8-4D2B-8A47-636E62957320}"/>
            </a:ext>
          </a:extLst>
        </xdr:cNvPr>
        <xdr:cNvSpPr txBox="1"/>
      </xdr:nvSpPr>
      <xdr:spPr>
        <a:xfrm>
          <a:off x="6737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36031</xdr:rowOff>
    </xdr:from>
    <xdr:ext cx="469744" cy="259045"/>
    <xdr:sp macro="" textlink="">
      <xdr:nvSpPr>
        <xdr:cNvPr id="374" name="n_1mainValue【公営住宅】&#10;一人当たり面積">
          <a:extLst>
            <a:ext uri="{FF2B5EF4-FFF2-40B4-BE49-F238E27FC236}">
              <a16:creationId xmlns:a16="http://schemas.microsoft.com/office/drawing/2014/main" id="{E6B9045A-7254-4A94-9D52-EC361F4772B2}"/>
            </a:ext>
          </a:extLst>
        </xdr:cNvPr>
        <xdr:cNvSpPr txBox="1"/>
      </xdr:nvSpPr>
      <xdr:spPr>
        <a:xfrm>
          <a:off x="9391727" y="1426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44032</xdr:rowOff>
    </xdr:from>
    <xdr:ext cx="469744" cy="259045"/>
    <xdr:sp macro="" textlink="">
      <xdr:nvSpPr>
        <xdr:cNvPr id="375" name="n_2mainValue【公営住宅】&#10;一人当たり面積">
          <a:extLst>
            <a:ext uri="{FF2B5EF4-FFF2-40B4-BE49-F238E27FC236}">
              <a16:creationId xmlns:a16="http://schemas.microsoft.com/office/drawing/2014/main" id="{8094DB1B-E166-4EFA-B1D9-087E10CD22EF}"/>
            </a:ext>
          </a:extLst>
        </xdr:cNvPr>
        <xdr:cNvSpPr txBox="1"/>
      </xdr:nvSpPr>
      <xdr:spPr>
        <a:xfrm>
          <a:off x="8515427" y="1427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51216</xdr:rowOff>
    </xdr:from>
    <xdr:ext cx="469744" cy="259045"/>
    <xdr:sp macro="" textlink="">
      <xdr:nvSpPr>
        <xdr:cNvPr id="376" name="n_3mainValue【公営住宅】&#10;一人当たり面積">
          <a:extLst>
            <a:ext uri="{FF2B5EF4-FFF2-40B4-BE49-F238E27FC236}">
              <a16:creationId xmlns:a16="http://schemas.microsoft.com/office/drawing/2014/main" id="{8D7EBA9C-8161-4267-BE96-82CFEDD9C647}"/>
            </a:ext>
          </a:extLst>
        </xdr:cNvPr>
        <xdr:cNvSpPr txBox="1"/>
      </xdr:nvSpPr>
      <xdr:spPr>
        <a:xfrm>
          <a:off x="7626427" y="1428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60360</xdr:rowOff>
    </xdr:from>
    <xdr:ext cx="469744" cy="259045"/>
    <xdr:sp macro="" textlink="">
      <xdr:nvSpPr>
        <xdr:cNvPr id="377" name="n_4mainValue【公営住宅】&#10;一人当たり面積">
          <a:extLst>
            <a:ext uri="{FF2B5EF4-FFF2-40B4-BE49-F238E27FC236}">
              <a16:creationId xmlns:a16="http://schemas.microsoft.com/office/drawing/2014/main" id="{5B3DFE0C-3393-4EFD-8BC3-3055D22EDA56}"/>
            </a:ext>
          </a:extLst>
        </xdr:cNvPr>
        <xdr:cNvSpPr txBox="1"/>
      </xdr:nvSpPr>
      <xdr:spPr>
        <a:xfrm>
          <a:off x="6737427" y="1429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593D3CA-3C97-4842-85F1-68FB74D0E12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EAE17D7-7106-4EFE-821D-8160E218470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C318F0B-F0A6-485F-A69D-1EAC06A6A1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1C66E08-FF7F-48FD-90A0-6B1C16D5DA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3356778-BC50-441A-92FC-8B8BA7AAA94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BC256C48-28D5-47BF-BAFB-7AAADC6491D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F7FFC5A-058C-4D38-A331-AEDBFAC332E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3F33594-9874-4EF6-92C4-9BFA4F4B935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4F6ADB9-4041-4E8B-8693-EB1D9EFFEC2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53EC27B6-F253-422B-A46F-7B83D7D917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681042F-E751-4FD6-A85D-27B538C6F0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CA40463-0EF9-444A-B83B-F2D50E542A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EC65BDE0-8D64-428A-A9C0-FF2541206B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1DB320C3-21CF-4152-B8A3-B793A081B00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BCF0AA4-2654-47C5-A844-0CE4057209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1C2FF35-CCEA-46D2-B242-C3200A977A7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D616BF8-09B9-42C4-9EA2-CA1A1F148E2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536E935-271D-46F5-B866-163ADCFA4FA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CEF042B-1FE0-4C01-9294-CF2C7E7E2E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B27B8AC-6740-4B85-9A40-B0F112EF90C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C955DCE-DC48-4885-88AE-9DBA0DB369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DBA432D-8EA3-4022-953C-FF0A5C33B17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CDB5BB6-5897-405F-B2BC-93C0F016322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B5DE3229-CE36-4139-9261-4D653DCF1D0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92AEA3E3-6B76-4E9C-BC16-B9E553B43D2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9E0FA307-21BB-44E7-9E5F-64B909BA10F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0CFA13E-E818-4E26-8AE8-2203E7A9905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61B694-E5F4-452D-94BA-CE967F0571D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7E736E23-A58C-4F83-B8A3-CFD831E7FAA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84B75B57-F015-4285-B2D1-36A57078B6B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EA601AD1-1077-4C91-AFED-4C361A9AB4F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1081A644-6D47-4A13-B73B-79A8CEA5630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84BE664A-7191-41F0-84BA-7EBDB75BC48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15B0F4ED-4FD2-4D25-A94F-CE80298E8E0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A0DB3105-FBB2-434E-844B-B9E52A8C476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139D2C4A-9867-45A2-A917-6938A5CFAB6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DE6649DA-63C8-49A2-A8B4-FC24D838976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0DBE49F-F6D6-4A22-B0E0-BDF90B4AC8B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6333BB56-7BAF-4AE4-8B2F-D44D0EFCFD5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52E77EAB-EDCB-4F8C-B78C-6B21F327009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F1690BDF-E7DD-445C-9B2A-9890BC5C8758}"/>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DFC23BAF-4864-415B-A2BA-1B604F6111E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FCAFAF61-FCBE-4E37-BC5D-03FBB20C43A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B4B0D9AE-5AFF-465A-A979-1B4DA0ED83E3}"/>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A7A5EA1C-AA9F-4968-B2FB-023E88E5E333}"/>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2976A5D9-1FF0-40C0-8F02-094CAABCBCFA}"/>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CB25A1D5-AAB3-49B3-BB61-64E4A47BF444}"/>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E241E6E8-3A83-43F9-9C02-3FB78A607C08}"/>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9A78C5D8-1C73-428C-8EE8-3FC72F4DF3F3}"/>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0235D1E7-C718-4108-8295-9FA32D0585D8}"/>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BB86DEBC-7DB9-490E-9F49-FDC791E5DA6E}"/>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FB62C9D-2C71-448D-9A5F-0FB4CE67BF1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7DB78BC-76D2-4256-843D-989A25EBC95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E5C5CAB-9E00-46D0-BC30-03F92C5AB8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355F50A-4DAF-407B-B78E-7AAA734826C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D0478C5-16CE-410B-B568-58D27309C52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154940</xdr:rowOff>
    </xdr:from>
    <xdr:to>
      <xdr:col>85</xdr:col>
      <xdr:colOff>177800</xdr:colOff>
      <xdr:row>36</xdr:row>
      <xdr:rowOff>85090</xdr:rowOff>
    </xdr:to>
    <xdr:sp macro="" textlink="">
      <xdr:nvSpPr>
        <xdr:cNvPr id="434" name="楕円 433">
          <a:extLst>
            <a:ext uri="{FF2B5EF4-FFF2-40B4-BE49-F238E27FC236}">
              <a16:creationId xmlns:a16="http://schemas.microsoft.com/office/drawing/2014/main" id="{D6EE846D-8CBB-4D65-AFCA-0F0CAB98E7D0}"/>
            </a:ext>
          </a:extLst>
        </xdr:cNvPr>
        <xdr:cNvSpPr/>
      </xdr:nvSpPr>
      <xdr:spPr>
        <a:xfrm>
          <a:off x="162687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6367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F760889E-8A0D-486F-B119-C40E31ABAE62}"/>
            </a:ext>
          </a:extLst>
        </xdr:cNvPr>
        <xdr:cNvSpPr txBox="1"/>
      </xdr:nvSpPr>
      <xdr:spPr>
        <a:xfrm>
          <a:off x="16357600"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84455</xdr:rowOff>
    </xdr:from>
    <xdr:to>
      <xdr:col>81</xdr:col>
      <xdr:colOff>101600</xdr:colOff>
      <xdr:row>36</xdr:row>
      <xdr:rowOff>14605</xdr:rowOff>
    </xdr:to>
    <xdr:sp macro="" textlink="">
      <xdr:nvSpPr>
        <xdr:cNvPr id="436" name="楕円 435">
          <a:extLst>
            <a:ext uri="{FF2B5EF4-FFF2-40B4-BE49-F238E27FC236}">
              <a16:creationId xmlns:a16="http://schemas.microsoft.com/office/drawing/2014/main" id="{5823B801-A283-4B06-BBFB-B9857CB19A66}"/>
            </a:ext>
          </a:extLst>
        </xdr:cNvPr>
        <xdr:cNvSpPr/>
      </xdr:nvSpPr>
      <xdr:spPr>
        <a:xfrm>
          <a:off x="15430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135255</xdr:rowOff>
    </xdr:from>
    <xdr:to>
      <xdr:col>85</xdr:col>
      <xdr:colOff>127000</xdr:colOff>
      <xdr:row>36</xdr:row>
      <xdr:rowOff>34290</xdr:rowOff>
    </xdr:to>
    <xdr:cxnSp macro="">
      <xdr:nvCxnSpPr>
        <xdr:cNvPr id="437" name="直線コネクタ 436">
          <a:extLst>
            <a:ext uri="{FF2B5EF4-FFF2-40B4-BE49-F238E27FC236}">
              <a16:creationId xmlns:a16="http://schemas.microsoft.com/office/drawing/2014/main" id="{87B6565D-6141-491F-934D-C1E6B755A38B}"/>
            </a:ext>
          </a:extLst>
        </xdr:cNvPr>
        <xdr:cNvCxnSpPr/>
      </xdr:nvCxnSpPr>
      <xdr:spPr>
        <a:xfrm>
          <a:off x="15481300" y="613600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12065</xdr:rowOff>
    </xdr:from>
    <xdr:to>
      <xdr:col>76</xdr:col>
      <xdr:colOff>165100</xdr:colOff>
      <xdr:row>35</xdr:row>
      <xdr:rowOff>113665</xdr:rowOff>
    </xdr:to>
    <xdr:sp macro="" textlink="">
      <xdr:nvSpPr>
        <xdr:cNvPr id="438" name="楕円 437">
          <a:extLst>
            <a:ext uri="{FF2B5EF4-FFF2-40B4-BE49-F238E27FC236}">
              <a16:creationId xmlns:a16="http://schemas.microsoft.com/office/drawing/2014/main" id="{7978B771-1C4C-4922-9581-C785CEB400F8}"/>
            </a:ext>
          </a:extLst>
        </xdr:cNvPr>
        <xdr:cNvSpPr/>
      </xdr:nvSpPr>
      <xdr:spPr>
        <a:xfrm>
          <a:off x="14541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62865</xdr:rowOff>
    </xdr:from>
    <xdr:to>
      <xdr:col>81</xdr:col>
      <xdr:colOff>50800</xdr:colOff>
      <xdr:row>35</xdr:row>
      <xdr:rowOff>135255</xdr:rowOff>
    </xdr:to>
    <xdr:cxnSp macro="">
      <xdr:nvCxnSpPr>
        <xdr:cNvPr id="439" name="直線コネクタ 438">
          <a:extLst>
            <a:ext uri="{FF2B5EF4-FFF2-40B4-BE49-F238E27FC236}">
              <a16:creationId xmlns:a16="http://schemas.microsoft.com/office/drawing/2014/main" id="{C7090EDF-8763-434A-8605-038934B73026}"/>
            </a:ext>
          </a:extLst>
        </xdr:cNvPr>
        <xdr:cNvCxnSpPr/>
      </xdr:nvCxnSpPr>
      <xdr:spPr>
        <a:xfrm>
          <a:off x="14592300" y="606361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118745</xdr:rowOff>
    </xdr:from>
    <xdr:to>
      <xdr:col>72</xdr:col>
      <xdr:colOff>38100</xdr:colOff>
      <xdr:row>35</xdr:row>
      <xdr:rowOff>48895</xdr:rowOff>
    </xdr:to>
    <xdr:sp macro="" textlink="">
      <xdr:nvSpPr>
        <xdr:cNvPr id="440" name="楕円 439">
          <a:extLst>
            <a:ext uri="{FF2B5EF4-FFF2-40B4-BE49-F238E27FC236}">
              <a16:creationId xmlns:a16="http://schemas.microsoft.com/office/drawing/2014/main" id="{1B1C7EC1-31DF-43B5-87BD-3F1C27FD41BA}"/>
            </a:ext>
          </a:extLst>
        </xdr:cNvPr>
        <xdr:cNvSpPr/>
      </xdr:nvSpPr>
      <xdr:spPr>
        <a:xfrm>
          <a:off x="13652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169545</xdr:rowOff>
    </xdr:from>
    <xdr:to>
      <xdr:col>76</xdr:col>
      <xdr:colOff>114300</xdr:colOff>
      <xdr:row>35</xdr:row>
      <xdr:rowOff>62865</xdr:rowOff>
    </xdr:to>
    <xdr:cxnSp macro="">
      <xdr:nvCxnSpPr>
        <xdr:cNvPr id="441" name="直線コネクタ 440">
          <a:extLst>
            <a:ext uri="{FF2B5EF4-FFF2-40B4-BE49-F238E27FC236}">
              <a16:creationId xmlns:a16="http://schemas.microsoft.com/office/drawing/2014/main" id="{E807EF49-568F-4280-B7E4-FE7426F2AE1A}"/>
            </a:ext>
          </a:extLst>
        </xdr:cNvPr>
        <xdr:cNvCxnSpPr/>
      </xdr:nvCxnSpPr>
      <xdr:spPr>
        <a:xfrm>
          <a:off x="13703300" y="59988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50165</xdr:rowOff>
    </xdr:from>
    <xdr:to>
      <xdr:col>67</xdr:col>
      <xdr:colOff>101600</xdr:colOff>
      <xdr:row>34</xdr:row>
      <xdr:rowOff>151765</xdr:rowOff>
    </xdr:to>
    <xdr:sp macro="" textlink="">
      <xdr:nvSpPr>
        <xdr:cNvPr id="442" name="楕円 441">
          <a:extLst>
            <a:ext uri="{FF2B5EF4-FFF2-40B4-BE49-F238E27FC236}">
              <a16:creationId xmlns:a16="http://schemas.microsoft.com/office/drawing/2014/main" id="{5A7D8364-343C-4D90-A17D-3A17F3F48074}"/>
            </a:ext>
          </a:extLst>
        </xdr:cNvPr>
        <xdr:cNvSpPr/>
      </xdr:nvSpPr>
      <xdr:spPr>
        <a:xfrm>
          <a:off x="127635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100965</xdr:rowOff>
    </xdr:from>
    <xdr:to>
      <xdr:col>71</xdr:col>
      <xdr:colOff>177800</xdr:colOff>
      <xdr:row>34</xdr:row>
      <xdr:rowOff>169545</xdr:rowOff>
    </xdr:to>
    <xdr:cxnSp macro="">
      <xdr:nvCxnSpPr>
        <xdr:cNvPr id="443" name="直線コネクタ 442">
          <a:extLst>
            <a:ext uri="{FF2B5EF4-FFF2-40B4-BE49-F238E27FC236}">
              <a16:creationId xmlns:a16="http://schemas.microsoft.com/office/drawing/2014/main" id="{6EEABA4F-0F68-4041-A256-BF4CB6ED88A4}"/>
            </a:ext>
          </a:extLst>
        </xdr:cNvPr>
        <xdr:cNvCxnSpPr/>
      </xdr:nvCxnSpPr>
      <xdr:spPr>
        <a:xfrm>
          <a:off x="12814300" y="59302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A1AE3B0F-4B21-4CEC-BCFD-4BACA902FAE5}"/>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A6A42D2A-9C69-4090-B5D9-1839E572AEFC}"/>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E84F3CE1-52C2-4113-AD08-2FCE636D590A}"/>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6FD0C94E-2D90-4F3A-80C2-64A0469126AD}"/>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31132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26D7FD7-6AF0-4523-BF03-2339BB5EBEC4}"/>
            </a:ext>
          </a:extLst>
        </xdr:cNvPr>
        <xdr:cNvSpPr txBox="1"/>
      </xdr:nvSpPr>
      <xdr:spPr>
        <a:xfrm>
          <a:off x="152660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130192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7A38DFB5-911E-4F29-B285-D2D156442279}"/>
            </a:ext>
          </a:extLst>
        </xdr:cNvPr>
        <xdr:cNvSpPr txBox="1"/>
      </xdr:nvSpPr>
      <xdr:spPr>
        <a:xfrm>
          <a:off x="14389744"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65422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8A65CB01-743E-4B0D-A92F-F0AF0528A42B}"/>
            </a:ext>
          </a:extLst>
        </xdr:cNvPr>
        <xdr:cNvSpPr txBox="1"/>
      </xdr:nvSpPr>
      <xdr:spPr>
        <a:xfrm>
          <a:off x="135007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168292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49903600-9CA4-4FAD-B646-AD02C4F7509A}"/>
            </a:ext>
          </a:extLst>
        </xdr:cNvPr>
        <xdr:cNvSpPr txBox="1"/>
      </xdr:nvSpPr>
      <xdr:spPr>
        <a:xfrm>
          <a:off x="1261174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42310084-9F29-4617-A963-11C8F16797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EAFEA76F-B40A-4F2F-AF41-49761459356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AC4A176-ED9B-4D58-9C69-0A24A7BAF3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48529D2E-5AB6-426C-8975-8AC273D6AD4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6C5454E5-4D82-4FEA-99D5-040B77D3C98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587B8C3-8684-4826-BF7F-9A9F7D54AA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C5F5D40-CC2D-4EC0-BDFD-98BCFF9E45C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E2FE28B0-ADB5-4ADB-8135-0A243F4F84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94C93608-D616-4800-8F85-4D510703B68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78CA3471-66BB-45C5-BA26-B887BF7A125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5C9BC265-0E88-4157-B59C-63F3EB4F7B5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7848A32D-EEAA-4073-9E87-8F63AD4A938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98444A83-A413-4E9B-A04D-BAA12554F72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B5412731-B53D-49CB-B10A-940EAF507E6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A89AA63E-5155-46F1-A866-58FFB74A920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4668F482-6BF3-4713-BC47-5CAA77F871D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769E72F1-5A71-4A8F-A9D7-9D7AD0E694E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4E81E337-F68A-4146-9D82-24157654220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F98D9B5-3872-4BA8-8E1C-4EED97874F9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4902C50C-883E-42CB-8D6B-5845D037FCD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656ED691-8588-4699-8233-0008CECA4A9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B6280EAF-10B7-4970-8967-5659E586038B}"/>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C8A9EACA-27E2-4BFA-B4ED-92F0453774D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944098CA-EDC4-487B-B8C7-546104A21C07}"/>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719AF60D-C5DE-4EFB-8251-68ED317862BF}"/>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E44F0E4B-45DB-4F59-BE6A-2C58E9499951}"/>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B8DFC6C9-5954-4FEF-865E-59970CCCE2A9}"/>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DFF74BA4-BFF1-4843-9C4B-40FC4314284D}"/>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836BF6E3-EB84-45F4-AC05-6A7AC4232F2F}"/>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6236D7F8-120B-45CF-ACFD-16CC5B1C86D5}"/>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AC0A0893-6CD6-42B5-A20A-6F543DF24252}"/>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B2A76890-C806-4D89-99B6-204F036C54B2}"/>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7CD45EE-C21B-4A13-B8A3-2EC33A6E0CF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E172089-06D2-498D-9068-AB81173A0F2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D7AF3C7-756B-481C-851E-B496988BAF8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6EEEFC3-CCB8-4C43-8099-F837A41F73E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8A2C745-4EFE-4716-84D6-AB4D299C4B0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146558</xdr:rowOff>
    </xdr:from>
    <xdr:to>
      <xdr:col>116</xdr:col>
      <xdr:colOff>114300</xdr:colOff>
      <xdr:row>36</xdr:row>
      <xdr:rowOff>76708</xdr:rowOff>
    </xdr:to>
    <xdr:sp macro="" textlink="">
      <xdr:nvSpPr>
        <xdr:cNvPr id="489" name="楕円 488">
          <a:extLst>
            <a:ext uri="{FF2B5EF4-FFF2-40B4-BE49-F238E27FC236}">
              <a16:creationId xmlns:a16="http://schemas.microsoft.com/office/drawing/2014/main" id="{41884590-4138-4509-BFB2-01A8CDAD0DEC}"/>
            </a:ext>
          </a:extLst>
        </xdr:cNvPr>
        <xdr:cNvSpPr/>
      </xdr:nvSpPr>
      <xdr:spPr>
        <a:xfrm>
          <a:off x="221107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169435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5452339-F0B6-4408-8F5E-9D8EB83C617E}"/>
            </a:ext>
          </a:extLst>
        </xdr:cNvPr>
        <xdr:cNvSpPr txBox="1"/>
      </xdr:nvSpPr>
      <xdr:spPr>
        <a:xfrm>
          <a:off x="22199600" y="599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2540</xdr:rowOff>
    </xdr:from>
    <xdr:to>
      <xdr:col>112</xdr:col>
      <xdr:colOff>38100</xdr:colOff>
      <xdr:row>36</xdr:row>
      <xdr:rowOff>104140</xdr:rowOff>
    </xdr:to>
    <xdr:sp macro="" textlink="">
      <xdr:nvSpPr>
        <xdr:cNvPr id="491" name="楕円 490">
          <a:extLst>
            <a:ext uri="{FF2B5EF4-FFF2-40B4-BE49-F238E27FC236}">
              <a16:creationId xmlns:a16="http://schemas.microsoft.com/office/drawing/2014/main" id="{45F84055-2F75-4DC1-AAC7-AF5B531CEBB0}"/>
            </a:ext>
          </a:extLst>
        </xdr:cNvPr>
        <xdr:cNvSpPr/>
      </xdr:nvSpPr>
      <xdr:spPr>
        <a:xfrm>
          <a:off x="21272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25908</xdr:rowOff>
    </xdr:from>
    <xdr:to>
      <xdr:col>116</xdr:col>
      <xdr:colOff>63500</xdr:colOff>
      <xdr:row>36</xdr:row>
      <xdr:rowOff>53340</xdr:rowOff>
    </xdr:to>
    <xdr:cxnSp macro="">
      <xdr:nvCxnSpPr>
        <xdr:cNvPr id="492" name="直線コネクタ 491">
          <a:extLst>
            <a:ext uri="{FF2B5EF4-FFF2-40B4-BE49-F238E27FC236}">
              <a16:creationId xmlns:a16="http://schemas.microsoft.com/office/drawing/2014/main" id="{4E91BEFA-9404-4D25-91BC-281F162ABB91}"/>
            </a:ext>
          </a:extLst>
        </xdr:cNvPr>
        <xdr:cNvCxnSpPr/>
      </xdr:nvCxnSpPr>
      <xdr:spPr>
        <a:xfrm flipV="1">
          <a:off x="21323300" y="61981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23114</xdr:rowOff>
    </xdr:from>
    <xdr:to>
      <xdr:col>107</xdr:col>
      <xdr:colOff>101600</xdr:colOff>
      <xdr:row>36</xdr:row>
      <xdr:rowOff>124714</xdr:rowOff>
    </xdr:to>
    <xdr:sp macro="" textlink="">
      <xdr:nvSpPr>
        <xdr:cNvPr id="493" name="楕円 492">
          <a:extLst>
            <a:ext uri="{FF2B5EF4-FFF2-40B4-BE49-F238E27FC236}">
              <a16:creationId xmlns:a16="http://schemas.microsoft.com/office/drawing/2014/main" id="{E06C419F-F6DF-4C6B-9F7B-8A1DB8E15F6A}"/>
            </a:ext>
          </a:extLst>
        </xdr:cNvPr>
        <xdr:cNvSpPr/>
      </xdr:nvSpPr>
      <xdr:spPr>
        <a:xfrm>
          <a:off x="20383500" y="61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53340</xdr:rowOff>
    </xdr:from>
    <xdr:to>
      <xdr:col>111</xdr:col>
      <xdr:colOff>177800</xdr:colOff>
      <xdr:row>36</xdr:row>
      <xdr:rowOff>73914</xdr:rowOff>
    </xdr:to>
    <xdr:cxnSp macro="">
      <xdr:nvCxnSpPr>
        <xdr:cNvPr id="494" name="直線コネクタ 493">
          <a:extLst>
            <a:ext uri="{FF2B5EF4-FFF2-40B4-BE49-F238E27FC236}">
              <a16:creationId xmlns:a16="http://schemas.microsoft.com/office/drawing/2014/main" id="{76B421F0-0642-4A9E-A6EC-D577EECDAED8}"/>
            </a:ext>
          </a:extLst>
        </xdr:cNvPr>
        <xdr:cNvCxnSpPr/>
      </xdr:nvCxnSpPr>
      <xdr:spPr>
        <a:xfrm flipV="1">
          <a:off x="20434300" y="622554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43688</xdr:rowOff>
    </xdr:from>
    <xdr:to>
      <xdr:col>102</xdr:col>
      <xdr:colOff>165100</xdr:colOff>
      <xdr:row>36</xdr:row>
      <xdr:rowOff>145288</xdr:rowOff>
    </xdr:to>
    <xdr:sp macro="" textlink="">
      <xdr:nvSpPr>
        <xdr:cNvPr id="495" name="楕円 494">
          <a:extLst>
            <a:ext uri="{FF2B5EF4-FFF2-40B4-BE49-F238E27FC236}">
              <a16:creationId xmlns:a16="http://schemas.microsoft.com/office/drawing/2014/main" id="{489EBDC6-124B-460D-AA69-B440958305F4}"/>
            </a:ext>
          </a:extLst>
        </xdr:cNvPr>
        <xdr:cNvSpPr/>
      </xdr:nvSpPr>
      <xdr:spPr>
        <a:xfrm>
          <a:off x="19494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73914</xdr:rowOff>
    </xdr:from>
    <xdr:to>
      <xdr:col>107</xdr:col>
      <xdr:colOff>50800</xdr:colOff>
      <xdr:row>36</xdr:row>
      <xdr:rowOff>94488</xdr:rowOff>
    </xdr:to>
    <xdr:cxnSp macro="">
      <xdr:nvCxnSpPr>
        <xdr:cNvPr id="496" name="直線コネクタ 495">
          <a:extLst>
            <a:ext uri="{FF2B5EF4-FFF2-40B4-BE49-F238E27FC236}">
              <a16:creationId xmlns:a16="http://schemas.microsoft.com/office/drawing/2014/main" id="{8D17D836-C8E0-410A-AC63-A21433C0917E}"/>
            </a:ext>
          </a:extLst>
        </xdr:cNvPr>
        <xdr:cNvCxnSpPr/>
      </xdr:nvCxnSpPr>
      <xdr:spPr>
        <a:xfrm flipV="1">
          <a:off x="19545300" y="624611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66548</xdr:rowOff>
    </xdr:from>
    <xdr:to>
      <xdr:col>98</xdr:col>
      <xdr:colOff>38100</xdr:colOff>
      <xdr:row>36</xdr:row>
      <xdr:rowOff>168148</xdr:rowOff>
    </xdr:to>
    <xdr:sp macro="" textlink="">
      <xdr:nvSpPr>
        <xdr:cNvPr id="497" name="楕円 496">
          <a:extLst>
            <a:ext uri="{FF2B5EF4-FFF2-40B4-BE49-F238E27FC236}">
              <a16:creationId xmlns:a16="http://schemas.microsoft.com/office/drawing/2014/main" id="{28FAC043-8B24-46B9-A5AE-5E60FCD7D010}"/>
            </a:ext>
          </a:extLst>
        </xdr:cNvPr>
        <xdr:cNvSpPr/>
      </xdr:nvSpPr>
      <xdr:spPr>
        <a:xfrm>
          <a:off x="18605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94488</xdr:rowOff>
    </xdr:from>
    <xdr:to>
      <xdr:col>102</xdr:col>
      <xdr:colOff>114300</xdr:colOff>
      <xdr:row>36</xdr:row>
      <xdr:rowOff>117348</xdr:rowOff>
    </xdr:to>
    <xdr:cxnSp macro="">
      <xdr:nvCxnSpPr>
        <xdr:cNvPr id="498" name="直線コネクタ 497">
          <a:extLst>
            <a:ext uri="{FF2B5EF4-FFF2-40B4-BE49-F238E27FC236}">
              <a16:creationId xmlns:a16="http://schemas.microsoft.com/office/drawing/2014/main" id="{90A36117-B926-477B-BAC5-2EBE507A2DE2}"/>
            </a:ext>
          </a:extLst>
        </xdr:cNvPr>
        <xdr:cNvCxnSpPr/>
      </xdr:nvCxnSpPr>
      <xdr:spPr>
        <a:xfrm flipV="1">
          <a:off x="18656300" y="62666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A3B5A91B-3746-4337-A83B-6BAE9137CD8C}"/>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DD28B12-ABA3-4AF1-9DAB-40F4C8F9BB2C}"/>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CE60AD15-879D-47AA-83C2-BF3E3813E61E}"/>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BBFB8D15-B0A3-4298-AC4F-49EA698B660F}"/>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120667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932F8A8A-8F45-4781-9687-2623AE1A24E2}"/>
            </a:ext>
          </a:extLst>
        </xdr:cNvPr>
        <xdr:cNvSpPr txBox="1"/>
      </xdr:nvSpPr>
      <xdr:spPr>
        <a:xfrm>
          <a:off x="210757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141241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36BBFD39-0A50-45ED-9A56-126B1C5FACAA}"/>
            </a:ext>
          </a:extLst>
        </xdr:cNvPr>
        <xdr:cNvSpPr txBox="1"/>
      </xdr:nvSpPr>
      <xdr:spPr>
        <a:xfrm>
          <a:off x="20199427" y="597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161815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5DEEF57D-1CCC-4F1C-BC3D-7DAE04B61122}"/>
            </a:ext>
          </a:extLst>
        </xdr:cNvPr>
        <xdr:cNvSpPr txBox="1"/>
      </xdr:nvSpPr>
      <xdr:spPr>
        <a:xfrm>
          <a:off x="19310427"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13225</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21BB1900-2D72-4DA3-9DDF-CFA36D8D664E}"/>
            </a:ext>
          </a:extLst>
        </xdr:cNvPr>
        <xdr:cNvSpPr txBox="1"/>
      </xdr:nvSpPr>
      <xdr:spPr>
        <a:xfrm>
          <a:off x="18421427" y="601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120D2965-AD62-4A84-8A3F-FB2A590FEF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2AA8C438-B2E4-46F4-88CC-905CAC4533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369AE924-57DF-4D34-B6C8-09DBD0D1A3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7EECFFB9-061E-4370-AE49-48E8D15FE5F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BD929B45-6155-4DBD-84CC-B70A12DEB5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D62C0BA7-23B9-437A-A80D-4FD53EE204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CDCE67F8-ECFC-4FBF-BE69-3276997980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F5C005CF-CD52-41C1-8A23-5CE6837D420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A84AEBC3-FBCE-4E29-9023-B6E76A56DC8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359309C-6D9E-4F38-B4DD-9742912B05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3720BF8E-7DD5-4AC4-8651-D4E7695459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4589E13B-4FA0-4B3A-BDE1-414ECA8D4D8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988E6CC6-E26F-4BA3-AC63-D03B7668234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18B12E02-072F-4EFA-8A60-5A22A853051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2861166D-AA54-445E-9E47-B5ED2F16B5C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1648844C-6674-4380-A087-721E0088D73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34CFDAB1-5B7E-4152-BEF9-1828DA85A53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7C8E0623-7B0A-42E8-AB05-8700FD40817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A38DC9CB-6777-4D99-A225-6C96777F1C6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EBCAEB43-7462-4B7B-A9F2-1CE7606BCAC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6C309600-6158-4F14-A34E-32F816A7721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668F0BAA-5360-452A-B321-999A77D93C9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8611BF2A-4DF5-4119-BD6C-34153BC0ADC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77F879E1-2E1D-4892-9C00-90A1C6966A8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6A680156-3643-42EC-9604-45B446A5509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6FB84626-D405-4A69-A041-34CA20CF0E4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93CBACDB-55EA-4923-8977-F302DA1F798C}"/>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8F65F7D-3D70-4F27-9825-D8A4F68FF229}"/>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90FB48F5-9729-4958-A8F7-843D67B23397}"/>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A814BDF4-91A8-481A-91A3-DFFC10C6FB16}"/>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4741775F-F7A7-4498-B5A4-6D061342C6CA}"/>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E60DEF4-3735-4AFF-BFB8-3DB8620F1448}"/>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D936DAFC-8D7A-45F0-8578-974609712911}"/>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7691080E-BF37-4F9A-85C4-84553464F395}"/>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E65F542D-A218-4791-8E94-3D4EAEFB5467}"/>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16123C87-B43A-4695-95AD-316072BA6CDF}"/>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E45DF49A-DD22-425E-892D-A969EE7C5552}"/>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03089B4-2DD3-45E1-A33B-7113E3806ED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45F0D73-5E25-4C7D-907C-BDDA6EAEB8D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7DFEF90-D517-4D42-8506-E406E2C9EDF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7DF2FFC-A850-4F1B-9731-19079BE9107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A48AC9C-44A1-4BA4-BF8B-6FEA6F78286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9" name="楕円 548">
          <a:extLst>
            <a:ext uri="{FF2B5EF4-FFF2-40B4-BE49-F238E27FC236}">
              <a16:creationId xmlns:a16="http://schemas.microsoft.com/office/drawing/2014/main" id="{963FF361-3494-4E4F-AB4B-54DCC3274182}"/>
            </a:ext>
          </a:extLst>
        </xdr:cNvPr>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167657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BD96080F-C48F-4EB6-8C87-1713E38C7875}"/>
            </a:ext>
          </a:extLst>
        </xdr:cNvPr>
        <xdr:cNvSpPr txBox="1"/>
      </xdr:nvSpPr>
      <xdr:spPr>
        <a:xfrm>
          <a:off x="16357600"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127181</xdr:rowOff>
    </xdr:from>
    <xdr:to>
      <xdr:col>81</xdr:col>
      <xdr:colOff>101600</xdr:colOff>
      <xdr:row>60</xdr:row>
      <xdr:rowOff>57331</xdr:rowOff>
    </xdr:to>
    <xdr:sp macro="" textlink="">
      <xdr:nvSpPr>
        <xdr:cNvPr id="551" name="楕円 550">
          <a:extLst>
            <a:ext uri="{FF2B5EF4-FFF2-40B4-BE49-F238E27FC236}">
              <a16:creationId xmlns:a16="http://schemas.microsoft.com/office/drawing/2014/main" id="{D770EF53-193D-465E-806A-BAA9D6E0AC05}"/>
            </a:ext>
          </a:extLst>
        </xdr:cNvPr>
        <xdr:cNvSpPr/>
      </xdr:nvSpPr>
      <xdr:spPr>
        <a:xfrm>
          <a:off x="15430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6531</xdr:rowOff>
    </xdr:from>
    <xdr:to>
      <xdr:col>85</xdr:col>
      <xdr:colOff>127000</xdr:colOff>
      <xdr:row>60</xdr:row>
      <xdr:rowOff>68580</xdr:rowOff>
    </xdr:to>
    <xdr:cxnSp macro="">
      <xdr:nvCxnSpPr>
        <xdr:cNvPr id="552" name="直線コネクタ 551">
          <a:extLst>
            <a:ext uri="{FF2B5EF4-FFF2-40B4-BE49-F238E27FC236}">
              <a16:creationId xmlns:a16="http://schemas.microsoft.com/office/drawing/2014/main" id="{6A0FFF66-9FD3-40B9-AACC-683DCF8584E9}"/>
            </a:ext>
          </a:extLst>
        </xdr:cNvPr>
        <xdr:cNvCxnSpPr/>
      </xdr:nvCxnSpPr>
      <xdr:spPr>
        <a:xfrm>
          <a:off x="15481300" y="1029353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65133</xdr:rowOff>
    </xdr:from>
    <xdr:to>
      <xdr:col>76</xdr:col>
      <xdr:colOff>165100</xdr:colOff>
      <xdr:row>59</xdr:row>
      <xdr:rowOff>166733</xdr:rowOff>
    </xdr:to>
    <xdr:sp macro="" textlink="">
      <xdr:nvSpPr>
        <xdr:cNvPr id="553" name="楕円 552">
          <a:extLst>
            <a:ext uri="{FF2B5EF4-FFF2-40B4-BE49-F238E27FC236}">
              <a16:creationId xmlns:a16="http://schemas.microsoft.com/office/drawing/2014/main" id="{962DA7F1-DA78-4D3B-A09A-5B6A9B61EC87}"/>
            </a:ext>
          </a:extLst>
        </xdr:cNvPr>
        <xdr:cNvSpPr/>
      </xdr:nvSpPr>
      <xdr:spPr>
        <a:xfrm>
          <a:off x="14541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115933</xdr:rowOff>
    </xdr:from>
    <xdr:to>
      <xdr:col>81</xdr:col>
      <xdr:colOff>50800</xdr:colOff>
      <xdr:row>60</xdr:row>
      <xdr:rowOff>6531</xdr:rowOff>
    </xdr:to>
    <xdr:cxnSp macro="">
      <xdr:nvCxnSpPr>
        <xdr:cNvPr id="554" name="直線コネクタ 553">
          <a:extLst>
            <a:ext uri="{FF2B5EF4-FFF2-40B4-BE49-F238E27FC236}">
              <a16:creationId xmlns:a16="http://schemas.microsoft.com/office/drawing/2014/main" id="{C6E35C99-7749-41A0-B99A-FAABC4DA2FAF}"/>
            </a:ext>
          </a:extLst>
        </xdr:cNvPr>
        <xdr:cNvCxnSpPr/>
      </xdr:nvCxnSpPr>
      <xdr:spPr>
        <a:xfrm>
          <a:off x="14592300" y="1023148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45538</xdr:rowOff>
    </xdr:from>
    <xdr:to>
      <xdr:col>72</xdr:col>
      <xdr:colOff>38100</xdr:colOff>
      <xdr:row>59</xdr:row>
      <xdr:rowOff>147138</xdr:rowOff>
    </xdr:to>
    <xdr:sp macro="" textlink="">
      <xdr:nvSpPr>
        <xdr:cNvPr id="555" name="楕円 554">
          <a:extLst>
            <a:ext uri="{FF2B5EF4-FFF2-40B4-BE49-F238E27FC236}">
              <a16:creationId xmlns:a16="http://schemas.microsoft.com/office/drawing/2014/main" id="{1B11606C-DC68-4922-919A-A95834383426}"/>
            </a:ext>
          </a:extLst>
        </xdr:cNvPr>
        <xdr:cNvSpPr/>
      </xdr:nvSpPr>
      <xdr:spPr>
        <a:xfrm>
          <a:off x="13652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96338</xdr:rowOff>
    </xdr:from>
    <xdr:to>
      <xdr:col>76</xdr:col>
      <xdr:colOff>114300</xdr:colOff>
      <xdr:row>59</xdr:row>
      <xdr:rowOff>115933</xdr:rowOff>
    </xdr:to>
    <xdr:cxnSp macro="">
      <xdr:nvCxnSpPr>
        <xdr:cNvPr id="556" name="直線コネクタ 555">
          <a:extLst>
            <a:ext uri="{FF2B5EF4-FFF2-40B4-BE49-F238E27FC236}">
              <a16:creationId xmlns:a16="http://schemas.microsoft.com/office/drawing/2014/main" id="{89D46B47-5883-4F4D-8B4F-331A4C4B5FF2}"/>
            </a:ext>
          </a:extLst>
        </xdr:cNvPr>
        <xdr:cNvCxnSpPr/>
      </xdr:nvCxnSpPr>
      <xdr:spPr>
        <a:xfrm>
          <a:off x="13703300" y="102118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171269</xdr:rowOff>
    </xdr:from>
    <xdr:to>
      <xdr:col>67</xdr:col>
      <xdr:colOff>101600</xdr:colOff>
      <xdr:row>59</xdr:row>
      <xdr:rowOff>101419</xdr:rowOff>
    </xdr:to>
    <xdr:sp macro="" textlink="">
      <xdr:nvSpPr>
        <xdr:cNvPr id="557" name="楕円 556">
          <a:extLst>
            <a:ext uri="{FF2B5EF4-FFF2-40B4-BE49-F238E27FC236}">
              <a16:creationId xmlns:a16="http://schemas.microsoft.com/office/drawing/2014/main" id="{AA7CEC2C-8E7C-4F7F-B694-EBAD1B70932F}"/>
            </a:ext>
          </a:extLst>
        </xdr:cNvPr>
        <xdr:cNvSpPr/>
      </xdr:nvSpPr>
      <xdr:spPr>
        <a:xfrm>
          <a:off x="12763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50619</xdr:rowOff>
    </xdr:from>
    <xdr:to>
      <xdr:col>71</xdr:col>
      <xdr:colOff>177800</xdr:colOff>
      <xdr:row>59</xdr:row>
      <xdr:rowOff>96338</xdr:rowOff>
    </xdr:to>
    <xdr:cxnSp macro="">
      <xdr:nvCxnSpPr>
        <xdr:cNvPr id="558" name="直線コネクタ 557">
          <a:extLst>
            <a:ext uri="{FF2B5EF4-FFF2-40B4-BE49-F238E27FC236}">
              <a16:creationId xmlns:a16="http://schemas.microsoft.com/office/drawing/2014/main" id="{6685448B-6F2A-4213-8DCD-62462F261AE9}"/>
            </a:ext>
          </a:extLst>
        </xdr:cNvPr>
        <xdr:cNvCxnSpPr/>
      </xdr:nvCxnSpPr>
      <xdr:spPr>
        <a:xfrm>
          <a:off x="12814300" y="101661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031EA2CE-23F5-4656-9C8C-EC4A479DE58E}"/>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9291A5AD-C9E1-4C2C-B538-FD12EB7BC29D}"/>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9B5054C9-152A-4A9E-BD35-2FE0FB4B5CCB}"/>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562" name="n_4aveValue【学校施設】&#10;有形固定資産減価償却率">
          <a:extLst>
            <a:ext uri="{FF2B5EF4-FFF2-40B4-BE49-F238E27FC236}">
              <a16:creationId xmlns:a16="http://schemas.microsoft.com/office/drawing/2014/main" id="{1653EB0C-8B58-4F42-ADFD-173907A20098}"/>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48458</xdr:rowOff>
    </xdr:from>
    <xdr:ext cx="405111" cy="259045"/>
    <xdr:sp macro="" textlink="">
      <xdr:nvSpPr>
        <xdr:cNvPr id="563" name="n_1mainValue【学校施設】&#10;有形固定資産減価償却率">
          <a:extLst>
            <a:ext uri="{FF2B5EF4-FFF2-40B4-BE49-F238E27FC236}">
              <a16:creationId xmlns:a16="http://schemas.microsoft.com/office/drawing/2014/main" id="{495748BE-6EC4-4D3A-95BB-40AF3C1447B6}"/>
            </a:ext>
          </a:extLst>
        </xdr:cNvPr>
        <xdr:cNvSpPr txBox="1"/>
      </xdr:nvSpPr>
      <xdr:spPr>
        <a:xfrm>
          <a:off x="152660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11810</xdr:rowOff>
    </xdr:from>
    <xdr:ext cx="405111" cy="259045"/>
    <xdr:sp macro="" textlink="">
      <xdr:nvSpPr>
        <xdr:cNvPr id="564" name="n_2mainValue【学校施設】&#10;有形固定資産減価償却率">
          <a:extLst>
            <a:ext uri="{FF2B5EF4-FFF2-40B4-BE49-F238E27FC236}">
              <a16:creationId xmlns:a16="http://schemas.microsoft.com/office/drawing/2014/main" id="{65E8EF55-5AC7-46A0-833B-EF4C88597198}"/>
            </a:ext>
          </a:extLst>
        </xdr:cNvPr>
        <xdr:cNvSpPr txBox="1"/>
      </xdr:nvSpPr>
      <xdr:spPr>
        <a:xfrm>
          <a:off x="14389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138265</xdr:rowOff>
    </xdr:from>
    <xdr:ext cx="405111" cy="259045"/>
    <xdr:sp macro="" textlink="">
      <xdr:nvSpPr>
        <xdr:cNvPr id="565" name="n_3mainValue【学校施設】&#10;有形固定資産減価償却率">
          <a:extLst>
            <a:ext uri="{FF2B5EF4-FFF2-40B4-BE49-F238E27FC236}">
              <a16:creationId xmlns:a16="http://schemas.microsoft.com/office/drawing/2014/main" id="{51505DA8-870E-4423-9FF0-0FF4A7FDB481}"/>
            </a:ext>
          </a:extLst>
        </xdr:cNvPr>
        <xdr:cNvSpPr txBox="1"/>
      </xdr:nvSpPr>
      <xdr:spPr>
        <a:xfrm>
          <a:off x="13500744"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117946</xdr:rowOff>
    </xdr:from>
    <xdr:ext cx="405111" cy="259045"/>
    <xdr:sp macro="" textlink="">
      <xdr:nvSpPr>
        <xdr:cNvPr id="566" name="n_4mainValue【学校施設】&#10;有形固定資産減価償却率">
          <a:extLst>
            <a:ext uri="{FF2B5EF4-FFF2-40B4-BE49-F238E27FC236}">
              <a16:creationId xmlns:a16="http://schemas.microsoft.com/office/drawing/2014/main" id="{D927B8ED-9596-4E0D-8551-7F14945E1762}"/>
            </a:ext>
          </a:extLst>
        </xdr:cNvPr>
        <xdr:cNvSpPr txBox="1"/>
      </xdr:nvSpPr>
      <xdr:spPr>
        <a:xfrm>
          <a:off x="12611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F4EA37A5-5230-4EBE-B10F-9545E33C348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D81BEA6-FD25-4F6E-8349-E1CDC80B635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C40C7AC5-2C59-4987-AEB5-05522B133F7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A619EF0D-F2DB-472F-99EC-CC9FF39F7F2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630CB7A-1911-4758-AF41-A42C807CF6C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FB1B064D-9C87-4379-9494-7206878E867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E8CF5DC-2DDC-4F11-B53B-B78E204642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2B0B0BB6-2DA2-46CA-9A5F-B201A0577B2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D33D77A-8C88-4AE5-861F-2DDE9FF59F9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E7A072C5-8AE2-4236-A0FA-0A8D39AAD8C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B6FF7122-910F-406A-9B75-63384EA96B0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779E5D8E-989E-443A-A57C-51C80AC0967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867DADBE-9EDC-453D-BB9A-01809C3CF17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814925A3-DB78-491D-8F24-DD9A629370B7}"/>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4AAF7D9A-6A52-4C06-A19E-A21A0BBB47C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41827B99-D759-460C-9F34-A938F2E64A80}"/>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CEC6DE79-EDBB-4F95-848C-F9B4AD3BFFB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15FE8FDE-062A-4F66-A397-461D010B4488}"/>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EA7B2C7-5FAF-4764-8549-DC5B5D2C15B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C55FBFE8-1050-4AF4-B5C0-1E3A29C963D3}"/>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270937A-4504-42EC-8C3B-DA4595534D7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60BD14BA-A4AC-40D5-BEA9-08515920DAF5}"/>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0E4CFCC0-39BB-4078-81A7-1186A6662295}"/>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9904F162-7A2C-4741-B0BC-8156DC1B3A55}"/>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03DBF293-23F1-4F7E-886C-EFBC628CE94D}"/>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62472ED2-D182-4248-A22C-321B886F2397}"/>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008136C7-ABDB-472C-B66E-984FA26F34A2}"/>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2F47D211-3327-47F3-B147-9D6455F4F95A}"/>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E30DB217-99EA-4CF0-9E42-764A7BBCDABD}"/>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6058D398-1687-4724-8952-24FA17B7A447}"/>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83A06AC7-4E8F-4102-8890-6170813B05C5}"/>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927C29E9-7133-4BCB-89A9-76CDEAB758A3}"/>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5F96DF8-8076-408A-925E-06E6240AD14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9AC6D21-6278-4ED3-95A8-3BE16657FBC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CA3D9B7-8DB5-420B-A22E-B70C1BF228F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7C691AB-805A-41A6-86C3-47B49A57AD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F330F98-4A7D-41E3-ABEA-A48694ABC27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107789</xdr:rowOff>
    </xdr:from>
    <xdr:to>
      <xdr:col>116</xdr:col>
      <xdr:colOff>114300</xdr:colOff>
      <xdr:row>64</xdr:row>
      <xdr:rowOff>37939</xdr:rowOff>
    </xdr:to>
    <xdr:sp macro="" textlink="">
      <xdr:nvSpPr>
        <xdr:cNvPr id="604" name="楕円 603">
          <a:extLst>
            <a:ext uri="{FF2B5EF4-FFF2-40B4-BE49-F238E27FC236}">
              <a16:creationId xmlns:a16="http://schemas.microsoft.com/office/drawing/2014/main" id="{AF0AB0C5-6F23-47FD-9320-CCC6F7D9025E}"/>
            </a:ext>
          </a:extLst>
        </xdr:cNvPr>
        <xdr:cNvSpPr/>
      </xdr:nvSpPr>
      <xdr:spPr>
        <a:xfrm>
          <a:off x="22110700" y="109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EAB334E9-C4B7-47C3-BE60-71E9175B5B42}"/>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108164</xdr:rowOff>
    </xdr:from>
    <xdr:to>
      <xdr:col>112</xdr:col>
      <xdr:colOff>38100</xdr:colOff>
      <xdr:row>64</xdr:row>
      <xdr:rowOff>38314</xdr:rowOff>
    </xdr:to>
    <xdr:sp macro="" textlink="">
      <xdr:nvSpPr>
        <xdr:cNvPr id="606" name="楕円 605">
          <a:extLst>
            <a:ext uri="{FF2B5EF4-FFF2-40B4-BE49-F238E27FC236}">
              <a16:creationId xmlns:a16="http://schemas.microsoft.com/office/drawing/2014/main" id="{842DEE40-BAF1-43E7-A016-66E5B35C0247}"/>
            </a:ext>
          </a:extLst>
        </xdr:cNvPr>
        <xdr:cNvSpPr/>
      </xdr:nvSpPr>
      <xdr:spPr>
        <a:xfrm>
          <a:off x="21272500" y="1090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158589</xdr:rowOff>
    </xdr:from>
    <xdr:to>
      <xdr:col>116</xdr:col>
      <xdr:colOff>63500</xdr:colOff>
      <xdr:row>63</xdr:row>
      <xdr:rowOff>158964</xdr:rowOff>
    </xdr:to>
    <xdr:cxnSp macro="">
      <xdr:nvCxnSpPr>
        <xdr:cNvPr id="607" name="直線コネクタ 606">
          <a:extLst>
            <a:ext uri="{FF2B5EF4-FFF2-40B4-BE49-F238E27FC236}">
              <a16:creationId xmlns:a16="http://schemas.microsoft.com/office/drawing/2014/main" id="{099D115D-1465-48B1-98FD-1110825AEFBB}"/>
            </a:ext>
          </a:extLst>
        </xdr:cNvPr>
        <xdr:cNvCxnSpPr/>
      </xdr:nvCxnSpPr>
      <xdr:spPr>
        <a:xfrm flipV="1">
          <a:off x="21323300" y="10959939"/>
          <a:ext cx="8382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108429</xdr:rowOff>
    </xdr:from>
    <xdr:to>
      <xdr:col>107</xdr:col>
      <xdr:colOff>101600</xdr:colOff>
      <xdr:row>64</xdr:row>
      <xdr:rowOff>38579</xdr:rowOff>
    </xdr:to>
    <xdr:sp macro="" textlink="">
      <xdr:nvSpPr>
        <xdr:cNvPr id="608" name="楕円 607">
          <a:extLst>
            <a:ext uri="{FF2B5EF4-FFF2-40B4-BE49-F238E27FC236}">
              <a16:creationId xmlns:a16="http://schemas.microsoft.com/office/drawing/2014/main" id="{9BA5A143-2E3F-4BB2-8C31-C8CF9A76AD20}"/>
            </a:ext>
          </a:extLst>
        </xdr:cNvPr>
        <xdr:cNvSpPr/>
      </xdr:nvSpPr>
      <xdr:spPr>
        <a:xfrm>
          <a:off x="20383500" y="1090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158964</xdr:rowOff>
    </xdr:from>
    <xdr:to>
      <xdr:col>111</xdr:col>
      <xdr:colOff>177800</xdr:colOff>
      <xdr:row>63</xdr:row>
      <xdr:rowOff>159229</xdr:rowOff>
    </xdr:to>
    <xdr:cxnSp macro="">
      <xdr:nvCxnSpPr>
        <xdr:cNvPr id="609" name="直線コネクタ 608">
          <a:extLst>
            <a:ext uri="{FF2B5EF4-FFF2-40B4-BE49-F238E27FC236}">
              <a16:creationId xmlns:a16="http://schemas.microsoft.com/office/drawing/2014/main" id="{56B0B862-BE66-445E-A1DF-D5E4E41F6B73}"/>
            </a:ext>
          </a:extLst>
        </xdr:cNvPr>
        <xdr:cNvCxnSpPr/>
      </xdr:nvCxnSpPr>
      <xdr:spPr>
        <a:xfrm flipV="1">
          <a:off x="20434300" y="10960314"/>
          <a:ext cx="8890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109096</xdr:rowOff>
    </xdr:from>
    <xdr:to>
      <xdr:col>102</xdr:col>
      <xdr:colOff>165100</xdr:colOff>
      <xdr:row>64</xdr:row>
      <xdr:rowOff>39246</xdr:rowOff>
    </xdr:to>
    <xdr:sp macro="" textlink="">
      <xdr:nvSpPr>
        <xdr:cNvPr id="610" name="楕円 609">
          <a:extLst>
            <a:ext uri="{FF2B5EF4-FFF2-40B4-BE49-F238E27FC236}">
              <a16:creationId xmlns:a16="http://schemas.microsoft.com/office/drawing/2014/main" id="{D4927225-C999-4E0B-92BF-FA476BEEB555}"/>
            </a:ext>
          </a:extLst>
        </xdr:cNvPr>
        <xdr:cNvSpPr/>
      </xdr:nvSpPr>
      <xdr:spPr>
        <a:xfrm>
          <a:off x="19494500" y="109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159229</xdr:rowOff>
    </xdr:from>
    <xdr:to>
      <xdr:col>107</xdr:col>
      <xdr:colOff>50800</xdr:colOff>
      <xdr:row>63</xdr:row>
      <xdr:rowOff>159896</xdr:rowOff>
    </xdr:to>
    <xdr:cxnSp macro="">
      <xdr:nvCxnSpPr>
        <xdr:cNvPr id="611" name="直線コネクタ 610">
          <a:extLst>
            <a:ext uri="{FF2B5EF4-FFF2-40B4-BE49-F238E27FC236}">
              <a16:creationId xmlns:a16="http://schemas.microsoft.com/office/drawing/2014/main" id="{C085FDA9-4095-472E-8DF4-C3585702C7C4}"/>
            </a:ext>
          </a:extLst>
        </xdr:cNvPr>
        <xdr:cNvCxnSpPr/>
      </xdr:nvCxnSpPr>
      <xdr:spPr>
        <a:xfrm flipV="1">
          <a:off x="19545300" y="10960579"/>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109431</xdr:rowOff>
    </xdr:from>
    <xdr:to>
      <xdr:col>98</xdr:col>
      <xdr:colOff>38100</xdr:colOff>
      <xdr:row>64</xdr:row>
      <xdr:rowOff>39581</xdr:rowOff>
    </xdr:to>
    <xdr:sp macro="" textlink="">
      <xdr:nvSpPr>
        <xdr:cNvPr id="612" name="楕円 611">
          <a:extLst>
            <a:ext uri="{FF2B5EF4-FFF2-40B4-BE49-F238E27FC236}">
              <a16:creationId xmlns:a16="http://schemas.microsoft.com/office/drawing/2014/main" id="{E375C4FE-4664-423B-AB6A-6F33B906BA8E}"/>
            </a:ext>
          </a:extLst>
        </xdr:cNvPr>
        <xdr:cNvSpPr/>
      </xdr:nvSpPr>
      <xdr:spPr>
        <a:xfrm>
          <a:off x="18605500" y="1091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159896</xdr:rowOff>
    </xdr:from>
    <xdr:to>
      <xdr:col>102</xdr:col>
      <xdr:colOff>114300</xdr:colOff>
      <xdr:row>63</xdr:row>
      <xdr:rowOff>160231</xdr:rowOff>
    </xdr:to>
    <xdr:cxnSp macro="">
      <xdr:nvCxnSpPr>
        <xdr:cNvPr id="613" name="直線コネクタ 612">
          <a:extLst>
            <a:ext uri="{FF2B5EF4-FFF2-40B4-BE49-F238E27FC236}">
              <a16:creationId xmlns:a16="http://schemas.microsoft.com/office/drawing/2014/main" id="{05E3C205-4840-4F40-8CA4-AF10220DA71F}"/>
            </a:ext>
          </a:extLst>
        </xdr:cNvPr>
        <xdr:cNvCxnSpPr/>
      </xdr:nvCxnSpPr>
      <xdr:spPr>
        <a:xfrm flipV="1">
          <a:off x="18656300" y="10961246"/>
          <a:ext cx="889000" cy="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8C3197A9-D74F-4745-9B5A-05204FF26D48}"/>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991190DB-461E-4D33-BBB3-48739BC0E902}"/>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1D9D11C6-6FA2-4FEB-B62A-50B9F2709543}"/>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BB20814A-BA2F-4C33-A3F0-E477D83D30BB}"/>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54841</xdr:rowOff>
    </xdr:from>
    <xdr:ext cx="469744" cy="259045"/>
    <xdr:sp macro="" textlink="">
      <xdr:nvSpPr>
        <xdr:cNvPr id="618" name="n_1mainValue【学校施設】&#10;一人当たり面積">
          <a:extLst>
            <a:ext uri="{FF2B5EF4-FFF2-40B4-BE49-F238E27FC236}">
              <a16:creationId xmlns:a16="http://schemas.microsoft.com/office/drawing/2014/main" id="{B2793EF5-AF35-4F87-A1FC-C634DB77F91C}"/>
            </a:ext>
          </a:extLst>
        </xdr:cNvPr>
        <xdr:cNvSpPr txBox="1"/>
      </xdr:nvSpPr>
      <xdr:spPr>
        <a:xfrm>
          <a:off x="21075727" y="1068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55106</xdr:rowOff>
    </xdr:from>
    <xdr:ext cx="469744" cy="259045"/>
    <xdr:sp macro="" textlink="">
      <xdr:nvSpPr>
        <xdr:cNvPr id="619" name="n_2mainValue【学校施設】&#10;一人当たり面積">
          <a:extLst>
            <a:ext uri="{FF2B5EF4-FFF2-40B4-BE49-F238E27FC236}">
              <a16:creationId xmlns:a16="http://schemas.microsoft.com/office/drawing/2014/main" id="{7929F3F0-3144-470F-B607-F2F642959EF7}"/>
            </a:ext>
          </a:extLst>
        </xdr:cNvPr>
        <xdr:cNvSpPr txBox="1"/>
      </xdr:nvSpPr>
      <xdr:spPr>
        <a:xfrm>
          <a:off x="20199427" y="1068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55773</xdr:rowOff>
    </xdr:from>
    <xdr:ext cx="469744" cy="259045"/>
    <xdr:sp macro="" textlink="">
      <xdr:nvSpPr>
        <xdr:cNvPr id="620" name="n_3mainValue【学校施設】&#10;一人当たり面積">
          <a:extLst>
            <a:ext uri="{FF2B5EF4-FFF2-40B4-BE49-F238E27FC236}">
              <a16:creationId xmlns:a16="http://schemas.microsoft.com/office/drawing/2014/main" id="{BF6047EE-8369-4009-B3AA-DE23BBE821B8}"/>
            </a:ext>
          </a:extLst>
        </xdr:cNvPr>
        <xdr:cNvSpPr txBox="1"/>
      </xdr:nvSpPr>
      <xdr:spPr>
        <a:xfrm>
          <a:off x="19310427" y="1068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56108</xdr:rowOff>
    </xdr:from>
    <xdr:ext cx="469744" cy="259045"/>
    <xdr:sp macro="" textlink="">
      <xdr:nvSpPr>
        <xdr:cNvPr id="621" name="n_4mainValue【学校施設】&#10;一人当たり面積">
          <a:extLst>
            <a:ext uri="{FF2B5EF4-FFF2-40B4-BE49-F238E27FC236}">
              <a16:creationId xmlns:a16="http://schemas.microsoft.com/office/drawing/2014/main" id="{E37DA2D4-58CF-44D3-8635-17DE86A2F986}"/>
            </a:ext>
          </a:extLst>
        </xdr:cNvPr>
        <xdr:cNvSpPr txBox="1"/>
      </xdr:nvSpPr>
      <xdr:spPr>
        <a:xfrm>
          <a:off x="18421427" y="1068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D12C201D-8936-4565-8BB2-8CFA790C4E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63040D7B-5932-4F49-A903-EE74932A26B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336318D4-FE15-4C52-9222-2A45F1279B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40FCCACC-D9E9-47F2-A51C-DCC91D0629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5E77073-0667-4B9F-83FB-1E8FCE77990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50AB632B-3FED-4C41-B40F-CF1880A6EAE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C733907E-D5AF-454F-AF8B-015F563A204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99F3FE50-FCC2-4DB0-8E88-433B1A1A7EE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548CDF2A-6213-426B-8461-9BFB3A9CA7D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96087399-C7D7-4EB9-9AA5-DD6D5EB7E74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692ED811-C290-48AA-A110-226351BB08C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59C8996B-B5D9-48F1-BF2A-B53FA8DC2D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60F18291-2021-4E01-9FC8-C9E9F57D6ED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2F7A83F4-56CD-49F8-BFC4-0A582D13D7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ADF1C6D7-D84B-4DAB-9057-D2CC48D4FDC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7C6C521D-0FF3-4A6F-8F9A-80407DB8997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DCD258B-138F-402B-82F2-3D3B971594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EBD668DB-DDEA-4F44-8BBF-D2102FE735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DECA60D8-9BF0-4892-B9ED-1C647140BEA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1B804F49-D2F2-4912-9F2E-C144389824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A73B3998-9250-46A5-825A-3683E66D032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BA18982C-4642-494C-BFC7-B9AAF7B4FE5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3808372-081F-4250-9AB2-0BE24B46FC3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A36052C4-0415-47E8-95ED-8140A8844A28}"/>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6" name="正方形/長方形 645">
          <a:extLst>
            <a:ext uri="{FF2B5EF4-FFF2-40B4-BE49-F238E27FC236}">
              <a16:creationId xmlns:a16="http://schemas.microsoft.com/office/drawing/2014/main" id="{CAE148A9-DF9B-4DD1-AEBA-F309B77DAE0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7" name="正方形/長方形 646">
          <a:extLst>
            <a:ext uri="{FF2B5EF4-FFF2-40B4-BE49-F238E27FC236}">
              <a16:creationId xmlns:a16="http://schemas.microsoft.com/office/drawing/2014/main" id="{828A5472-4E18-4474-846F-778C50ADBF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8" name="正方形/長方形 647">
          <a:extLst>
            <a:ext uri="{FF2B5EF4-FFF2-40B4-BE49-F238E27FC236}">
              <a16:creationId xmlns:a16="http://schemas.microsoft.com/office/drawing/2014/main" id="{B18627B0-24C8-4DE1-9E93-35621A9F0F2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9" name="正方形/長方形 648">
          <a:extLst>
            <a:ext uri="{FF2B5EF4-FFF2-40B4-BE49-F238E27FC236}">
              <a16:creationId xmlns:a16="http://schemas.microsoft.com/office/drawing/2014/main" id="{DCC92607-B19B-4EF2-B266-1692F792D8C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0" name="正方形/長方形 649">
          <a:extLst>
            <a:ext uri="{FF2B5EF4-FFF2-40B4-BE49-F238E27FC236}">
              <a16:creationId xmlns:a16="http://schemas.microsoft.com/office/drawing/2014/main" id="{E4DC9A08-3305-4C7E-A42C-A3CE332BA82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1" name="正方形/長方形 650">
          <a:extLst>
            <a:ext uri="{FF2B5EF4-FFF2-40B4-BE49-F238E27FC236}">
              <a16:creationId xmlns:a16="http://schemas.microsoft.com/office/drawing/2014/main" id="{8DC72C45-816E-4360-ABA7-68C1EF4137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2" name="正方形/長方形 651">
          <a:extLst>
            <a:ext uri="{FF2B5EF4-FFF2-40B4-BE49-F238E27FC236}">
              <a16:creationId xmlns:a16="http://schemas.microsoft.com/office/drawing/2014/main" id="{882AB809-035A-4181-8330-1900B092E25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3" name="正方形/長方形 652">
          <a:extLst>
            <a:ext uri="{FF2B5EF4-FFF2-40B4-BE49-F238E27FC236}">
              <a16:creationId xmlns:a16="http://schemas.microsoft.com/office/drawing/2014/main" id="{FB2D7CC5-EFCF-4C6F-9C08-F04D23DE17B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DCC32931-00DF-420F-9259-6A83669F29F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67E4E065-8DDA-4AC0-BFBD-90FF1643266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B891F808-CA94-4E1F-9A70-8763AEA481F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各</a:t>
          </a:r>
          <a:r>
            <a:rPr kumimoji="1" lang="ja-JP" altLang="ja-JP" sz="1100" b="0" i="0" baseline="0">
              <a:solidFill>
                <a:schemeClr val="dk1"/>
              </a:solidFill>
              <a:effectLst/>
              <a:latin typeface="+mn-lt"/>
              <a:ea typeface="+mn-ea"/>
              <a:cs typeface="+mn-cs"/>
            </a:rPr>
            <a:t>施設</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一人当たり施設面積等は</a:t>
          </a:r>
          <a:r>
            <a:rPr kumimoji="1" lang="ja-JP" altLang="en-US" sz="1100" b="0" i="0" baseline="0">
              <a:solidFill>
                <a:schemeClr val="dk1"/>
              </a:solidFill>
              <a:effectLst/>
              <a:latin typeface="+mn-lt"/>
              <a:ea typeface="+mn-ea"/>
              <a:cs typeface="+mn-cs"/>
            </a:rPr>
            <a:t>おおむね</a:t>
          </a:r>
          <a:r>
            <a:rPr kumimoji="1" lang="ja-JP" altLang="ja-JP" sz="1100" b="0" i="0" baseline="0">
              <a:solidFill>
                <a:schemeClr val="dk1"/>
              </a:solidFill>
              <a:effectLst/>
              <a:latin typeface="+mn-lt"/>
              <a:ea typeface="+mn-ea"/>
              <a:cs typeface="+mn-cs"/>
            </a:rPr>
            <a:t>類似団体を上回っている。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認定こども園・幼稚園・保育園の有形固定資産減価償却率は、施設統廃合により類似団体、県平均と比較しても大きく下回っている。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公営住宅は築</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年以上経過している施設があるなど、老朽化が進行しており、今後は大規模改修等が必要となる可能性がある。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橋りょうについては、平成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年度に「橋梁個別施設計画（長寿命化修繕計画）」を策定しており、同計画に基づいた修繕や架け替えを行う。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88EF19-7921-4862-AB82-29A09D2076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D1FF88-563E-48A8-AA82-DEBEE11F4A0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7A958A3-0C6C-4505-A953-DEB607E1DFE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6A46BB-615D-4594-9748-AC300870818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01D664-E80F-4CC1-8698-516ABD9492B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EE9BC3D-4A35-4D9A-898A-F4D6499F9B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5379CC-0811-4FE3-AE34-E6A12711D7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011393-EE26-4200-B65C-A7C70D9EA3C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A524BB-DAD7-4B1F-AF89-FD76C10AC31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C3D11F-AD7A-4059-A4F5-2F9E759CCD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B5D2D5-6805-451D-8285-32D1A417374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AE9A84-5C44-42CB-9432-32F502DC37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7A4BA6-4EDF-41F4-8C23-9560A178322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5558BC-4935-4C1A-B7FD-27E8499FF37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0254EA-9639-46A6-A0FB-11099B24FE9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A6DF3E4-0B71-4129-9054-486CBC36235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DCD3CE-F53D-495A-864D-E50D021FC4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E63411-CA65-4422-BAA7-115F7CAD568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0BC938-1935-4046-9D60-56F4337CDD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4D74F2-7D45-4606-8DE0-616A6D87063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2E6882-F9B4-4E74-883F-AC42F9BB46A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BFCDD58-60E2-4AB2-94C5-B84A928E4B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65449E-EA82-42F8-92EC-A8465643AD9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E4A91A-6AE1-4E1F-B122-CEF6E3854C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94421B7-4FBB-48F6-B14B-D9BE1BA98A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5886AC-4994-451A-9647-1B4BF395084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75A3CF-4F0C-4EE0-A026-3E81004FD4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64B282-61FC-4AB3-972B-E0B19080ECF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2E8F2F-3D7C-40D9-B0BA-E792CC28491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1F6256-32A6-4791-8659-BEA3783E168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6142CF-8DAF-4C36-8090-A4BB4CFB168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C217B7-3BD1-4796-9260-F3BC24E723E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E10AE6-C69D-4786-9EE3-4D98B54AA04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0A7A13-C17E-4BD1-94FF-1A42F48DD77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4AAAAA-A795-4287-BD27-FA621900A7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9B750E-A8C1-4D45-82AC-0841ABF1AF5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0FFE28-9418-417E-901F-2F8FBC29413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90B55FF-7152-4C8D-973C-DD9CF1BFD20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A78F16-8438-4BEB-A7B1-29F2EA143C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A487C74-239F-4108-8423-212E06C98AE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B327D5-EF62-4EB2-B018-6CFD9FE4CE8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8A9FAF-C566-4D45-B2F5-C24687CCE87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B389261-D036-42D0-9A9A-E5261661EAB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2896F12-9B44-4C9C-B73B-D270D97F575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B04BB9E-0933-4F9F-8DDF-CBDA7AF7E88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2CE8EF2-55CA-4B65-A518-381FD415FB7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16020B7-8B91-4066-B0C8-41DD35E278A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AA12B42-6A3A-498B-BDCD-8E00DAD986B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CCBDD5A-AF1B-46EB-AD4F-9BEB104ACEA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42A75CE-F090-4D0C-81C7-68285A7890E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C8B926D-AFEA-49F9-8483-1C72EF894EE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28B210D-1305-48AB-9FE1-F3E43B683F2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C57AB8D-AD70-4A6C-9FE6-C70E4F11E7E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2DD113D-C663-4051-B575-4D3B34C0655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10D5179-FCE9-4786-B31B-191EB4C1054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6063D83-4AE5-45D7-9E10-02699F640E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DDCB7AB-8E0A-4A09-9876-866C6EBD686B}"/>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A811AAF-5B0C-43D2-A056-A1C75E883FE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46AAEAB-329D-4B1F-A3E4-1FF447F4557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A2D77DD7-A4B6-4237-ABBA-8212D88B32DD}"/>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DA73844C-C0E2-4B95-B140-778CAAD59BCA}"/>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78374690-5264-4614-A736-8F60F0DD0AAE}"/>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1560CF42-B52A-49C1-A92E-88EF473034CE}"/>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5CBF2D1C-F32B-4951-B259-AD3131590457}"/>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FF307F91-D310-49FE-8FCB-DE4E474D991A}"/>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F64BA64A-ED12-4097-9B38-9E3AAB3A34E7}"/>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349B8879-3BF1-4B92-A8CE-830E483FE767}"/>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87983D-7196-47A2-B1AB-5F94AD8F7A6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DAA0A6-2EDF-45DA-BF61-CC9CC362103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4FC610-CF6F-47D0-82E2-12B2A68785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3154EC2-1A74-4C96-B586-FC3E7B49EB9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D6BD435-B7D7-4D51-A369-83B3BB4FD6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4" name="楕円 73">
          <a:extLst>
            <a:ext uri="{FF2B5EF4-FFF2-40B4-BE49-F238E27FC236}">
              <a16:creationId xmlns:a16="http://schemas.microsoft.com/office/drawing/2014/main" id="{43CDDC23-BD24-44BC-83C7-51E1F811F3B1}"/>
            </a:ext>
          </a:extLst>
        </xdr:cNvPr>
        <xdr:cNvSpPr/>
      </xdr:nvSpPr>
      <xdr:spPr>
        <a:xfrm>
          <a:off x="4584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151147</xdr:rowOff>
    </xdr:from>
    <xdr:ext cx="405111" cy="259045"/>
    <xdr:sp macro="" textlink="">
      <xdr:nvSpPr>
        <xdr:cNvPr id="75" name="【図書館】&#10;有形固定資産減価償却率該当値テキスト">
          <a:extLst>
            <a:ext uri="{FF2B5EF4-FFF2-40B4-BE49-F238E27FC236}">
              <a16:creationId xmlns:a16="http://schemas.microsoft.com/office/drawing/2014/main" id="{300F47D5-386B-429B-9664-819DC8571E79}"/>
            </a:ext>
          </a:extLst>
        </xdr:cNvPr>
        <xdr:cNvSpPr txBox="1"/>
      </xdr:nvSpPr>
      <xdr:spPr>
        <a:xfrm>
          <a:off x="4673600"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92347</xdr:rowOff>
    </xdr:from>
    <xdr:to>
      <xdr:col>20</xdr:col>
      <xdr:colOff>38100</xdr:colOff>
      <xdr:row>38</xdr:row>
      <xdr:rowOff>22497</xdr:rowOff>
    </xdr:to>
    <xdr:sp macro="" textlink="">
      <xdr:nvSpPr>
        <xdr:cNvPr id="76" name="楕円 75">
          <a:extLst>
            <a:ext uri="{FF2B5EF4-FFF2-40B4-BE49-F238E27FC236}">
              <a16:creationId xmlns:a16="http://schemas.microsoft.com/office/drawing/2014/main" id="{0B94C022-9785-46D9-BA78-576DEFFB7404}"/>
            </a:ext>
          </a:extLst>
        </xdr:cNvPr>
        <xdr:cNvSpPr/>
      </xdr:nvSpPr>
      <xdr:spPr>
        <a:xfrm>
          <a:off x="3746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143147</xdr:rowOff>
    </xdr:from>
    <xdr:to>
      <xdr:col>24</xdr:col>
      <xdr:colOff>63500</xdr:colOff>
      <xdr:row>38</xdr:row>
      <xdr:rowOff>7620</xdr:rowOff>
    </xdr:to>
    <xdr:cxnSp macro="">
      <xdr:nvCxnSpPr>
        <xdr:cNvPr id="77" name="直線コネクタ 76">
          <a:extLst>
            <a:ext uri="{FF2B5EF4-FFF2-40B4-BE49-F238E27FC236}">
              <a16:creationId xmlns:a16="http://schemas.microsoft.com/office/drawing/2014/main" id="{1D571CF4-5911-47AF-A34A-A7822185E7F0}"/>
            </a:ext>
          </a:extLst>
        </xdr:cNvPr>
        <xdr:cNvCxnSpPr/>
      </xdr:nvCxnSpPr>
      <xdr:spPr>
        <a:xfrm>
          <a:off x="3797300" y="648679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56424</xdr:rowOff>
    </xdr:from>
    <xdr:to>
      <xdr:col>15</xdr:col>
      <xdr:colOff>101600</xdr:colOff>
      <xdr:row>37</xdr:row>
      <xdr:rowOff>158024</xdr:rowOff>
    </xdr:to>
    <xdr:sp macro="" textlink="">
      <xdr:nvSpPr>
        <xdr:cNvPr id="78" name="楕円 77">
          <a:extLst>
            <a:ext uri="{FF2B5EF4-FFF2-40B4-BE49-F238E27FC236}">
              <a16:creationId xmlns:a16="http://schemas.microsoft.com/office/drawing/2014/main" id="{20B271E3-8D58-49A0-B1E8-23205C4147F8}"/>
            </a:ext>
          </a:extLst>
        </xdr:cNvPr>
        <xdr:cNvSpPr/>
      </xdr:nvSpPr>
      <xdr:spPr>
        <a:xfrm>
          <a:off x="2857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107224</xdr:rowOff>
    </xdr:from>
    <xdr:to>
      <xdr:col>19</xdr:col>
      <xdr:colOff>177800</xdr:colOff>
      <xdr:row>37</xdr:row>
      <xdr:rowOff>143147</xdr:rowOff>
    </xdr:to>
    <xdr:cxnSp macro="">
      <xdr:nvCxnSpPr>
        <xdr:cNvPr id="79" name="直線コネクタ 78">
          <a:extLst>
            <a:ext uri="{FF2B5EF4-FFF2-40B4-BE49-F238E27FC236}">
              <a16:creationId xmlns:a16="http://schemas.microsoft.com/office/drawing/2014/main" id="{61435CF2-130F-48B4-9113-68A44E68C634}"/>
            </a:ext>
          </a:extLst>
        </xdr:cNvPr>
        <xdr:cNvCxnSpPr/>
      </xdr:nvCxnSpPr>
      <xdr:spPr>
        <a:xfrm>
          <a:off x="2908300" y="645087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20501</xdr:rowOff>
    </xdr:from>
    <xdr:to>
      <xdr:col>10</xdr:col>
      <xdr:colOff>165100</xdr:colOff>
      <xdr:row>37</xdr:row>
      <xdr:rowOff>122101</xdr:rowOff>
    </xdr:to>
    <xdr:sp macro="" textlink="">
      <xdr:nvSpPr>
        <xdr:cNvPr id="80" name="楕円 79">
          <a:extLst>
            <a:ext uri="{FF2B5EF4-FFF2-40B4-BE49-F238E27FC236}">
              <a16:creationId xmlns:a16="http://schemas.microsoft.com/office/drawing/2014/main" id="{613CA045-D665-4ADE-8B6B-EB61161E88B1}"/>
            </a:ext>
          </a:extLst>
        </xdr:cNvPr>
        <xdr:cNvSpPr/>
      </xdr:nvSpPr>
      <xdr:spPr>
        <a:xfrm>
          <a:off x="1968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71301</xdr:rowOff>
    </xdr:from>
    <xdr:to>
      <xdr:col>15</xdr:col>
      <xdr:colOff>50800</xdr:colOff>
      <xdr:row>37</xdr:row>
      <xdr:rowOff>107224</xdr:rowOff>
    </xdr:to>
    <xdr:cxnSp macro="">
      <xdr:nvCxnSpPr>
        <xdr:cNvPr id="81" name="直線コネクタ 80">
          <a:extLst>
            <a:ext uri="{FF2B5EF4-FFF2-40B4-BE49-F238E27FC236}">
              <a16:creationId xmlns:a16="http://schemas.microsoft.com/office/drawing/2014/main" id="{108D133E-3141-408E-A223-D8A3AD90E284}"/>
            </a:ext>
          </a:extLst>
        </xdr:cNvPr>
        <xdr:cNvCxnSpPr/>
      </xdr:nvCxnSpPr>
      <xdr:spPr>
        <a:xfrm>
          <a:off x="2019300" y="64149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156028</xdr:rowOff>
    </xdr:from>
    <xdr:to>
      <xdr:col>6</xdr:col>
      <xdr:colOff>38100</xdr:colOff>
      <xdr:row>37</xdr:row>
      <xdr:rowOff>86178</xdr:rowOff>
    </xdr:to>
    <xdr:sp macro="" textlink="">
      <xdr:nvSpPr>
        <xdr:cNvPr id="82" name="楕円 81">
          <a:extLst>
            <a:ext uri="{FF2B5EF4-FFF2-40B4-BE49-F238E27FC236}">
              <a16:creationId xmlns:a16="http://schemas.microsoft.com/office/drawing/2014/main" id="{EE10B11C-158B-4534-8630-66C4A95E53A7}"/>
            </a:ext>
          </a:extLst>
        </xdr:cNvPr>
        <xdr:cNvSpPr/>
      </xdr:nvSpPr>
      <xdr:spPr>
        <a:xfrm>
          <a:off x="1079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35378</xdr:rowOff>
    </xdr:from>
    <xdr:to>
      <xdr:col>10</xdr:col>
      <xdr:colOff>114300</xdr:colOff>
      <xdr:row>37</xdr:row>
      <xdr:rowOff>71301</xdr:rowOff>
    </xdr:to>
    <xdr:cxnSp macro="">
      <xdr:nvCxnSpPr>
        <xdr:cNvPr id="83" name="直線コネクタ 82">
          <a:extLst>
            <a:ext uri="{FF2B5EF4-FFF2-40B4-BE49-F238E27FC236}">
              <a16:creationId xmlns:a16="http://schemas.microsoft.com/office/drawing/2014/main" id="{5CAC8F5C-F634-40D3-9C4B-6005AFD542F3}"/>
            </a:ext>
          </a:extLst>
        </xdr:cNvPr>
        <xdr:cNvCxnSpPr/>
      </xdr:nvCxnSpPr>
      <xdr:spPr>
        <a:xfrm>
          <a:off x="1130300" y="63790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9AACC5C4-8A2E-4214-A24A-9D31A6C511FA}"/>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D595DDE1-9E61-4402-8145-E7E72E98D44C}"/>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6E8C615E-70A7-40B0-B570-4A75F410BBB3}"/>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05BDC9C2-478F-4581-893B-41472FF1926F}"/>
            </a:ext>
          </a:extLst>
        </xdr:cNvPr>
        <xdr:cNvSpPr txBox="1"/>
      </xdr:nvSpPr>
      <xdr:spPr>
        <a:xfrm>
          <a:off x="927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39024</xdr:rowOff>
    </xdr:from>
    <xdr:ext cx="405111" cy="259045"/>
    <xdr:sp macro="" textlink="">
      <xdr:nvSpPr>
        <xdr:cNvPr id="88" name="n_1mainValue【図書館】&#10;有形固定資産減価償却率">
          <a:extLst>
            <a:ext uri="{FF2B5EF4-FFF2-40B4-BE49-F238E27FC236}">
              <a16:creationId xmlns:a16="http://schemas.microsoft.com/office/drawing/2014/main" id="{66798133-A5E6-48D6-A240-EF0328E60AC3}"/>
            </a:ext>
          </a:extLst>
        </xdr:cNvPr>
        <xdr:cNvSpPr txBox="1"/>
      </xdr:nvSpPr>
      <xdr:spPr>
        <a:xfrm>
          <a:off x="3582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3101</xdr:rowOff>
    </xdr:from>
    <xdr:ext cx="405111" cy="259045"/>
    <xdr:sp macro="" textlink="">
      <xdr:nvSpPr>
        <xdr:cNvPr id="89" name="n_2mainValue【図書館】&#10;有形固定資産減価償却率">
          <a:extLst>
            <a:ext uri="{FF2B5EF4-FFF2-40B4-BE49-F238E27FC236}">
              <a16:creationId xmlns:a16="http://schemas.microsoft.com/office/drawing/2014/main" id="{1ACE3960-E468-4120-97FA-553280FC8C9C}"/>
            </a:ext>
          </a:extLst>
        </xdr:cNvPr>
        <xdr:cNvSpPr txBox="1"/>
      </xdr:nvSpPr>
      <xdr:spPr>
        <a:xfrm>
          <a:off x="27057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138628</xdr:rowOff>
    </xdr:from>
    <xdr:ext cx="405111" cy="259045"/>
    <xdr:sp macro="" textlink="">
      <xdr:nvSpPr>
        <xdr:cNvPr id="90" name="n_3mainValue【図書館】&#10;有形固定資産減価償却率">
          <a:extLst>
            <a:ext uri="{FF2B5EF4-FFF2-40B4-BE49-F238E27FC236}">
              <a16:creationId xmlns:a16="http://schemas.microsoft.com/office/drawing/2014/main" id="{F1A1E227-5581-4120-9F6A-BDED9C0219DB}"/>
            </a:ext>
          </a:extLst>
        </xdr:cNvPr>
        <xdr:cNvSpPr txBox="1"/>
      </xdr:nvSpPr>
      <xdr:spPr>
        <a:xfrm>
          <a:off x="1816744" y="613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102705</xdr:rowOff>
    </xdr:from>
    <xdr:ext cx="405111" cy="259045"/>
    <xdr:sp macro="" textlink="">
      <xdr:nvSpPr>
        <xdr:cNvPr id="91" name="n_4mainValue【図書館】&#10;有形固定資産減価償却率">
          <a:extLst>
            <a:ext uri="{FF2B5EF4-FFF2-40B4-BE49-F238E27FC236}">
              <a16:creationId xmlns:a16="http://schemas.microsoft.com/office/drawing/2014/main" id="{BEDE178C-9EC7-4CB0-81E7-99EA40CD6B1D}"/>
            </a:ext>
          </a:extLst>
        </xdr:cNvPr>
        <xdr:cNvSpPr txBox="1"/>
      </xdr:nvSpPr>
      <xdr:spPr>
        <a:xfrm>
          <a:off x="927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03500A2-F274-43B4-9145-FEF5277905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896BBA6-A10F-41DD-86D6-FCBF0B26B64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0C6D7A4-7FAC-476D-AD57-5497A2C09CC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0935D27-23FB-47BC-9581-DDAA826A487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BBB50FE-6CE6-4E50-99C6-FB65805F4D5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41F053F-962D-45ED-9A33-84F088B7A6A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8EE2306-3E40-4A44-93D2-C6E72C423A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4CEC5AC-6DC1-4444-8794-52B7E024088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CCFDAD5-9C6B-4501-B7DA-EB67E4629E1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79CBFB2-25CD-4A3A-B777-8F8A9A8740D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1AE68E1-ED58-4392-8BD2-8A1573534BA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50AE2C4-3B66-4088-9011-057EE847B37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2B0A885-6F91-4D29-ACA1-7AFB37279FE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7219434-5978-4239-A8EC-2E4BD33139B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D470B8E-4197-4851-BE5E-EE871DBFBFC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8DDF842-2B78-4B11-96B4-01CA4577B68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31DD3E7-2B7F-4C57-9EC5-326A9CCD661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949913D-598F-4773-90A2-14FC1AB34E5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60D6B3E-5380-4CD8-AF27-878FB704F2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E541B03-8317-437B-B038-0FCA433C353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351B3B7-109B-48A6-B058-0BCB051F54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ADB78281-BEF2-4BB3-8621-149B94B5F8C6}"/>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918B586D-44B4-42AD-A911-7A585A22F957}"/>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E71EE02D-CB02-4947-B094-2EFFD4861D19}"/>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F56038B9-8523-48BC-8879-0673DBD52607}"/>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0BBEE1D2-DEB4-482B-8307-440C080CB6BD}"/>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18F18D16-5E82-4B09-B29D-AE11B077905A}"/>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9914574D-2F64-4BB4-8040-B1D7818AFD14}"/>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7DBA845B-FEEB-4D97-959C-BE008ED2C530}"/>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AC57C04A-B498-41B1-AE9A-615D4AB477F6}"/>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5C8ECE6D-FB49-4EBA-9931-BB477948FA59}"/>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D0BD483A-2753-4361-9E3B-1E5D9134818A}"/>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3BFDC08-831A-433B-B47B-E53D3591AD6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62B41E-C7B4-4770-861B-AC4EDB6105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F430933-5A8D-4457-906D-D6BF012183B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A6522BE-A880-4239-B293-A674F2D6EBD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93EBDD-F8D4-4F15-8C8A-527DA8CDA4A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61976</xdr:rowOff>
    </xdr:from>
    <xdr:to>
      <xdr:col>55</xdr:col>
      <xdr:colOff>50800</xdr:colOff>
      <xdr:row>40</xdr:row>
      <xdr:rowOff>163576</xdr:rowOff>
    </xdr:to>
    <xdr:sp macro="" textlink="">
      <xdr:nvSpPr>
        <xdr:cNvPr id="129" name="楕円 128">
          <a:extLst>
            <a:ext uri="{FF2B5EF4-FFF2-40B4-BE49-F238E27FC236}">
              <a16:creationId xmlns:a16="http://schemas.microsoft.com/office/drawing/2014/main" id="{83FED514-35A4-474F-B760-E8769DBD489D}"/>
            </a:ext>
          </a:extLst>
        </xdr:cNvPr>
        <xdr:cNvSpPr/>
      </xdr:nvSpPr>
      <xdr:spPr>
        <a:xfrm>
          <a:off x="104267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40403</xdr:rowOff>
    </xdr:from>
    <xdr:ext cx="469744" cy="259045"/>
    <xdr:sp macro="" textlink="">
      <xdr:nvSpPr>
        <xdr:cNvPr id="130" name="【図書館】&#10;一人当たり面積該当値テキスト">
          <a:extLst>
            <a:ext uri="{FF2B5EF4-FFF2-40B4-BE49-F238E27FC236}">
              <a16:creationId xmlns:a16="http://schemas.microsoft.com/office/drawing/2014/main" id="{8BADFE50-0143-48B2-BA91-96F8877B4A81}"/>
            </a:ext>
          </a:extLst>
        </xdr:cNvPr>
        <xdr:cNvSpPr txBox="1"/>
      </xdr:nvSpPr>
      <xdr:spPr>
        <a:xfrm>
          <a:off x="10515600"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1" name="楕円 130">
          <a:extLst>
            <a:ext uri="{FF2B5EF4-FFF2-40B4-BE49-F238E27FC236}">
              <a16:creationId xmlns:a16="http://schemas.microsoft.com/office/drawing/2014/main" id="{221AA0F4-5CCD-4681-99B9-C01D87320ACA}"/>
            </a:ext>
          </a:extLst>
        </xdr:cNvPr>
        <xdr:cNvSpPr/>
      </xdr:nvSpPr>
      <xdr:spPr>
        <a:xfrm>
          <a:off x="958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112776</xdr:rowOff>
    </xdr:from>
    <xdr:to>
      <xdr:col>55</xdr:col>
      <xdr:colOff>0</xdr:colOff>
      <xdr:row>40</xdr:row>
      <xdr:rowOff>121920</xdr:rowOff>
    </xdr:to>
    <xdr:cxnSp macro="">
      <xdr:nvCxnSpPr>
        <xdr:cNvPr id="132" name="直線コネクタ 131">
          <a:extLst>
            <a:ext uri="{FF2B5EF4-FFF2-40B4-BE49-F238E27FC236}">
              <a16:creationId xmlns:a16="http://schemas.microsoft.com/office/drawing/2014/main" id="{D19C880D-7BE2-4936-80B1-96001AF512A3}"/>
            </a:ext>
          </a:extLst>
        </xdr:cNvPr>
        <xdr:cNvCxnSpPr/>
      </xdr:nvCxnSpPr>
      <xdr:spPr>
        <a:xfrm flipV="1">
          <a:off x="9639300" y="69707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75692</xdr:rowOff>
    </xdr:from>
    <xdr:to>
      <xdr:col>46</xdr:col>
      <xdr:colOff>38100</xdr:colOff>
      <xdr:row>41</xdr:row>
      <xdr:rowOff>5842</xdr:rowOff>
    </xdr:to>
    <xdr:sp macro="" textlink="">
      <xdr:nvSpPr>
        <xdr:cNvPr id="133" name="楕円 132">
          <a:extLst>
            <a:ext uri="{FF2B5EF4-FFF2-40B4-BE49-F238E27FC236}">
              <a16:creationId xmlns:a16="http://schemas.microsoft.com/office/drawing/2014/main" id="{A48386FC-D8FA-442E-85A5-A852A9346A0C}"/>
            </a:ext>
          </a:extLst>
        </xdr:cNvPr>
        <xdr:cNvSpPr/>
      </xdr:nvSpPr>
      <xdr:spPr>
        <a:xfrm>
          <a:off x="8699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126492</xdr:rowOff>
    </xdr:to>
    <xdr:cxnSp macro="">
      <xdr:nvCxnSpPr>
        <xdr:cNvPr id="134" name="直線コネクタ 133">
          <a:extLst>
            <a:ext uri="{FF2B5EF4-FFF2-40B4-BE49-F238E27FC236}">
              <a16:creationId xmlns:a16="http://schemas.microsoft.com/office/drawing/2014/main" id="{F48A1FA0-919D-4BA6-86ED-084CBFBFA1E0}"/>
            </a:ext>
          </a:extLst>
        </xdr:cNvPr>
        <xdr:cNvCxnSpPr/>
      </xdr:nvCxnSpPr>
      <xdr:spPr>
        <a:xfrm flipV="1">
          <a:off x="8750300" y="697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75692</xdr:rowOff>
    </xdr:from>
    <xdr:to>
      <xdr:col>41</xdr:col>
      <xdr:colOff>101600</xdr:colOff>
      <xdr:row>41</xdr:row>
      <xdr:rowOff>5842</xdr:rowOff>
    </xdr:to>
    <xdr:sp macro="" textlink="">
      <xdr:nvSpPr>
        <xdr:cNvPr id="135" name="楕円 134">
          <a:extLst>
            <a:ext uri="{FF2B5EF4-FFF2-40B4-BE49-F238E27FC236}">
              <a16:creationId xmlns:a16="http://schemas.microsoft.com/office/drawing/2014/main" id="{A8645C38-D580-4137-8F38-A82422FDC4FC}"/>
            </a:ext>
          </a:extLst>
        </xdr:cNvPr>
        <xdr:cNvSpPr/>
      </xdr:nvSpPr>
      <xdr:spPr>
        <a:xfrm>
          <a:off x="7810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126492</xdr:rowOff>
    </xdr:from>
    <xdr:to>
      <xdr:col>45</xdr:col>
      <xdr:colOff>177800</xdr:colOff>
      <xdr:row>40</xdr:row>
      <xdr:rowOff>126492</xdr:rowOff>
    </xdr:to>
    <xdr:cxnSp macro="">
      <xdr:nvCxnSpPr>
        <xdr:cNvPr id="136" name="直線コネクタ 135">
          <a:extLst>
            <a:ext uri="{FF2B5EF4-FFF2-40B4-BE49-F238E27FC236}">
              <a16:creationId xmlns:a16="http://schemas.microsoft.com/office/drawing/2014/main" id="{B5E10659-39D8-4ACA-90B6-A8DAE88FAA2D}"/>
            </a:ext>
          </a:extLst>
        </xdr:cNvPr>
        <xdr:cNvCxnSpPr/>
      </xdr:nvCxnSpPr>
      <xdr:spPr>
        <a:xfrm>
          <a:off x="7861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80264</xdr:rowOff>
    </xdr:from>
    <xdr:to>
      <xdr:col>36</xdr:col>
      <xdr:colOff>165100</xdr:colOff>
      <xdr:row>41</xdr:row>
      <xdr:rowOff>10414</xdr:rowOff>
    </xdr:to>
    <xdr:sp macro="" textlink="">
      <xdr:nvSpPr>
        <xdr:cNvPr id="137" name="楕円 136">
          <a:extLst>
            <a:ext uri="{FF2B5EF4-FFF2-40B4-BE49-F238E27FC236}">
              <a16:creationId xmlns:a16="http://schemas.microsoft.com/office/drawing/2014/main" id="{9FC5197A-EFE1-4395-8E73-4F0BD639E079}"/>
            </a:ext>
          </a:extLst>
        </xdr:cNvPr>
        <xdr:cNvSpPr/>
      </xdr:nvSpPr>
      <xdr:spPr>
        <a:xfrm>
          <a:off x="6921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126492</xdr:rowOff>
    </xdr:from>
    <xdr:to>
      <xdr:col>41</xdr:col>
      <xdr:colOff>50800</xdr:colOff>
      <xdr:row>40</xdr:row>
      <xdr:rowOff>131064</xdr:rowOff>
    </xdr:to>
    <xdr:cxnSp macro="">
      <xdr:nvCxnSpPr>
        <xdr:cNvPr id="138" name="直線コネクタ 137">
          <a:extLst>
            <a:ext uri="{FF2B5EF4-FFF2-40B4-BE49-F238E27FC236}">
              <a16:creationId xmlns:a16="http://schemas.microsoft.com/office/drawing/2014/main" id="{585DA694-E0D6-4EB2-87C7-E17938888F54}"/>
            </a:ext>
          </a:extLst>
        </xdr:cNvPr>
        <xdr:cNvCxnSpPr/>
      </xdr:nvCxnSpPr>
      <xdr:spPr>
        <a:xfrm flipV="1">
          <a:off x="6972300" y="69844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7617743B-5E7D-4EF5-A239-D77AB7CC1D3C}"/>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C4DDF885-048B-46AB-869B-32608D665907}"/>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CDEACE4B-4ED5-4890-809A-01E6801D5265}"/>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3DCBA374-CD95-420E-B0E5-0E23CB9C39E3}"/>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43" name="n_1mainValue【図書館】&#10;一人当たり面積">
          <a:extLst>
            <a:ext uri="{FF2B5EF4-FFF2-40B4-BE49-F238E27FC236}">
              <a16:creationId xmlns:a16="http://schemas.microsoft.com/office/drawing/2014/main" id="{D4A79061-7679-436C-A020-C01B501A80CF}"/>
            </a:ext>
          </a:extLst>
        </xdr:cNvPr>
        <xdr:cNvSpPr txBox="1"/>
      </xdr:nvSpPr>
      <xdr:spPr>
        <a:xfrm>
          <a:off x="9391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168419</xdr:rowOff>
    </xdr:from>
    <xdr:ext cx="469744" cy="259045"/>
    <xdr:sp macro="" textlink="">
      <xdr:nvSpPr>
        <xdr:cNvPr id="144" name="n_2mainValue【図書館】&#10;一人当たり面積">
          <a:extLst>
            <a:ext uri="{FF2B5EF4-FFF2-40B4-BE49-F238E27FC236}">
              <a16:creationId xmlns:a16="http://schemas.microsoft.com/office/drawing/2014/main" id="{649FDD2C-D637-431D-9231-EF07151C58C8}"/>
            </a:ext>
          </a:extLst>
        </xdr:cNvPr>
        <xdr:cNvSpPr txBox="1"/>
      </xdr:nvSpPr>
      <xdr:spPr>
        <a:xfrm>
          <a:off x="8515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168419</xdr:rowOff>
    </xdr:from>
    <xdr:ext cx="469744" cy="259045"/>
    <xdr:sp macro="" textlink="">
      <xdr:nvSpPr>
        <xdr:cNvPr id="145" name="n_3mainValue【図書館】&#10;一人当たり面積">
          <a:extLst>
            <a:ext uri="{FF2B5EF4-FFF2-40B4-BE49-F238E27FC236}">
              <a16:creationId xmlns:a16="http://schemas.microsoft.com/office/drawing/2014/main" id="{26E4E7AA-EA29-4373-8B95-1865969C414E}"/>
            </a:ext>
          </a:extLst>
        </xdr:cNvPr>
        <xdr:cNvSpPr txBox="1"/>
      </xdr:nvSpPr>
      <xdr:spPr>
        <a:xfrm>
          <a:off x="7626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1541</xdr:rowOff>
    </xdr:from>
    <xdr:ext cx="469744" cy="259045"/>
    <xdr:sp macro="" textlink="">
      <xdr:nvSpPr>
        <xdr:cNvPr id="146" name="n_4mainValue【図書館】&#10;一人当たり面積">
          <a:extLst>
            <a:ext uri="{FF2B5EF4-FFF2-40B4-BE49-F238E27FC236}">
              <a16:creationId xmlns:a16="http://schemas.microsoft.com/office/drawing/2014/main" id="{64C615C9-56F6-4305-915E-BDA9942AB632}"/>
            </a:ext>
          </a:extLst>
        </xdr:cNvPr>
        <xdr:cNvSpPr txBox="1"/>
      </xdr:nvSpPr>
      <xdr:spPr>
        <a:xfrm>
          <a:off x="6737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CC4C469-2F6F-4930-A6BA-5DA151DBEF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0C82797-CE51-47F3-B7BA-344F80D3E16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83D7AB4-7F0A-4838-8721-83571CE7AF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20BE0FF-1122-4C07-BC00-2C9E097A8AE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721EC59-A0B5-4B81-A5CC-32962751E8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9FC71CD-4D3F-41B8-97E7-C89B73A41A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5F650F5-246B-4953-929D-E330EC98B30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6C38838-3938-48A8-A092-E9A745892E5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951944F-5EDE-44DF-A6BA-C8497D8988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3A97CD3-6AC2-490C-9C56-A0235D1A683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C070334-634A-48A5-92C4-D9484D91ED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C869F97-9EE0-4B7F-B90F-5DB21C40CB1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0255B5D-967F-4012-BF33-0C523E21D92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EFF62EF-82A7-4BFA-B0C8-591E1C41E4F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EF60894-8DE0-4D0F-9E75-36F018B01F6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A01BCE1-53B3-45D9-AC35-B9EF6C82F3D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D7A2D6A-CBAB-4913-BA8B-81A7FD0DFF3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0F071A8-E80E-4792-B8EC-6007D26A534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5E5113A-4457-4744-AD0C-214B562E43F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A3C5692-B10C-4078-9556-36FD140E96B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38081D7-443B-48D9-8D06-DD389757256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1C8EF34-17A6-4997-B456-2BDCF328C4B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F214EF9-A810-486B-B346-F7538DB99DB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A7F1FFB-49DC-4F40-ADBD-71ECCF4DB2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BCB0B85-2CEF-4819-848D-A6BEE9C9F658}"/>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A0407E0-E301-4B2E-AB0A-676849FEFB2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F3DF6BEB-FDAD-4C81-9816-E014898100D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A2854EF-44E0-481A-8E23-D62572B40D9B}"/>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F08AEEBB-04D3-43B5-942F-D7F069A668F8}"/>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8A98759-7472-488B-AE9F-8BDFB61521A8}"/>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FB54596E-989C-4F17-AEA9-A331CCCBAB82}"/>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54AA0663-E42B-49A0-A906-693E7937ED51}"/>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7A587A3D-9BA4-4AB6-9DFB-D180B7CD889C}"/>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08E5707C-AA59-496F-A63C-99D195CB61C7}"/>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A613E3D7-DFD3-4D2F-AAB3-22DB56BC5E29}"/>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308AE43-D09F-4260-AE7F-C0FEA5E1C27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D75B057-5376-4A0E-9F0E-458B575530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FFF5536-6659-4DCF-8141-4BAFB7CC017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75E25F-DE95-4015-96E8-86087A2260F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DFDFA6D-DA96-4AC2-9C0C-EEC125B2AA5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55880</xdr:rowOff>
    </xdr:from>
    <xdr:to>
      <xdr:col>24</xdr:col>
      <xdr:colOff>114300</xdr:colOff>
      <xdr:row>61</xdr:row>
      <xdr:rowOff>157480</xdr:rowOff>
    </xdr:to>
    <xdr:sp macro="" textlink="">
      <xdr:nvSpPr>
        <xdr:cNvPr id="187" name="楕円 186">
          <a:extLst>
            <a:ext uri="{FF2B5EF4-FFF2-40B4-BE49-F238E27FC236}">
              <a16:creationId xmlns:a16="http://schemas.microsoft.com/office/drawing/2014/main" id="{A0DE470A-8DBB-484E-924F-F2B7831FE4DE}"/>
            </a:ext>
          </a:extLst>
        </xdr:cNvPr>
        <xdr:cNvSpPr/>
      </xdr:nvSpPr>
      <xdr:spPr>
        <a:xfrm>
          <a:off x="45847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34307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7EC72C9-1C99-433D-BBF2-A90051A4F6FE}"/>
            </a:ext>
          </a:extLst>
        </xdr:cNvPr>
        <xdr:cNvSpPr txBox="1"/>
      </xdr:nvSpPr>
      <xdr:spPr>
        <a:xfrm>
          <a:off x="4673600"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xdr:rowOff>
    </xdr:from>
    <xdr:to>
      <xdr:col>20</xdr:col>
      <xdr:colOff>38100</xdr:colOff>
      <xdr:row>61</xdr:row>
      <xdr:rowOff>117475</xdr:rowOff>
    </xdr:to>
    <xdr:sp macro="" textlink="">
      <xdr:nvSpPr>
        <xdr:cNvPr id="189" name="楕円 188">
          <a:extLst>
            <a:ext uri="{FF2B5EF4-FFF2-40B4-BE49-F238E27FC236}">
              <a16:creationId xmlns:a16="http://schemas.microsoft.com/office/drawing/2014/main" id="{603B7C8B-40C2-45F0-9EA5-E7A6425BF6FA}"/>
            </a:ext>
          </a:extLst>
        </xdr:cNvPr>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66675</xdr:rowOff>
    </xdr:from>
    <xdr:to>
      <xdr:col>24</xdr:col>
      <xdr:colOff>63500</xdr:colOff>
      <xdr:row>61</xdr:row>
      <xdr:rowOff>106680</xdr:rowOff>
    </xdr:to>
    <xdr:cxnSp macro="">
      <xdr:nvCxnSpPr>
        <xdr:cNvPr id="190" name="直線コネクタ 189">
          <a:extLst>
            <a:ext uri="{FF2B5EF4-FFF2-40B4-BE49-F238E27FC236}">
              <a16:creationId xmlns:a16="http://schemas.microsoft.com/office/drawing/2014/main" id="{80F3660C-9775-44AD-B214-4EB640B10314}"/>
            </a:ext>
          </a:extLst>
        </xdr:cNvPr>
        <xdr:cNvCxnSpPr/>
      </xdr:nvCxnSpPr>
      <xdr:spPr>
        <a:xfrm>
          <a:off x="3797300" y="105251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105410</xdr:rowOff>
    </xdr:from>
    <xdr:to>
      <xdr:col>15</xdr:col>
      <xdr:colOff>101600</xdr:colOff>
      <xdr:row>61</xdr:row>
      <xdr:rowOff>35560</xdr:rowOff>
    </xdr:to>
    <xdr:sp macro="" textlink="">
      <xdr:nvSpPr>
        <xdr:cNvPr id="191" name="楕円 190">
          <a:extLst>
            <a:ext uri="{FF2B5EF4-FFF2-40B4-BE49-F238E27FC236}">
              <a16:creationId xmlns:a16="http://schemas.microsoft.com/office/drawing/2014/main" id="{BBE6C075-D088-407C-94CF-202D6964DB0A}"/>
            </a:ext>
          </a:extLst>
        </xdr:cNvPr>
        <xdr:cNvSpPr/>
      </xdr:nvSpPr>
      <xdr:spPr>
        <a:xfrm>
          <a:off x="2857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156210</xdr:rowOff>
    </xdr:from>
    <xdr:to>
      <xdr:col>19</xdr:col>
      <xdr:colOff>177800</xdr:colOff>
      <xdr:row>61</xdr:row>
      <xdr:rowOff>66675</xdr:rowOff>
    </xdr:to>
    <xdr:cxnSp macro="">
      <xdr:nvCxnSpPr>
        <xdr:cNvPr id="192" name="直線コネクタ 191">
          <a:extLst>
            <a:ext uri="{FF2B5EF4-FFF2-40B4-BE49-F238E27FC236}">
              <a16:creationId xmlns:a16="http://schemas.microsoft.com/office/drawing/2014/main" id="{8044DEEE-CC28-4D05-8CF4-E06D166A24DA}"/>
            </a:ext>
          </a:extLst>
        </xdr:cNvPr>
        <xdr:cNvCxnSpPr/>
      </xdr:nvCxnSpPr>
      <xdr:spPr>
        <a:xfrm>
          <a:off x="2908300" y="1044321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88265</xdr:rowOff>
    </xdr:from>
    <xdr:to>
      <xdr:col>10</xdr:col>
      <xdr:colOff>165100</xdr:colOff>
      <xdr:row>61</xdr:row>
      <xdr:rowOff>18415</xdr:rowOff>
    </xdr:to>
    <xdr:sp macro="" textlink="">
      <xdr:nvSpPr>
        <xdr:cNvPr id="193" name="楕円 192">
          <a:extLst>
            <a:ext uri="{FF2B5EF4-FFF2-40B4-BE49-F238E27FC236}">
              <a16:creationId xmlns:a16="http://schemas.microsoft.com/office/drawing/2014/main" id="{B199FA1F-2445-4AB6-939D-CD97ADEC8360}"/>
            </a:ext>
          </a:extLst>
        </xdr:cNvPr>
        <xdr:cNvSpPr/>
      </xdr:nvSpPr>
      <xdr:spPr>
        <a:xfrm>
          <a:off x="1968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139065</xdr:rowOff>
    </xdr:from>
    <xdr:to>
      <xdr:col>15</xdr:col>
      <xdr:colOff>50800</xdr:colOff>
      <xdr:row>60</xdr:row>
      <xdr:rowOff>156210</xdr:rowOff>
    </xdr:to>
    <xdr:cxnSp macro="">
      <xdr:nvCxnSpPr>
        <xdr:cNvPr id="194" name="直線コネクタ 193">
          <a:extLst>
            <a:ext uri="{FF2B5EF4-FFF2-40B4-BE49-F238E27FC236}">
              <a16:creationId xmlns:a16="http://schemas.microsoft.com/office/drawing/2014/main" id="{78107C14-BFC9-4D91-8A8A-3CF6B9144460}"/>
            </a:ext>
          </a:extLst>
        </xdr:cNvPr>
        <xdr:cNvCxnSpPr/>
      </xdr:nvCxnSpPr>
      <xdr:spPr>
        <a:xfrm>
          <a:off x="2019300" y="104260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46355</xdr:rowOff>
    </xdr:from>
    <xdr:to>
      <xdr:col>6</xdr:col>
      <xdr:colOff>38100</xdr:colOff>
      <xdr:row>60</xdr:row>
      <xdr:rowOff>147955</xdr:rowOff>
    </xdr:to>
    <xdr:sp macro="" textlink="">
      <xdr:nvSpPr>
        <xdr:cNvPr id="195" name="楕円 194">
          <a:extLst>
            <a:ext uri="{FF2B5EF4-FFF2-40B4-BE49-F238E27FC236}">
              <a16:creationId xmlns:a16="http://schemas.microsoft.com/office/drawing/2014/main" id="{81A84D21-0399-41B8-BB6F-26BC022B59EE}"/>
            </a:ext>
          </a:extLst>
        </xdr:cNvPr>
        <xdr:cNvSpPr/>
      </xdr:nvSpPr>
      <xdr:spPr>
        <a:xfrm>
          <a:off x="1079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97155</xdr:rowOff>
    </xdr:from>
    <xdr:to>
      <xdr:col>10</xdr:col>
      <xdr:colOff>114300</xdr:colOff>
      <xdr:row>60</xdr:row>
      <xdr:rowOff>139065</xdr:rowOff>
    </xdr:to>
    <xdr:cxnSp macro="">
      <xdr:nvCxnSpPr>
        <xdr:cNvPr id="196" name="直線コネクタ 195">
          <a:extLst>
            <a:ext uri="{FF2B5EF4-FFF2-40B4-BE49-F238E27FC236}">
              <a16:creationId xmlns:a16="http://schemas.microsoft.com/office/drawing/2014/main" id="{701396BE-5C5A-4E7A-821D-F98DB80ADA27}"/>
            </a:ext>
          </a:extLst>
        </xdr:cNvPr>
        <xdr:cNvCxnSpPr/>
      </xdr:nvCxnSpPr>
      <xdr:spPr>
        <a:xfrm>
          <a:off x="1130300" y="103841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E7301443-6EFD-4E47-9EB9-C16358DD3F9E}"/>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2F58927F-15C3-468E-BF3D-9C712801343B}"/>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2837C74A-2B29-460F-BFC7-56A701ED62CF}"/>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21B67C88-5C76-4BE8-A349-6D138C97398E}"/>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108602</xdr:rowOff>
    </xdr:from>
    <xdr:ext cx="405111" cy="259045"/>
    <xdr:sp macro="" textlink="">
      <xdr:nvSpPr>
        <xdr:cNvPr id="201" name="n_1mainValue【体育館・プール】&#10;有形固定資産減価償却率">
          <a:extLst>
            <a:ext uri="{FF2B5EF4-FFF2-40B4-BE49-F238E27FC236}">
              <a16:creationId xmlns:a16="http://schemas.microsoft.com/office/drawing/2014/main" id="{0258AE06-D11D-4E39-B222-75643C77301B}"/>
            </a:ext>
          </a:extLst>
        </xdr:cNvPr>
        <xdr:cNvSpPr txBox="1"/>
      </xdr:nvSpPr>
      <xdr:spPr>
        <a:xfrm>
          <a:off x="3582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26687</xdr:rowOff>
    </xdr:from>
    <xdr:ext cx="405111" cy="259045"/>
    <xdr:sp macro="" textlink="">
      <xdr:nvSpPr>
        <xdr:cNvPr id="202" name="n_2mainValue【体育館・プール】&#10;有形固定資産減価償却率">
          <a:extLst>
            <a:ext uri="{FF2B5EF4-FFF2-40B4-BE49-F238E27FC236}">
              <a16:creationId xmlns:a16="http://schemas.microsoft.com/office/drawing/2014/main" id="{0644A22B-4E46-4F97-AF61-2D4A2DB8F78B}"/>
            </a:ext>
          </a:extLst>
        </xdr:cNvPr>
        <xdr:cNvSpPr txBox="1"/>
      </xdr:nvSpPr>
      <xdr:spPr>
        <a:xfrm>
          <a:off x="2705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9542</xdr:rowOff>
    </xdr:from>
    <xdr:ext cx="405111" cy="259045"/>
    <xdr:sp macro="" textlink="">
      <xdr:nvSpPr>
        <xdr:cNvPr id="203" name="n_3mainValue【体育館・プール】&#10;有形固定資産減価償却率">
          <a:extLst>
            <a:ext uri="{FF2B5EF4-FFF2-40B4-BE49-F238E27FC236}">
              <a16:creationId xmlns:a16="http://schemas.microsoft.com/office/drawing/2014/main" id="{B7856C6E-A2A1-4CB0-89C3-1A05A9122EA8}"/>
            </a:ext>
          </a:extLst>
        </xdr:cNvPr>
        <xdr:cNvSpPr txBox="1"/>
      </xdr:nvSpPr>
      <xdr:spPr>
        <a:xfrm>
          <a:off x="1816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139082</xdr:rowOff>
    </xdr:from>
    <xdr:ext cx="405111" cy="259045"/>
    <xdr:sp macro="" textlink="">
      <xdr:nvSpPr>
        <xdr:cNvPr id="204" name="n_4mainValue【体育館・プール】&#10;有形固定資産減価償却率">
          <a:extLst>
            <a:ext uri="{FF2B5EF4-FFF2-40B4-BE49-F238E27FC236}">
              <a16:creationId xmlns:a16="http://schemas.microsoft.com/office/drawing/2014/main" id="{DF1DC7EC-294B-4108-A7EC-51D2E9969720}"/>
            </a:ext>
          </a:extLst>
        </xdr:cNvPr>
        <xdr:cNvSpPr txBox="1"/>
      </xdr:nvSpPr>
      <xdr:spPr>
        <a:xfrm>
          <a:off x="927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5722014-4436-4B1E-AB93-2F9CDB2659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2323C29-C712-4F15-B7D6-CF1F63420C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B080B8B-8F88-4861-9949-495DC63213E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B1ACC7E-2CE5-45A9-8811-4A2E92CF0A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E9A02EA-9D7E-4E56-8AAF-FC444CA7A4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5AB6190-D3A8-47CA-ABE6-DEAD47FA9EA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EC31FAB-341F-4AA1-AF06-916EE9D8844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FADD2BB-D093-4FD7-8EB9-473A4D8D49F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376839B-63BC-43FC-BA79-3E0D0E90B1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70B29D9-6327-45C3-9798-47B7FA40B1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C3EC5DE1-C414-4C76-ACAC-4CFC801B66A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3E2271B0-9D13-46C2-A343-800C5829262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2CD99D6C-E078-4CB0-BA65-FE2B8ADB466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8B5BBA9E-037A-4068-8BC5-679192713A1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4C7DA767-0402-4F11-8C44-E5F17E0C64F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F27EB92A-0F83-46B3-BEDF-BC165656E8F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721978C3-1F95-4A2F-B2D7-951A71C844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96E6EB7C-C3F3-4B22-8707-F24AF108EEA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6F53D99-899D-4F40-89CC-0E81226432D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A4D3BD20-8151-4021-B7AE-9C94194945D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96988EC0-9579-45A5-B89C-7B27FF7C9D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E9B3BCD6-25DE-4808-8AC4-9012D68E0A8B}"/>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0A6BC611-0E54-4071-BBA6-50F9072D3341}"/>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987F469E-415D-490D-B1A7-2CF0799099AF}"/>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9027D5F2-2622-4DCE-9051-10446AB8ED37}"/>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223DD6F2-14A4-4120-A3AC-B0BD16327712}"/>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72E0BE2F-9C66-447A-A6A3-968041692A19}"/>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CD815D3D-64FA-4C22-9603-53D175D523DA}"/>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DEDE2EE1-D3A0-42C5-A09D-25A0B33D3813}"/>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22E4A5F1-47AE-4A14-953A-98911F3AF218}"/>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A8401C28-553C-4C83-ADC6-E1C29A8FD9E9}"/>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BCD051CD-3327-4FA2-893A-4CC82240C7B3}"/>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BBF27A5-732F-46DE-94A0-EA4720A272B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3F6A2E6-F4EC-4B24-8D4E-18BD1942A9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D0B7DC-A21C-44AF-A0D5-B46CE603B81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4F148B-0ABF-4ABB-8181-F77D7A27EE0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2CCDE62-FCF8-4FBD-83A7-8F13032EEA1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76759</xdr:rowOff>
    </xdr:from>
    <xdr:to>
      <xdr:col>55</xdr:col>
      <xdr:colOff>50800</xdr:colOff>
      <xdr:row>58</xdr:row>
      <xdr:rowOff>6909</xdr:rowOff>
    </xdr:to>
    <xdr:sp macro="" textlink="">
      <xdr:nvSpPr>
        <xdr:cNvPr id="242" name="楕円 241">
          <a:extLst>
            <a:ext uri="{FF2B5EF4-FFF2-40B4-BE49-F238E27FC236}">
              <a16:creationId xmlns:a16="http://schemas.microsoft.com/office/drawing/2014/main" id="{544227CE-70F9-48E8-A447-F28D8575BBE1}"/>
            </a:ext>
          </a:extLst>
        </xdr:cNvPr>
        <xdr:cNvSpPr/>
      </xdr:nvSpPr>
      <xdr:spPr>
        <a:xfrm>
          <a:off x="10426700" y="984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99636</xdr:rowOff>
    </xdr:from>
    <xdr:ext cx="469744" cy="259045"/>
    <xdr:sp macro="" textlink="">
      <xdr:nvSpPr>
        <xdr:cNvPr id="243" name="【体育館・プール】&#10;一人当たり面積該当値テキスト">
          <a:extLst>
            <a:ext uri="{FF2B5EF4-FFF2-40B4-BE49-F238E27FC236}">
              <a16:creationId xmlns:a16="http://schemas.microsoft.com/office/drawing/2014/main" id="{6EE378DD-1553-4F53-8418-5F2B76AEC4F4}"/>
            </a:ext>
          </a:extLst>
        </xdr:cNvPr>
        <xdr:cNvSpPr txBox="1"/>
      </xdr:nvSpPr>
      <xdr:spPr>
        <a:xfrm>
          <a:off x="10515600" y="9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100076</xdr:rowOff>
    </xdr:from>
    <xdr:to>
      <xdr:col>50</xdr:col>
      <xdr:colOff>165100</xdr:colOff>
      <xdr:row>59</xdr:row>
      <xdr:rowOff>30226</xdr:rowOff>
    </xdr:to>
    <xdr:sp macro="" textlink="">
      <xdr:nvSpPr>
        <xdr:cNvPr id="244" name="楕円 243">
          <a:extLst>
            <a:ext uri="{FF2B5EF4-FFF2-40B4-BE49-F238E27FC236}">
              <a16:creationId xmlns:a16="http://schemas.microsoft.com/office/drawing/2014/main" id="{C74F8DFE-AC65-4278-93C0-90CEC1FDF1F9}"/>
            </a:ext>
          </a:extLst>
        </xdr:cNvPr>
        <xdr:cNvSpPr/>
      </xdr:nvSpPr>
      <xdr:spPr>
        <a:xfrm>
          <a:off x="9588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127559</xdr:rowOff>
    </xdr:from>
    <xdr:to>
      <xdr:col>55</xdr:col>
      <xdr:colOff>0</xdr:colOff>
      <xdr:row>58</xdr:row>
      <xdr:rowOff>150876</xdr:rowOff>
    </xdr:to>
    <xdr:cxnSp macro="">
      <xdr:nvCxnSpPr>
        <xdr:cNvPr id="245" name="直線コネクタ 244">
          <a:extLst>
            <a:ext uri="{FF2B5EF4-FFF2-40B4-BE49-F238E27FC236}">
              <a16:creationId xmlns:a16="http://schemas.microsoft.com/office/drawing/2014/main" id="{4BF8DE2E-9ADE-45E5-9609-B1A3FB62A4B9}"/>
            </a:ext>
          </a:extLst>
        </xdr:cNvPr>
        <xdr:cNvCxnSpPr/>
      </xdr:nvCxnSpPr>
      <xdr:spPr>
        <a:xfrm flipV="1">
          <a:off x="9639300" y="9900209"/>
          <a:ext cx="838200" cy="19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60299</xdr:rowOff>
    </xdr:from>
    <xdr:to>
      <xdr:col>46</xdr:col>
      <xdr:colOff>38100</xdr:colOff>
      <xdr:row>59</xdr:row>
      <xdr:rowOff>161899</xdr:rowOff>
    </xdr:to>
    <xdr:sp macro="" textlink="">
      <xdr:nvSpPr>
        <xdr:cNvPr id="246" name="楕円 245">
          <a:extLst>
            <a:ext uri="{FF2B5EF4-FFF2-40B4-BE49-F238E27FC236}">
              <a16:creationId xmlns:a16="http://schemas.microsoft.com/office/drawing/2014/main" id="{BC0C32C8-F763-4D46-AE8F-197FEAA10049}"/>
            </a:ext>
          </a:extLst>
        </xdr:cNvPr>
        <xdr:cNvSpPr/>
      </xdr:nvSpPr>
      <xdr:spPr>
        <a:xfrm>
          <a:off x="8699500" y="1017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150876</xdr:rowOff>
    </xdr:from>
    <xdr:to>
      <xdr:col>50</xdr:col>
      <xdr:colOff>114300</xdr:colOff>
      <xdr:row>59</xdr:row>
      <xdr:rowOff>111099</xdr:rowOff>
    </xdr:to>
    <xdr:cxnSp macro="">
      <xdr:nvCxnSpPr>
        <xdr:cNvPr id="247" name="直線コネクタ 246">
          <a:extLst>
            <a:ext uri="{FF2B5EF4-FFF2-40B4-BE49-F238E27FC236}">
              <a16:creationId xmlns:a16="http://schemas.microsoft.com/office/drawing/2014/main" id="{5EA060A4-F7E1-44FE-BAE6-3499C1ED2470}"/>
            </a:ext>
          </a:extLst>
        </xdr:cNvPr>
        <xdr:cNvCxnSpPr/>
      </xdr:nvCxnSpPr>
      <xdr:spPr>
        <a:xfrm flipV="1">
          <a:off x="8750300" y="10094976"/>
          <a:ext cx="889000" cy="13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104191</xdr:rowOff>
    </xdr:from>
    <xdr:to>
      <xdr:col>41</xdr:col>
      <xdr:colOff>101600</xdr:colOff>
      <xdr:row>60</xdr:row>
      <xdr:rowOff>34341</xdr:rowOff>
    </xdr:to>
    <xdr:sp macro="" textlink="">
      <xdr:nvSpPr>
        <xdr:cNvPr id="248" name="楕円 247">
          <a:extLst>
            <a:ext uri="{FF2B5EF4-FFF2-40B4-BE49-F238E27FC236}">
              <a16:creationId xmlns:a16="http://schemas.microsoft.com/office/drawing/2014/main" id="{0DD565DC-4F64-4D90-8657-E802F77006AF}"/>
            </a:ext>
          </a:extLst>
        </xdr:cNvPr>
        <xdr:cNvSpPr/>
      </xdr:nvSpPr>
      <xdr:spPr>
        <a:xfrm>
          <a:off x="7810500" y="1021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111099</xdr:rowOff>
    </xdr:from>
    <xdr:to>
      <xdr:col>45</xdr:col>
      <xdr:colOff>177800</xdr:colOff>
      <xdr:row>59</xdr:row>
      <xdr:rowOff>154991</xdr:rowOff>
    </xdr:to>
    <xdr:cxnSp macro="">
      <xdr:nvCxnSpPr>
        <xdr:cNvPr id="249" name="直線コネクタ 248">
          <a:extLst>
            <a:ext uri="{FF2B5EF4-FFF2-40B4-BE49-F238E27FC236}">
              <a16:creationId xmlns:a16="http://schemas.microsoft.com/office/drawing/2014/main" id="{2CA8B52A-7430-44C6-A32B-15F18E8422D5}"/>
            </a:ext>
          </a:extLst>
        </xdr:cNvPr>
        <xdr:cNvCxnSpPr/>
      </xdr:nvCxnSpPr>
      <xdr:spPr>
        <a:xfrm flipV="1">
          <a:off x="7861300" y="10226649"/>
          <a:ext cx="889000" cy="4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122479</xdr:rowOff>
    </xdr:from>
    <xdr:to>
      <xdr:col>36</xdr:col>
      <xdr:colOff>165100</xdr:colOff>
      <xdr:row>60</xdr:row>
      <xdr:rowOff>52629</xdr:rowOff>
    </xdr:to>
    <xdr:sp macro="" textlink="">
      <xdr:nvSpPr>
        <xdr:cNvPr id="250" name="楕円 249">
          <a:extLst>
            <a:ext uri="{FF2B5EF4-FFF2-40B4-BE49-F238E27FC236}">
              <a16:creationId xmlns:a16="http://schemas.microsoft.com/office/drawing/2014/main" id="{43DDA5D1-6F1A-4260-93D0-1CAAC0CFD345}"/>
            </a:ext>
          </a:extLst>
        </xdr:cNvPr>
        <xdr:cNvSpPr/>
      </xdr:nvSpPr>
      <xdr:spPr>
        <a:xfrm>
          <a:off x="6921500" y="1023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154991</xdr:rowOff>
    </xdr:from>
    <xdr:to>
      <xdr:col>41</xdr:col>
      <xdr:colOff>50800</xdr:colOff>
      <xdr:row>60</xdr:row>
      <xdr:rowOff>1829</xdr:rowOff>
    </xdr:to>
    <xdr:cxnSp macro="">
      <xdr:nvCxnSpPr>
        <xdr:cNvPr id="251" name="直線コネクタ 250">
          <a:extLst>
            <a:ext uri="{FF2B5EF4-FFF2-40B4-BE49-F238E27FC236}">
              <a16:creationId xmlns:a16="http://schemas.microsoft.com/office/drawing/2014/main" id="{9F6EABBB-33B4-4A69-ADEB-641A8BDEC52E}"/>
            </a:ext>
          </a:extLst>
        </xdr:cNvPr>
        <xdr:cNvCxnSpPr/>
      </xdr:nvCxnSpPr>
      <xdr:spPr>
        <a:xfrm flipV="1">
          <a:off x="6972300" y="10270541"/>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C16F72C8-452F-4032-9554-E1C952098B30}"/>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D1DEC7C2-66E0-4A0D-84ED-595A36324EA2}"/>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70F4C280-5B08-44B8-BD53-DCEB08BF111D}"/>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255" name="n_4aveValue【体育館・プール】&#10;一人当たり面積">
          <a:extLst>
            <a:ext uri="{FF2B5EF4-FFF2-40B4-BE49-F238E27FC236}">
              <a16:creationId xmlns:a16="http://schemas.microsoft.com/office/drawing/2014/main" id="{84807062-39B0-4CFD-81AC-942293B1AA4C}"/>
            </a:ext>
          </a:extLst>
        </xdr:cNvPr>
        <xdr:cNvSpPr txBox="1"/>
      </xdr:nvSpPr>
      <xdr:spPr>
        <a:xfrm>
          <a:off x="6737427"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46753</xdr:rowOff>
    </xdr:from>
    <xdr:ext cx="469744" cy="259045"/>
    <xdr:sp macro="" textlink="">
      <xdr:nvSpPr>
        <xdr:cNvPr id="256" name="n_1mainValue【体育館・プール】&#10;一人当たり面積">
          <a:extLst>
            <a:ext uri="{FF2B5EF4-FFF2-40B4-BE49-F238E27FC236}">
              <a16:creationId xmlns:a16="http://schemas.microsoft.com/office/drawing/2014/main" id="{C25197E2-3A87-424F-971D-C96F4325A339}"/>
            </a:ext>
          </a:extLst>
        </xdr:cNvPr>
        <xdr:cNvSpPr txBox="1"/>
      </xdr:nvSpPr>
      <xdr:spPr>
        <a:xfrm>
          <a:off x="9391727" y="98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6976</xdr:rowOff>
    </xdr:from>
    <xdr:ext cx="469744" cy="259045"/>
    <xdr:sp macro="" textlink="">
      <xdr:nvSpPr>
        <xdr:cNvPr id="257" name="n_2mainValue【体育館・プール】&#10;一人当たり面積">
          <a:extLst>
            <a:ext uri="{FF2B5EF4-FFF2-40B4-BE49-F238E27FC236}">
              <a16:creationId xmlns:a16="http://schemas.microsoft.com/office/drawing/2014/main" id="{4C65250F-A4C6-4889-BE18-34501CA728A8}"/>
            </a:ext>
          </a:extLst>
        </xdr:cNvPr>
        <xdr:cNvSpPr txBox="1"/>
      </xdr:nvSpPr>
      <xdr:spPr>
        <a:xfrm>
          <a:off x="8515427" y="995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50868</xdr:rowOff>
    </xdr:from>
    <xdr:ext cx="469744" cy="259045"/>
    <xdr:sp macro="" textlink="">
      <xdr:nvSpPr>
        <xdr:cNvPr id="258" name="n_3mainValue【体育館・プール】&#10;一人当たり面積">
          <a:extLst>
            <a:ext uri="{FF2B5EF4-FFF2-40B4-BE49-F238E27FC236}">
              <a16:creationId xmlns:a16="http://schemas.microsoft.com/office/drawing/2014/main" id="{D2BE417F-684D-414F-B0C0-57AC1328E762}"/>
            </a:ext>
          </a:extLst>
        </xdr:cNvPr>
        <xdr:cNvSpPr txBox="1"/>
      </xdr:nvSpPr>
      <xdr:spPr>
        <a:xfrm>
          <a:off x="7626427" y="999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69156</xdr:rowOff>
    </xdr:from>
    <xdr:ext cx="469744" cy="259045"/>
    <xdr:sp macro="" textlink="">
      <xdr:nvSpPr>
        <xdr:cNvPr id="259" name="n_4mainValue【体育館・プール】&#10;一人当たり面積">
          <a:extLst>
            <a:ext uri="{FF2B5EF4-FFF2-40B4-BE49-F238E27FC236}">
              <a16:creationId xmlns:a16="http://schemas.microsoft.com/office/drawing/2014/main" id="{71349B16-0E2C-4A49-A74C-8E98C4CDA27B}"/>
            </a:ext>
          </a:extLst>
        </xdr:cNvPr>
        <xdr:cNvSpPr txBox="1"/>
      </xdr:nvSpPr>
      <xdr:spPr>
        <a:xfrm>
          <a:off x="6737427" y="1001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5EC14FC-6062-4545-8EBC-157D398E8E3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FFB7995-CC86-4AD5-827B-760F7C86A9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12A808B-D186-4D14-92DB-B842E902F31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B90905F-A2F0-4B95-8A95-67B563B7C0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859251E7-5E0B-4F70-A84A-B772B7D3722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BB69472-A41D-458D-95BE-7DC81CA5B79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EE9CC7F-A059-48E3-9376-8BFC9B5DBBE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F19E8D3-6413-424E-BF08-87C535C02F1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A3A9128-53AC-4E5E-8EFE-7E6AB1F66A7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3885CAF-F9F6-4370-96F5-AA4DD8B8CD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43802E2-016C-4168-97D1-E3673EA0CED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5E552DF9-9C8D-4493-B3E5-B7ACFC2A280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2" name="テキスト ボックス 271">
          <a:extLst>
            <a:ext uri="{FF2B5EF4-FFF2-40B4-BE49-F238E27FC236}">
              <a16:creationId xmlns:a16="http://schemas.microsoft.com/office/drawing/2014/main" id="{D4C730FE-AEA6-4833-A6D3-58E711180F2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5FFC970F-C906-4348-89E3-12F8BCF3DA7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BF108164-A203-4050-B743-E96E7E3FC64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B23F593D-E88D-428B-9629-BD1547BA620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EB919D47-FB2A-4AE4-B185-D2D020A162F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32C3D872-6E66-448E-8832-96628CC3F51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3D63E997-4E0F-49FC-8D3A-BA600FB2635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9D8D9F53-37CF-477D-9960-7FD7D3D7D1F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0" name="テキスト ボックス 279">
          <a:extLst>
            <a:ext uri="{FF2B5EF4-FFF2-40B4-BE49-F238E27FC236}">
              <a16:creationId xmlns:a16="http://schemas.microsoft.com/office/drawing/2014/main" id="{54B26DC9-22B2-4C92-B2CD-5639DF361EFF}"/>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A61F0D98-9969-4E59-B860-F47545F097F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E6A4056E-7E56-4DA7-AD55-EF76E7B201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85089</xdr:rowOff>
    </xdr:from>
    <xdr:to>
      <xdr:col>24</xdr:col>
      <xdr:colOff>62865</xdr:colOff>
      <xdr:row>85</xdr:row>
      <xdr:rowOff>31750</xdr:rowOff>
    </xdr:to>
    <xdr:cxnSp macro="">
      <xdr:nvCxnSpPr>
        <xdr:cNvPr id="283" name="直線コネクタ 282">
          <a:extLst>
            <a:ext uri="{FF2B5EF4-FFF2-40B4-BE49-F238E27FC236}">
              <a16:creationId xmlns:a16="http://schemas.microsoft.com/office/drawing/2014/main" id="{D197FD16-1E98-4437-8805-8BF90B57C4AB}"/>
            </a:ext>
          </a:extLst>
        </xdr:cNvPr>
        <xdr:cNvCxnSpPr/>
      </xdr:nvCxnSpPr>
      <xdr:spPr>
        <a:xfrm flipV="1">
          <a:off x="4634865" y="13458189"/>
          <a:ext cx="0" cy="1146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A32238C-A35C-4930-A279-F44487BE7452}"/>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5" name="直線コネクタ 284">
          <a:extLst>
            <a:ext uri="{FF2B5EF4-FFF2-40B4-BE49-F238E27FC236}">
              <a16:creationId xmlns:a16="http://schemas.microsoft.com/office/drawing/2014/main" id="{8AE98344-75D2-435C-BDA3-B0F9D75A6C8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31766</xdr:rowOff>
    </xdr:from>
    <xdr:ext cx="340478" cy="259045"/>
    <xdr:sp macro="" textlink="">
      <xdr:nvSpPr>
        <xdr:cNvPr id="286" name="【福祉施設】&#10;有形固定資産減価償却率最大値テキスト">
          <a:extLst>
            <a:ext uri="{FF2B5EF4-FFF2-40B4-BE49-F238E27FC236}">
              <a16:creationId xmlns:a16="http://schemas.microsoft.com/office/drawing/2014/main" id="{3B93BE31-6A1D-47FD-8942-4E99BF7ED92C}"/>
            </a:ext>
          </a:extLst>
        </xdr:cNvPr>
        <xdr:cNvSpPr txBox="1"/>
      </xdr:nvSpPr>
      <xdr:spPr>
        <a:xfrm>
          <a:off x="4673600" y="132334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85089</xdr:rowOff>
    </xdr:from>
    <xdr:to>
      <xdr:col>24</xdr:col>
      <xdr:colOff>152400</xdr:colOff>
      <xdr:row>78</xdr:row>
      <xdr:rowOff>85089</xdr:rowOff>
    </xdr:to>
    <xdr:cxnSp macro="">
      <xdr:nvCxnSpPr>
        <xdr:cNvPr id="287" name="直線コネクタ 286">
          <a:extLst>
            <a:ext uri="{FF2B5EF4-FFF2-40B4-BE49-F238E27FC236}">
              <a16:creationId xmlns:a16="http://schemas.microsoft.com/office/drawing/2014/main" id="{807AD2AD-2920-4363-8999-96F2AE89946D}"/>
            </a:ext>
          </a:extLst>
        </xdr:cNvPr>
        <xdr:cNvCxnSpPr/>
      </xdr:nvCxnSpPr>
      <xdr:spPr>
        <a:xfrm>
          <a:off x="4546600" y="13458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118127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D7E861B2-5DB8-446C-832D-BC764D52EB1A}"/>
            </a:ext>
          </a:extLst>
        </xdr:cNvPr>
        <xdr:cNvSpPr txBox="1"/>
      </xdr:nvSpPr>
      <xdr:spPr>
        <a:xfrm>
          <a:off x="4673600" y="14005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89" name="フローチャート: 判断 288">
          <a:extLst>
            <a:ext uri="{FF2B5EF4-FFF2-40B4-BE49-F238E27FC236}">
              <a16:creationId xmlns:a16="http://schemas.microsoft.com/office/drawing/2014/main" id="{883E6B14-EDAA-4CCE-BBF1-9849C632B8F5}"/>
            </a:ext>
          </a:extLst>
        </xdr:cNvPr>
        <xdr:cNvSpPr/>
      </xdr:nvSpPr>
      <xdr:spPr>
        <a:xfrm>
          <a:off x="45847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133350</xdr:rowOff>
    </xdr:from>
    <xdr:to>
      <xdr:col>20</xdr:col>
      <xdr:colOff>38100</xdr:colOff>
      <xdr:row>82</xdr:row>
      <xdr:rowOff>63500</xdr:rowOff>
    </xdr:to>
    <xdr:sp macro="" textlink="">
      <xdr:nvSpPr>
        <xdr:cNvPr id="290" name="フローチャート: 判断 289">
          <a:extLst>
            <a:ext uri="{FF2B5EF4-FFF2-40B4-BE49-F238E27FC236}">
              <a16:creationId xmlns:a16="http://schemas.microsoft.com/office/drawing/2014/main" id="{194EF710-7544-45D6-A47B-997A46C7AFC4}"/>
            </a:ext>
          </a:extLst>
        </xdr:cNvPr>
        <xdr:cNvSpPr/>
      </xdr:nvSpPr>
      <xdr:spPr>
        <a:xfrm>
          <a:off x="3746500" y="1402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160020</xdr:rowOff>
    </xdr:from>
    <xdr:to>
      <xdr:col>15</xdr:col>
      <xdr:colOff>101600</xdr:colOff>
      <xdr:row>82</xdr:row>
      <xdr:rowOff>90170</xdr:rowOff>
    </xdr:to>
    <xdr:sp macro="" textlink="">
      <xdr:nvSpPr>
        <xdr:cNvPr id="291" name="フローチャート: 判断 290">
          <a:extLst>
            <a:ext uri="{FF2B5EF4-FFF2-40B4-BE49-F238E27FC236}">
              <a16:creationId xmlns:a16="http://schemas.microsoft.com/office/drawing/2014/main" id="{0E3ADB2A-DF42-4FFA-BE9A-27A75644674F}"/>
            </a:ext>
          </a:extLst>
        </xdr:cNvPr>
        <xdr:cNvSpPr/>
      </xdr:nvSpPr>
      <xdr:spPr>
        <a:xfrm>
          <a:off x="2857500" y="1404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124461</xdr:rowOff>
    </xdr:from>
    <xdr:to>
      <xdr:col>10</xdr:col>
      <xdr:colOff>165100</xdr:colOff>
      <xdr:row>82</xdr:row>
      <xdr:rowOff>54611</xdr:rowOff>
    </xdr:to>
    <xdr:sp macro="" textlink="">
      <xdr:nvSpPr>
        <xdr:cNvPr id="292" name="フローチャート: 判断 291">
          <a:extLst>
            <a:ext uri="{FF2B5EF4-FFF2-40B4-BE49-F238E27FC236}">
              <a16:creationId xmlns:a16="http://schemas.microsoft.com/office/drawing/2014/main" id="{BB2F9944-29AB-478F-B892-01B1F68CE9E6}"/>
            </a:ext>
          </a:extLst>
        </xdr:cNvPr>
        <xdr:cNvSpPr/>
      </xdr:nvSpPr>
      <xdr:spPr>
        <a:xfrm>
          <a:off x="1968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165100</xdr:rowOff>
    </xdr:to>
    <xdr:sp macro="" textlink="">
      <xdr:nvSpPr>
        <xdr:cNvPr id="293" name="フローチャート: 判断 292">
          <a:extLst>
            <a:ext uri="{FF2B5EF4-FFF2-40B4-BE49-F238E27FC236}">
              <a16:creationId xmlns:a16="http://schemas.microsoft.com/office/drawing/2014/main" id="{98804359-EE85-4CC8-B53A-C8D677EC7E02}"/>
            </a:ext>
          </a:extLst>
        </xdr:cNvPr>
        <xdr:cNvSpPr/>
      </xdr:nvSpPr>
      <xdr:spPr>
        <a:xfrm>
          <a:off x="1079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A228310-66CC-4A3A-B270-62AC92199F7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976D274-8E81-48B2-BEF9-910CF66BDBA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16C43E5-F349-4879-9D72-5FB279323F5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455B1E0-BE12-48CA-BCC9-D4FEB42D124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332357A-E913-4FA0-84FD-E1995F58AF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34289</xdr:rowOff>
    </xdr:from>
    <xdr:to>
      <xdr:col>24</xdr:col>
      <xdr:colOff>114300</xdr:colOff>
      <xdr:row>78</xdr:row>
      <xdr:rowOff>135889</xdr:rowOff>
    </xdr:to>
    <xdr:sp macro="" textlink="">
      <xdr:nvSpPr>
        <xdr:cNvPr id="299" name="楕円 298">
          <a:extLst>
            <a:ext uri="{FF2B5EF4-FFF2-40B4-BE49-F238E27FC236}">
              <a16:creationId xmlns:a16="http://schemas.microsoft.com/office/drawing/2014/main" id="{6334BEC6-4120-4C43-AEE4-85961DEC0C36}"/>
            </a:ext>
          </a:extLst>
        </xdr:cNvPr>
        <xdr:cNvSpPr/>
      </xdr:nvSpPr>
      <xdr:spPr>
        <a:xfrm>
          <a:off x="45847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158766</xdr:rowOff>
    </xdr:from>
    <xdr:ext cx="340478" cy="259045"/>
    <xdr:sp macro="" textlink="">
      <xdr:nvSpPr>
        <xdr:cNvPr id="300" name="【福祉施設】&#10;有形固定資産減価償却率該当値テキスト">
          <a:extLst>
            <a:ext uri="{FF2B5EF4-FFF2-40B4-BE49-F238E27FC236}">
              <a16:creationId xmlns:a16="http://schemas.microsoft.com/office/drawing/2014/main" id="{9ABFE3ED-A882-4076-9C7B-A1925691B630}"/>
            </a:ext>
          </a:extLst>
        </xdr:cNvPr>
        <xdr:cNvSpPr txBox="1"/>
      </xdr:nvSpPr>
      <xdr:spPr>
        <a:xfrm>
          <a:off x="4673600" y="133604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3811</xdr:rowOff>
    </xdr:from>
    <xdr:to>
      <xdr:col>20</xdr:col>
      <xdr:colOff>38100</xdr:colOff>
      <xdr:row>78</xdr:row>
      <xdr:rowOff>105411</xdr:rowOff>
    </xdr:to>
    <xdr:sp macro="" textlink="">
      <xdr:nvSpPr>
        <xdr:cNvPr id="301" name="楕円 300">
          <a:extLst>
            <a:ext uri="{FF2B5EF4-FFF2-40B4-BE49-F238E27FC236}">
              <a16:creationId xmlns:a16="http://schemas.microsoft.com/office/drawing/2014/main" id="{3BB5E6D1-9C0B-4674-BD79-E590CACD9A30}"/>
            </a:ext>
          </a:extLst>
        </xdr:cNvPr>
        <xdr:cNvSpPr/>
      </xdr:nvSpPr>
      <xdr:spPr>
        <a:xfrm>
          <a:off x="37465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54611</xdr:rowOff>
    </xdr:from>
    <xdr:to>
      <xdr:col>24</xdr:col>
      <xdr:colOff>63500</xdr:colOff>
      <xdr:row>78</xdr:row>
      <xdr:rowOff>85089</xdr:rowOff>
    </xdr:to>
    <xdr:cxnSp macro="">
      <xdr:nvCxnSpPr>
        <xdr:cNvPr id="302" name="直線コネクタ 301">
          <a:extLst>
            <a:ext uri="{FF2B5EF4-FFF2-40B4-BE49-F238E27FC236}">
              <a16:creationId xmlns:a16="http://schemas.microsoft.com/office/drawing/2014/main" id="{808C399E-F6F5-4446-AF79-4CADCEFB050F}"/>
            </a:ext>
          </a:extLst>
        </xdr:cNvPr>
        <xdr:cNvCxnSpPr/>
      </xdr:nvCxnSpPr>
      <xdr:spPr>
        <a:xfrm>
          <a:off x="3797300" y="134277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144780</xdr:rowOff>
    </xdr:from>
    <xdr:to>
      <xdr:col>15</xdr:col>
      <xdr:colOff>101600</xdr:colOff>
      <xdr:row>78</xdr:row>
      <xdr:rowOff>74930</xdr:rowOff>
    </xdr:to>
    <xdr:sp macro="" textlink="">
      <xdr:nvSpPr>
        <xdr:cNvPr id="303" name="楕円 302">
          <a:extLst>
            <a:ext uri="{FF2B5EF4-FFF2-40B4-BE49-F238E27FC236}">
              <a16:creationId xmlns:a16="http://schemas.microsoft.com/office/drawing/2014/main" id="{18D0DDB0-DD3B-43F0-A7AD-D87DA542BE87}"/>
            </a:ext>
          </a:extLst>
        </xdr:cNvPr>
        <xdr:cNvSpPr/>
      </xdr:nvSpPr>
      <xdr:spPr>
        <a:xfrm>
          <a:off x="28575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24130</xdr:rowOff>
    </xdr:from>
    <xdr:to>
      <xdr:col>19</xdr:col>
      <xdr:colOff>177800</xdr:colOff>
      <xdr:row>78</xdr:row>
      <xdr:rowOff>54611</xdr:rowOff>
    </xdr:to>
    <xdr:cxnSp macro="">
      <xdr:nvCxnSpPr>
        <xdr:cNvPr id="304" name="直線コネクタ 303">
          <a:extLst>
            <a:ext uri="{FF2B5EF4-FFF2-40B4-BE49-F238E27FC236}">
              <a16:creationId xmlns:a16="http://schemas.microsoft.com/office/drawing/2014/main" id="{398FD52F-B7AF-4326-BED0-2F890C6147AA}"/>
            </a:ext>
          </a:extLst>
        </xdr:cNvPr>
        <xdr:cNvCxnSpPr/>
      </xdr:nvCxnSpPr>
      <xdr:spPr>
        <a:xfrm>
          <a:off x="2908300" y="133972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113030</xdr:rowOff>
    </xdr:from>
    <xdr:to>
      <xdr:col>10</xdr:col>
      <xdr:colOff>165100</xdr:colOff>
      <xdr:row>78</xdr:row>
      <xdr:rowOff>43180</xdr:rowOff>
    </xdr:to>
    <xdr:sp macro="" textlink="">
      <xdr:nvSpPr>
        <xdr:cNvPr id="305" name="楕円 304">
          <a:extLst>
            <a:ext uri="{FF2B5EF4-FFF2-40B4-BE49-F238E27FC236}">
              <a16:creationId xmlns:a16="http://schemas.microsoft.com/office/drawing/2014/main" id="{2CD288D9-9122-456F-8015-56E12495BBFA}"/>
            </a:ext>
          </a:extLst>
        </xdr:cNvPr>
        <xdr:cNvSpPr/>
      </xdr:nvSpPr>
      <xdr:spPr>
        <a:xfrm>
          <a:off x="1968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163830</xdr:rowOff>
    </xdr:from>
    <xdr:to>
      <xdr:col>15</xdr:col>
      <xdr:colOff>50800</xdr:colOff>
      <xdr:row>78</xdr:row>
      <xdr:rowOff>24130</xdr:rowOff>
    </xdr:to>
    <xdr:cxnSp macro="">
      <xdr:nvCxnSpPr>
        <xdr:cNvPr id="306" name="直線コネクタ 305">
          <a:extLst>
            <a:ext uri="{FF2B5EF4-FFF2-40B4-BE49-F238E27FC236}">
              <a16:creationId xmlns:a16="http://schemas.microsoft.com/office/drawing/2014/main" id="{C234C075-E9AD-46A8-97E0-0C5E967AF22D}"/>
            </a:ext>
          </a:extLst>
        </xdr:cNvPr>
        <xdr:cNvCxnSpPr/>
      </xdr:nvCxnSpPr>
      <xdr:spPr>
        <a:xfrm>
          <a:off x="2019300" y="1336548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82550</xdr:rowOff>
    </xdr:from>
    <xdr:to>
      <xdr:col>6</xdr:col>
      <xdr:colOff>38100</xdr:colOff>
      <xdr:row>78</xdr:row>
      <xdr:rowOff>12700</xdr:rowOff>
    </xdr:to>
    <xdr:sp macro="" textlink="">
      <xdr:nvSpPr>
        <xdr:cNvPr id="307" name="楕円 306">
          <a:extLst>
            <a:ext uri="{FF2B5EF4-FFF2-40B4-BE49-F238E27FC236}">
              <a16:creationId xmlns:a16="http://schemas.microsoft.com/office/drawing/2014/main" id="{FF70EB43-3A40-4381-B8DC-A28375E4B3BB}"/>
            </a:ext>
          </a:extLst>
        </xdr:cNvPr>
        <xdr:cNvSpPr/>
      </xdr:nvSpPr>
      <xdr:spPr>
        <a:xfrm>
          <a:off x="1079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133350</xdr:rowOff>
    </xdr:from>
    <xdr:to>
      <xdr:col>10</xdr:col>
      <xdr:colOff>114300</xdr:colOff>
      <xdr:row>77</xdr:row>
      <xdr:rowOff>163830</xdr:rowOff>
    </xdr:to>
    <xdr:cxnSp macro="">
      <xdr:nvCxnSpPr>
        <xdr:cNvPr id="308" name="直線コネクタ 307">
          <a:extLst>
            <a:ext uri="{FF2B5EF4-FFF2-40B4-BE49-F238E27FC236}">
              <a16:creationId xmlns:a16="http://schemas.microsoft.com/office/drawing/2014/main" id="{A4A580C0-1FCA-4431-B74C-B726CB97E8EC}"/>
            </a:ext>
          </a:extLst>
        </xdr:cNvPr>
        <xdr:cNvCxnSpPr/>
      </xdr:nvCxnSpPr>
      <xdr:spPr>
        <a:xfrm>
          <a:off x="1130300" y="13335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54627</xdr:rowOff>
    </xdr:from>
    <xdr:ext cx="405111" cy="259045"/>
    <xdr:sp macro="" textlink="">
      <xdr:nvSpPr>
        <xdr:cNvPr id="309" name="n_1aveValue【福祉施設】&#10;有形固定資産減価償却率">
          <a:extLst>
            <a:ext uri="{FF2B5EF4-FFF2-40B4-BE49-F238E27FC236}">
              <a16:creationId xmlns:a16="http://schemas.microsoft.com/office/drawing/2014/main" id="{8C31BD97-5977-492E-A3F4-0B71FD17CFFB}"/>
            </a:ext>
          </a:extLst>
        </xdr:cNvPr>
        <xdr:cNvSpPr txBox="1"/>
      </xdr:nvSpPr>
      <xdr:spPr>
        <a:xfrm>
          <a:off x="3582044" y="1411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81297</xdr:rowOff>
    </xdr:from>
    <xdr:ext cx="405111" cy="259045"/>
    <xdr:sp macro="" textlink="">
      <xdr:nvSpPr>
        <xdr:cNvPr id="310" name="n_2aveValue【福祉施設】&#10;有形固定資産減価償却率">
          <a:extLst>
            <a:ext uri="{FF2B5EF4-FFF2-40B4-BE49-F238E27FC236}">
              <a16:creationId xmlns:a16="http://schemas.microsoft.com/office/drawing/2014/main" id="{0E2BBF96-5AB8-4514-A38D-555AC5ACA0C3}"/>
            </a:ext>
          </a:extLst>
        </xdr:cNvPr>
        <xdr:cNvSpPr txBox="1"/>
      </xdr:nvSpPr>
      <xdr:spPr>
        <a:xfrm>
          <a:off x="2705744" y="1414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45738</xdr:rowOff>
    </xdr:from>
    <xdr:ext cx="405111" cy="259045"/>
    <xdr:sp macro="" textlink="">
      <xdr:nvSpPr>
        <xdr:cNvPr id="311" name="n_3aveValue【福祉施設】&#10;有形固定資産減価償却率">
          <a:extLst>
            <a:ext uri="{FF2B5EF4-FFF2-40B4-BE49-F238E27FC236}">
              <a16:creationId xmlns:a16="http://schemas.microsoft.com/office/drawing/2014/main" id="{A029CF24-C515-41C5-95C2-85EC79A711FA}"/>
            </a:ext>
          </a:extLst>
        </xdr:cNvPr>
        <xdr:cNvSpPr txBox="1"/>
      </xdr:nvSpPr>
      <xdr:spPr>
        <a:xfrm>
          <a:off x="1816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156227</xdr:rowOff>
    </xdr:from>
    <xdr:ext cx="405111" cy="259045"/>
    <xdr:sp macro="" textlink="">
      <xdr:nvSpPr>
        <xdr:cNvPr id="312" name="n_4aveValue【福祉施設】&#10;有形固定資産減価償却率">
          <a:extLst>
            <a:ext uri="{FF2B5EF4-FFF2-40B4-BE49-F238E27FC236}">
              <a16:creationId xmlns:a16="http://schemas.microsoft.com/office/drawing/2014/main" id="{90656109-72DC-4F0B-A465-7B09C2060652}"/>
            </a:ext>
          </a:extLst>
        </xdr:cNvPr>
        <xdr:cNvSpPr txBox="1"/>
      </xdr:nvSpPr>
      <xdr:spPr>
        <a:xfrm>
          <a:off x="927744"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121938</xdr:rowOff>
    </xdr:from>
    <xdr:ext cx="340478" cy="259045"/>
    <xdr:sp macro="" textlink="">
      <xdr:nvSpPr>
        <xdr:cNvPr id="313" name="n_1mainValue【福祉施設】&#10;有形固定資産減価償却率">
          <a:extLst>
            <a:ext uri="{FF2B5EF4-FFF2-40B4-BE49-F238E27FC236}">
              <a16:creationId xmlns:a16="http://schemas.microsoft.com/office/drawing/2014/main" id="{91BE6F6D-4F36-4B82-8F6A-4FEF5396F1FB}"/>
            </a:ext>
          </a:extLst>
        </xdr:cNvPr>
        <xdr:cNvSpPr txBox="1"/>
      </xdr:nvSpPr>
      <xdr:spPr>
        <a:xfrm>
          <a:off x="3614361" y="1315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76</xdr:row>
      <xdr:rowOff>91457</xdr:rowOff>
    </xdr:from>
    <xdr:ext cx="340478" cy="259045"/>
    <xdr:sp macro="" textlink="">
      <xdr:nvSpPr>
        <xdr:cNvPr id="314" name="n_2mainValue【福祉施設】&#10;有形固定資産減価償却率">
          <a:extLst>
            <a:ext uri="{FF2B5EF4-FFF2-40B4-BE49-F238E27FC236}">
              <a16:creationId xmlns:a16="http://schemas.microsoft.com/office/drawing/2014/main" id="{8AB02912-94E2-49F7-BD89-C1948ACD3E9E}"/>
            </a:ext>
          </a:extLst>
        </xdr:cNvPr>
        <xdr:cNvSpPr txBox="1"/>
      </xdr:nvSpPr>
      <xdr:spPr>
        <a:xfrm>
          <a:off x="2738061" y="13121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59707</xdr:rowOff>
    </xdr:from>
    <xdr:ext cx="340478" cy="259045"/>
    <xdr:sp macro="" textlink="">
      <xdr:nvSpPr>
        <xdr:cNvPr id="315" name="n_3mainValue【福祉施設】&#10;有形固定資産減価償却率">
          <a:extLst>
            <a:ext uri="{FF2B5EF4-FFF2-40B4-BE49-F238E27FC236}">
              <a16:creationId xmlns:a16="http://schemas.microsoft.com/office/drawing/2014/main" id="{F6303148-1410-4C30-A29F-EA801899B602}"/>
            </a:ext>
          </a:extLst>
        </xdr:cNvPr>
        <xdr:cNvSpPr txBox="1"/>
      </xdr:nvSpPr>
      <xdr:spPr>
        <a:xfrm>
          <a:off x="1849061" y="130899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29227</xdr:rowOff>
    </xdr:from>
    <xdr:ext cx="340478" cy="259045"/>
    <xdr:sp macro="" textlink="">
      <xdr:nvSpPr>
        <xdr:cNvPr id="316" name="n_4mainValue【福祉施設】&#10;有形固定資産減価償却率">
          <a:extLst>
            <a:ext uri="{FF2B5EF4-FFF2-40B4-BE49-F238E27FC236}">
              <a16:creationId xmlns:a16="http://schemas.microsoft.com/office/drawing/2014/main" id="{2872EC93-7B6E-477E-AC20-0B820A61D0F3}"/>
            </a:ext>
          </a:extLst>
        </xdr:cNvPr>
        <xdr:cNvSpPr txBox="1"/>
      </xdr:nvSpPr>
      <xdr:spPr>
        <a:xfrm>
          <a:off x="960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894872FC-40AF-4516-8C6C-386396C2E84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D7F35BD0-4F7E-4243-A91A-E79EDA4D7F1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549233C7-6196-4CD4-A4EB-32499841F62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BFE4D45-9A03-4174-ADE1-7220F00B7E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D67D321-FAC5-4F69-A50F-6C81B615A91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9CB21FE3-8909-4E3F-90A0-C5B9DC61E5A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B36E815E-46DA-4072-B38D-458D0A82DD8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E098C601-CCCB-4BDD-8671-33A18156BD7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9784A272-C792-4BF9-BC46-7760EF10E3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50E843D8-499A-4B4F-B4A3-A8A787D0F30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7" name="直線コネクタ 326">
          <a:extLst>
            <a:ext uri="{FF2B5EF4-FFF2-40B4-BE49-F238E27FC236}">
              <a16:creationId xmlns:a16="http://schemas.microsoft.com/office/drawing/2014/main" id="{B26F2DFE-FDD4-48B3-9772-635B53435DA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8" name="テキスト ボックス 327">
          <a:extLst>
            <a:ext uri="{FF2B5EF4-FFF2-40B4-BE49-F238E27FC236}">
              <a16:creationId xmlns:a16="http://schemas.microsoft.com/office/drawing/2014/main" id="{223B7417-40E6-4285-B8A5-09AFF8FA3C1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9" name="直線コネクタ 328">
          <a:extLst>
            <a:ext uri="{FF2B5EF4-FFF2-40B4-BE49-F238E27FC236}">
              <a16:creationId xmlns:a16="http://schemas.microsoft.com/office/drawing/2014/main" id="{EC2AA078-1E63-4EED-AC89-46988ABE477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0" name="テキスト ボックス 329">
          <a:extLst>
            <a:ext uri="{FF2B5EF4-FFF2-40B4-BE49-F238E27FC236}">
              <a16:creationId xmlns:a16="http://schemas.microsoft.com/office/drawing/2014/main" id="{63753C0A-0EC4-4A91-932D-9DF71F4B377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1" name="直線コネクタ 330">
          <a:extLst>
            <a:ext uri="{FF2B5EF4-FFF2-40B4-BE49-F238E27FC236}">
              <a16:creationId xmlns:a16="http://schemas.microsoft.com/office/drawing/2014/main" id="{3F02F6C2-B708-45A2-8241-0EC8CD4DE57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2" name="テキスト ボックス 331">
          <a:extLst>
            <a:ext uri="{FF2B5EF4-FFF2-40B4-BE49-F238E27FC236}">
              <a16:creationId xmlns:a16="http://schemas.microsoft.com/office/drawing/2014/main" id="{4E63A527-17E2-4DFE-8716-F4B0E548F23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3" name="直線コネクタ 332">
          <a:extLst>
            <a:ext uri="{FF2B5EF4-FFF2-40B4-BE49-F238E27FC236}">
              <a16:creationId xmlns:a16="http://schemas.microsoft.com/office/drawing/2014/main" id="{3C3F89FD-EE15-446B-93D3-7BA1A7A1B45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4" name="テキスト ボックス 333">
          <a:extLst>
            <a:ext uri="{FF2B5EF4-FFF2-40B4-BE49-F238E27FC236}">
              <a16:creationId xmlns:a16="http://schemas.microsoft.com/office/drawing/2014/main" id="{C494CABC-7300-4340-861F-4A5A9E2A768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011AD314-4101-4EE8-803F-8C755018DF1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8BC91489-F1D3-4F33-899D-BD93CB8CB16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B86C9C23-BC10-4037-AA7E-83CA5F3380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38" name="直線コネクタ 337">
          <a:extLst>
            <a:ext uri="{FF2B5EF4-FFF2-40B4-BE49-F238E27FC236}">
              <a16:creationId xmlns:a16="http://schemas.microsoft.com/office/drawing/2014/main" id="{709C1280-7A40-4F61-87E1-9541F31E187E}"/>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39" name="【福祉施設】&#10;一人当たり面積最小値テキスト">
          <a:extLst>
            <a:ext uri="{FF2B5EF4-FFF2-40B4-BE49-F238E27FC236}">
              <a16:creationId xmlns:a16="http://schemas.microsoft.com/office/drawing/2014/main" id="{9634D4D0-69A8-4A07-815C-DA9FA35248A0}"/>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0" name="直線コネクタ 339">
          <a:extLst>
            <a:ext uri="{FF2B5EF4-FFF2-40B4-BE49-F238E27FC236}">
              <a16:creationId xmlns:a16="http://schemas.microsoft.com/office/drawing/2014/main" id="{655DBFFE-F8A7-456F-842E-F2BD27AEDAE7}"/>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1" name="【福祉施設】&#10;一人当たり面積最大値テキスト">
          <a:extLst>
            <a:ext uri="{FF2B5EF4-FFF2-40B4-BE49-F238E27FC236}">
              <a16:creationId xmlns:a16="http://schemas.microsoft.com/office/drawing/2014/main" id="{C07CD60B-C785-48A5-BD47-8DB19884ACDF}"/>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2" name="直線コネクタ 341">
          <a:extLst>
            <a:ext uri="{FF2B5EF4-FFF2-40B4-BE49-F238E27FC236}">
              <a16:creationId xmlns:a16="http://schemas.microsoft.com/office/drawing/2014/main" id="{4F530E79-C96B-4292-A21B-3782D99297BD}"/>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3" name="【福祉施設】&#10;一人当たり面積平均値テキスト">
          <a:extLst>
            <a:ext uri="{FF2B5EF4-FFF2-40B4-BE49-F238E27FC236}">
              <a16:creationId xmlns:a16="http://schemas.microsoft.com/office/drawing/2014/main" id="{423E208E-7A01-414D-AB64-DC7665C0F84B}"/>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4" name="フローチャート: 判断 343">
          <a:extLst>
            <a:ext uri="{FF2B5EF4-FFF2-40B4-BE49-F238E27FC236}">
              <a16:creationId xmlns:a16="http://schemas.microsoft.com/office/drawing/2014/main" id="{16C89951-D0A5-413D-9929-D22B294F5ED9}"/>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5" name="フローチャート: 判断 344">
          <a:extLst>
            <a:ext uri="{FF2B5EF4-FFF2-40B4-BE49-F238E27FC236}">
              <a16:creationId xmlns:a16="http://schemas.microsoft.com/office/drawing/2014/main" id="{C736379B-741C-47A3-B27F-7AF2E15D36EC}"/>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6" name="フローチャート: 判断 345">
          <a:extLst>
            <a:ext uri="{FF2B5EF4-FFF2-40B4-BE49-F238E27FC236}">
              <a16:creationId xmlns:a16="http://schemas.microsoft.com/office/drawing/2014/main" id="{ED2BC6D1-CEB2-4C68-83A0-C0C22FB4E728}"/>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7" name="フローチャート: 判断 346">
          <a:extLst>
            <a:ext uri="{FF2B5EF4-FFF2-40B4-BE49-F238E27FC236}">
              <a16:creationId xmlns:a16="http://schemas.microsoft.com/office/drawing/2014/main" id="{0220ECA9-D9C6-4F4B-90FE-9123E5CF0606}"/>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48" name="フローチャート: 判断 347">
          <a:extLst>
            <a:ext uri="{FF2B5EF4-FFF2-40B4-BE49-F238E27FC236}">
              <a16:creationId xmlns:a16="http://schemas.microsoft.com/office/drawing/2014/main" id="{62C1F71D-0079-45FA-A474-592C79205DB7}"/>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35BFDEE5-41B8-4BB7-B576-F75A87F14B4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94CDE084-8889-4EE4-BD24-641195C52E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3E9043E-E502-4388-AF3F-C620BDF5C5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7FE118E-3CDC-46E9-9F59-8C10AB792E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C1682F-99BB-4602-9607-CF7F7326820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76454</xdr:rowOff>
    </xdr:from>
    <xdr:to>
      <xdr:col>55</xdr:col>
      <xdr:colOff>50800</xdr:colOff>
      <xdr:row>84</xdr:row>
      <xdr:rowOff>6604</xdr:rowOff>
    </xdr:to>
    <xdr:sp macro="" textlink="">
      <xdr:nvSpPr>
        <xdr:cNvPr id="354" name="楕円 353">
          <a:extLst>
            <a:ext uri="{FF2B5EF4-FFF2-40B4-BE49-F238E27FC236}">
              <a16:creationId xmlns:a16="http://schemas.microsoft.com/office/drawing/2014/main" id="{3969CBC3-C47A-47DB-992C-000C6ED1232F}"/>
            </a:ext>
          </a:extLst>
        </xdr:cNvPr>
        <xdr:cNvSpPr/>
      </xdr:nvSpPr>
      <xdr:spPr>
        <a:xfrm>
          <a:off x="104267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99331</xdr:rowOff>
    </xdr:from>
    <xdr:ext cx="469744" cy="259045"/>
    <xdr:sp macro="" textlink="">
      <xdr:nvSpPr>
        <xdr:cNvPr id="355" name="【福祉施設】&#10;一人当たり面積該当値テキスト">
          <a:extLst>
            <a:ext uri="{FF2B5EF4-FFF2-40B4-BE49-F238E27FC236}">
              <a16:creationId xmlns:a16="http://schemas.microsoft.com/office/drawing/2014/main" id="{75D7BC7F-4EE4-4BB0-9876-5340AAA37282}"/>
            </a:ext>
          </a:extLst>
        </xdr:cNvPr>
        <xdr:cNvSpPr txBox="1"/>
      </xdr:nvSpPr>
      <xdr:spPr>
        <a:xfrm>
          <a:off x="10515600" y="1415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87885</xdr:rowOff>
    </xdr:from>
    <xdr:to>
      <xdr:col>50</xdr:col>
      <xdr:colOff>165100</xdr:colOff>
      <xdr:row>84</xdr:row>
      <xdr:rowOff>18035</xdr:rowOff>
    </xdr:to>
    <xdr:sp macro="" textlink="">
      <xdr:nvSpPr>
        <xdr:cNvPr id="356" name="楕円 355">
          <a:extLst>
            <a:ext uri="{FF2B5EF4-FFF2-40B4-BE49-F238E27FC236}">
              <a16:creationId xmlns:a16="http://schemas.microsoft.com/office/drawing/2014/main" id="{732DFF1A-0CB4-42DE-8326-E2C96DC7C8A8}"/>
            </a:ext>
          </a:extLst>
        </xdr:cNvPr>
        <xdr:cNvSpPr/>
      </xdr:nvSpPr>
      <xdr:spPr>
        <a:xfrm>
          <a:off x="95885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127254</xdr:rowOff>
    </xdr:from>
    <xdr:to>
      <xdr:col>55</xdr:col>
      <xdr:colOff>0</xdr:colOff>
      <xdr:row>83</xdr:row>
      <xdr:rowOff>138685</xdr:rowOff>
    </xdr:to>
    <xdr:cxnSp macro="">
      <xdr:nvCxnSpPr>
        <xdr:cNvPr id="357" name="直線コネクタ 356">
          <a:extLst>
            <a:ext uri="{FF2B5EF4-FFF2-40B4-BE49-F238E27FC236}">
              <a16:creationId xmlns:a16="http://schemas.microsoft.com/office/drawing/2014/main" id="{FEB90FAC-FEB1-46E7-94CD-6512A2AE33AA}"/>
            </a:ext>
          </a:extLst>
        </xdr:cNvPr>
        <xdr:cNvCxnSpPr/>
      </xdr:nvCxnSpPr>
      <xdr:spPr>
        <a:xfrm flipV="1">
          <a:off x="9639300" y="1435760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97028</xdr:rowOff>
    </xdr:from>
    <xdr:to>
      <xdr:col>46</xdr:col>
      <xdr:colOff>38100</xdr:colOff>
      <xdr:row>84</xdr:row>
      <xdr:rowOff>27178</xdr:rowOff>
    </xdr:to>
    <xdr:sp macro="" textlink="">
      <xdr:nvSpPr>
        <xdr:cNvPr id="358" name="楕円 357">
          <a:extLst>
            <a:ext uri="{FF2B5EF4-FFF2-40B4-BE49-F238E27FC236}">
              <a16:creationId xmlns:a16="http://schemas.microsoft.com/office/drawing/2014/main" id="{8B2D137C-F034-49ED-8FB2-AF03735E6129}"/>
            </a:ext>
          </a:extLst>
        </xdr:cNvPr>
        <xdr:cNvSpPr/>
      </xdr:nvSpPr>
      <xdr:spPr>
        <a:xfrm>
          <a:off x="8699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138685</xdr:rowOff>
    </xdr:from>
    <xdr:to>
      <xdr:col>50</xdr:col>
      <xdr:colOff>114300</xdr:colOff>
      <xdr:row>83</xdr:row>
      <xdr:rowOff>147828</xdr:rowOff>
    </xdr:to>
    <xdr:cxnSp macro="">
      <xdr:nvCxnSpPr>
        <xdr:cNvPr id="359" name="直線コネクタ 358">
          <a:extLst>
            <a:ext uri="{FF2B5EF4-FFF2-40B4-BE49-F238E27FC236}">
              <a16:creationId xmlns:a16="http://schemas.microsoft.com/office/drawing/2014/main" id="{44C2229C-BC43-4395-AE25-274EBDC6BE40}"/>
            </a:ext>
          </a:extLst>
        </xdr:cNvPr>
        <xdr:cNvCxnSpPr/>
      </xdr:nvCxnSpPr>
      <xdr:spPr>
        <a:xfrm flipV="1">
          <a:off x="8750300" y="143690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106172</xdr:rowOff>
    </xdr:from>
    <xdr:to>
      <xdr:col>41</xdr:col>
      <xdr:colOff>101600</xdr:colOff>
      <xdr:row>84</xdr:row>
      <xdr:rowOff>36322</xdr:rowOff>
    </xdr:to>
    <xdr:sp macro="" textlink="">
      <xdr:nvSpPr>
        <xdr:cNvPr id="360" name="楕円 359">
          <a:extLst>
            <a:ext uri="{FF2B5EF4-FFF2-40B4-BE49-F238E27FC236}">
              <a16:creationId xmlns:a16="http://schemas.microsoft.com/office/drawing/2014/main" id="{F1E9AD36-B47A-4F18-80BC-ACA751544CA6}"/>
            </a:ext>
          </a:extLst>
        </xdr:cNvPr>
        <xdr:cNvSpPr/>
      </xdr:nvSpPr>
      <xdr:spPr>
        <a:xfrm>
          <a:off x="7810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147828</xdr:rowOff>
    </xdr:from>
    <xdr:to>
      <xdr:col>45</xdr:col>
      <xdr:colOff>177800</xdr:colOff>
      <xdr:row>83</xdr:row>
      <xdr:rowOff>156972</xdr:rowOff>
    </xdr:to>
    <xdr:cxnSp macro="">
      <xdr:nvCxnSpPr>
        <xdr:cNvPr id="361" name="直線コネクタ 360">
          <a:extLst>
            <a:ext uri="{FF2B5EF4-FFF2-40B4-BE49-F238E27FC236}">
              <a16:creationId xmlns:a16="http://schemas.microsoft.com/office/drawing/2014/main" id="{4CFC7570-BD04-462A-903D-E2DACD8E97EF}"/>
            </a:ext>
          </a:extLst>
        </xdr:cNvPr>
        <xdr:cNvCxnSpPr/>
      </xdr:nvCxnSpPr>
      <xdr:spPr>
        <a:xfrm flipV="1">
          <a:off x="7861300" y="1437817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117602</xdr:rowOff>
    </xdr:from>
    <xdr:to>
      <xdr:col>36</xdr:col>
      <xdr:colOff>165100</xdr:colOff>
      <xdr:row>84</xdr:row>
      <xdr:rowOff>47752</xdr:rowOff>
    </xdr:to>
    <xdr:sp macro="" textlink="">
      <xdr:nvSpPr>
        <xdr:cNvPr id="362" name="楕円 361">
          <a:extLst>
            <a:ext uri="{FF2B5EF4-FFF2-40B4-BE49-F238E27FC236}">
              <a16:creationId xmlns:a16="http://schemas.microsoft.com/office/drawing/2014/main" id="{5A892674-618B-4D06-A551-8B17640B4483}"/>
            </a:ext>
          </a:extLst>
        </xdr:cNvPr>
        <xdr:cNvSpPr/>
      </xdr:nvSpPr>
      <xdr:spPr>
        <a:xfrm>
          <a:off x="6921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156972</xdr:rowOff>
    </xdr:from>
    <xdr:to>
      <xdr:col>41</xdr:col>
      <xdr:colOff>50800</xdr:colOff>
      <xdr:row>83</xdr:row>
      <xdr:rowOff>168402</xdr:rowOff>
    </xdr:to>
    <xdr:cxnSp macro="">
      <xdr:nvCxnSpPr>
        <xdr:cNvPr id="363" name="直線コネクタ 362">
          <a:extLst>
            <a:ext uri="{FF2B5EF4-FFF2-40B4-BE49-F238E27FC236}">
              <a16:creationId xmlns:a16="http://schemas.microsoft.com/office/drawing/2014/main" id="{EFB48CA8-C65E-4C5F-B284-1AAED8BAE24F}"/>
            </a:ext>
          </a:extLst>
        </xdr:cNvPr>
        <xdr:cNvCxnSpPr/>
      </xdr:nvCxnSpPr>
      <xdr:spPr>
        <a:xfrm flipV="1">
          <a:off x="6972300" y="1438732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4" name="n_1aveValue【福祉施設】&#10;一人当たり面積">
          <a:extLst>
            <a:ext uri="{FF2B5EF4-FFF2-40B4-BE49-F238E27FC236}">
              <a16:creationId xmlns:a16="http://schemas.microsoft.com/office/drawing/2014/main" id="{CBDC790A-9B1B-4615-B798-087D61C7034A}"/>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65" name="n_2aveValue【福祉施設】&#10;一人当たり面積">
          <a:extLst>
            <a:ext uri="{FF2B5EF4-FFF2-40B4-BE49-F238E27FC236}">
              <a16:creationId xmlns:a16="http://schemas.microsoft.com/office/drawing/2014/main" id="{436A29F9-31F1-443E-B555-B284CBEE85BA}"/>
            </a:ext>
          </a:extLst>
        </xdr:cNvPr>
        <xdr:cNvSpPr txBox="1"/>
      </xdr:nvSpPr>
      <xdr:spPr>
        <a:xfrm>
          <a:off x="8515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6" name="n_3aveValue【福祉施設】&#10;一人当たり面積">
          <a:extLst>
            <a:ext uri="{FF2B5EF4-FFF2-40B4-BE49-F238E27FC236}">
              <a16:creationId xmlns:a16="http://schemas.microsoft.com/office/drawing/2014/main" id="{DFA23F1B-057B-4CCA-9B02-3297C9DE80CE}"/>
            </a:ext>
          </a:extLst>
        </xdr:cNvPr>
        <xdr:cNvSpPr txBox="1"/>
      </xdr:nvSpPr>
      <xdr:spPr>
        <a:xfrm>
          <a:off x="7626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67" name="n_4aveValue【福祉施設】&#10;一人当たり面積">
          <a:extLst>
            <a:ext uri="{FF2B5EF4-FFF2-40B4-BE49-F238E27FC236}">
              <a16:creationId xmlns:a16="http://schemas.microsoft.com/office/drawing/2014/main" id="{F4651736-A628-49DB-8DF7-7AE94BE0B692}"/>
            </a:ext>
          </a:extLst>
        </xdr:cNvPr>
        <xdr:cNvSpPr txBox="1"/>
      </xdr:nvSpPr>
      <xdr:spPr>
        <a:xfrm>
          <a:off x="6737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34562</xdr:rowOff>
    </xdr:from>
    <xdr:ext cx="469744" cy="259045"/>
    <xdr:sp macro="" textlink="">
      <xdr:nvSpPr>
        <xdr:cNvPr id="368" name="n_1mainValue【福祉施設】&#10;一人当たり面積">
          <a:extLst>
            <a:ext uri="{FF2B5EF4-FFF2-40B4-BE49-F238E27FC236}">
              <a16:creationId xmlns:a16="http://schemas.microsoft.com/office/drawing/2014/main" id="{1CFAE4CF-1858-4640-92AB-E97B3AD54DAC}"/>
            </a:ext>
          </a:extLst>
        </xdr:cNvPr>
        <xdr:cNvSpPr txBox="1"/>
      </xdr:nvSpPr>
      <xdr:spPr>
        <a:xfrm>
          <a:off x="93917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18305</xdr:rowOff>
    </xdr:from>
    <xdr:ext cx="469744" cy="259045"/>
    <xdr:sp macro="" textlink="">
      <xdr:nvSpPr>
        <xdr:cNvPr id="369" name="n_2mainValue【福祉施設】&#10;一人当たり面積">
          <a:extLst>
            <a:ext uri="{FF2B5EF4-FFF2-40B4-BE49-F238E27FC236}">
              <a16:creationId xmlns:a16="http://schemas.microsoft.com/office/drawing/2014/main" id="{5499C8FD-87D8-4687-8690-EEDD70C623B7}"/>
            </a:ext>
          </a:extLst>
        </xdr:cNvPr>
        <xdr:cNvSpPr txBox="1"/>
      </xdr:nvSpPr>
      <xdr:spPr>
        <a:xfrm>
          <a:off x="8515427"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27449</xdr:rowOff>
    </xdr:from>
    <xdr:ext cx="469744" cy="259045"/>
    <xdr:sp macro="" textlink="">
      <xdr:nvSpPr>
        <xdr:cNvPr id="370" name="n_3mainValue【福祉施設】&#10;一人当たり面積">
          <a:extLst>
            <a:ext uri="{FF2B5EF4-FFF2-40B4-BE49-F238E27FC236}">
              <a16:creationId xmlns:a16="http://schemas.microsoft.com/office/drawing/2014/main" id="{DBBDEC2C-B9ED-4E08-A69F-2AFB314CEE2B}"/>
            </a:ext>
          </a:extLst>
        </xdr:cNvPr>
        <xdr:cNvSpPr txBox="1"/>
      </xdr:nvSpPr>
      <xdr:spPr>
        <a:xfrm>
          <a:off x="7626427" y="1442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38879</xdr:rowOff>
    </xdr:from>
    <xdr:ext cx="469744" cy="259045"/>
    <xdr:sp macro="" textlink="">
      <xdr:nvSpPr>
        <xdr:cNvPr id="371" name="n_4mainValue【福祉施設】&#10;一人当たり面積">
          <a:extLst>
            <a:ext uri="{FF2B5EF4-FFF2-40B4-BE49-F238E27FC236}">
              <a16:creationId xmlns:a16="http://schemas.microsoft.com/office/drawing/2014/main" id="{08093AB5-3C8E-4663-84A6-AD11179F9737}"/>
            </a:ext>
          </a:extLst>
        </xdr:cNvPr>
        <xdr:cNvSpPr txBox="1"/>
      </xdr:nvSpPr>
      <xdr:spPr>
        <a:xfrm>
          <a:off x="6737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8409DA1A-7714-46F4-BAF1-8734C10A52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28200510-A409-4A6B-8908-4E44BB7210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DB64314F-A415-402A-A45E-E5F137FFA33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8C18957B-48E5-42C3-BA3B-0D797934A72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F29FFB07-92D5-4E42-ACDE-9F3FBAE675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F09BA5B0-598F-46AA-A100-5F3138F8D92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D6853468-6A83-4D11-83DF-1DC45C71295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0E983686-66D3-4FF8-9A06-CD4B4021A28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0" name="テキスト ボックス 379">
          <a:extLst>
            <a:ext uri="{FF2B5EF4-FFF2-40B4-BE49-F238E27FC236}">
              <a16:creationId xmlns:a16="http://schemas.microsoft.com/office/drawing/2014/main" id="{7230A2C1-4F20-4009-9772-AEE80BAC5B1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1" name="直線コネクタ 380">
          <a:extLst>
            <a:ext uri="{FF2B5EF4-FFF2-40B4-BE49-F238E27FC236}">
              <a16:creationId xmlns:a16="http://schemas.microsoft.com/office/drawing/2014/main" id="{7ED5FBF1-779E-411C-8C9A-26B17B4040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2" name="テキスト ボックス 381">
          <a:extLst>
            <a:ext uri="{FF2B5EF4-FFF2-40B4-BE49-F238E27FC236}">
              <a16:creationId xmlns:a16="http://schemas.microsoft.com/office/drawing/2014/main" id="{A29B5443-2EA1-46F8-AFBC-D7ECE45D734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3" name="直線コネクタ 382">
          <a:extLst>
            <a:ext uri="{FF2B5EF4-FFF2-40B4-BE49-F238E27FC236}">
              <a16:creationId xmlns:a16="http://schemas.microsoft.com/office/drawing/2014/main" id="{5A169016-27FD-4F0E-AD0E-B5D75192430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4" name="テキスト ボックス 383">
          <a:extLst>
            <a:ext uri="{FF2B5EF4-FFF2-40B4-BE49-F238E27FC236}">
              <a16:creationId xmlns:a16="http://schemas.microsoft.com/office/drawing/2014/main" id="{02CD616A-651E-4437-B5F4-97EFC38F444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5" name="直線コネクタ 384">
          <a:extLst>
            <a:ext uri="{FF2B5EF4-FFF2-40B4-BE49-F238E27FC236}">
              <a16:creationId xmlns:a16="http://schemas.microsoft.com/office/drawing/2014/main" id="{4858C883-0E0A-4A77-BC36-D7CB815F2C3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6" name="テキスト ボックス 385">
          <a:extLst>
            <a:ext uri="{FF2B5EF4-FFF2-40B4-BE49-F238E27FC236}">
              <a16:creationId xmlns:a16="http://schemas.microsoft.com/office/drawing/2014/main" id="{B769438C-D5B8-4D58-B5B9-8938EDE8700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7" name="直線コネクタ 386">
          <a:extLst>
            <a:ext uri="{FF2B5EF4-FFF2-40B4-BE49-F238E27FC236}">
              <a16:creationId xmlns:a16="http://schemas.microsoft.com/office/drawing/2014/main" id="{05E3C25E-52C6-406B-A068-CAF807895EB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8" name="テキスト ボックス 387">
          <a:extLst>
            <a:ext uri="{FF2B5EF4-FFF2-40B4-BE49-F238E27FC236}">
              <a16:creationId xmlns:a16="http://schemas.microsoft.com/office/drawing/2014/main" id="{279ED56C-3549-4A0B-A43C-49FA45550C7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9" name="直線コネクタ 388">
          <a:extLst>
            <a:ext uri="{FF2B5EF4-FFF2-40B4-BE49-F238E27FC236}">
              <a16:creationId xmlns:a16="http://schemas.microsoft.com/office/drawing/2014/main" id="{B02D163D-1C87-446F-97AF-EFB8832805E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0" name="テキスト ボックス 389">
          <a:extLst>
            <a:ext uri="{FF2B5EF4-FFF2-40B4-BE49-F238E27FC236}">
              <a16:creationId xmlns:a16="http://schemas.microsoft.com/office/drawing/2014/main" id="{8BACB8AB-85A3-4F6D-BA1D-FF9F2B2149B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1" name="直線コネクタ 390">
          <a:extLst>
            <a:ext uri="{FF2B5EF4-FFF2-40B4-BE49-F238E27FC236}">
              <a16:creationId xmlns:a16="http://schemas.microsoft.com/office/drawing/2014/main" id="{659D73A2-4850-458C-B7A1-B3182A798AB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2" name="テキスト ボックス 391">
          <a:extLst>
            <a:ext uri="{FF2B5EF4-FFF2-40B4-BE49-F238E27FC236}">
              <a16:creationId xmlns:a16="http://schemas.microsoft.com/office/drawing/2014/main" id="{C12E1AA5-C4E9-4834-ADA5-C7B36D77833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A99DF642-5132-4FB3-8AA0-E6A0495C0EF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4" name="テキスト ボックス 393">
          <a:extLst>
            <a:ext uri="{FF2B5EF4-FFF2-40B4-BE49-F238E27FC236}">
              <a16:creationId xmlns:a16="http://schemas.microsoft.com/office/drawing/2014/main" id="{66568F02-CA91-4C16-8C29-1778D9C0A6E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5" name="【市民会館】&#10;有形固定資産減価償却率グラフ枠">
          <a:extLst>
            <a:ext uri="{FF2B5EF4-FFF2-40B4-BE49-F238E27FC236}">
              <a16:creationId xmlns:a16="http://schemas.microsoft.com/office/drawing/2014/main" id="{92684426-E4DE-4FC7-8AEF-9A5B0E4281E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6" name="直線コネクタ 395">
          <a:extLst>
            <a:ext uri="{FF2B5EF4-FFF2-40B4-BE49-F238E27FC236}">
              <a16:creationId xmlns:a16="http://schemas.microsoft.com/office/drawing/2014/main" id="{4E8F3212-DA91-4D8F-A062-9C59240057BE}"/>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7" name="【市民会館】&#10;有形固定資産減価償却率最小値テキスト">
          <a:extLst>
            <a:ext uri="{FF2B5EF4-FFF2-40B4-BE49-F238E27FC236}">
              <a16:creationId xmlns:a16="http://schemas.microsoft.com/office/drawing/2014/main" id="{50BC6408-41AC-4AAF-9590-8F2DF570CFCA}"/>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8" name="直線コネクタ 397">
          <a:extLst>
            <a:ext uri="{FF2B5EF4-FFF2-40B4-BE49-F238E27FC236}">
              <a16:creationId xmlns:a16="http://schemas.microsoft.com/office/drawing/2014/main" id="{A4DD822D-7A1E-44D5-925F-224FB212AE6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99" name="【市民会館】&#10;有形固定資産減価償却率最大値テキスト">
          <a:extLst>
            <a:ext uri="{FF2B5EF4-FFF2-40B4-BE49-F238E27FC236}">
              <a16:creationId xmlns:a16="http://schemas.microsoft.com/office/drawing/2014/main" id="{106EC8A2-9E86-4378-83F3-C73D82382F0A}"/>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0" name="直線コネクタ 399">
          <a:extLst>
            <a:ext uri="{FF2B5EF4-FFF2-40B4-BE49-F238E27FC236}">
              <a16:creationId xmlns:a16="http://schemas.microsoft.com/office/drawing/2014/main" id="{382A4240-2405-41AD-AE54-A88D7DFB1295}"/>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1" name="【市民会館】&#10;有形固定資産減価償却率平均値テキスト">
          <a:extLst>
            <a:ext uri="{FF2B5EF4-FFF2-40B4-BE49-F238E27FC236}">
              <a16:creationId xmlns:a16="http://schemas.microsoft.com/office/drawing/2014/main" id="{A2DCA1C3-777C-4523-AF6F-3303A1266300}"/>
            </a:ext>
          </a:extLst>
        </xdr:cNvPr>
        <xdr:cNvSpPr txBox="1"/>
      </xdr:nvSpPr>
      <xdr:spPr>
        <a:xfrm>
          <a:off x="467360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2" name="フローチャート: 判断 401">
          <a:extLst>
            <a:ext uri="{FF2B5EF4-FFF2-40B4-BE49-F238E27FC236}">
              <a16:creationId xmlns:a16="http://schemas.microsoft.com/office/drawing/2014/main" id="{61630B0E-3A4A-407F-93A1-4774DE54F1F4}"/>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3" name="フローチャート: 判断 402">
          <a:extLst>
            <a:ext uri="{FF2B5EF4-FFF2-40B4-BE49-F238E27FC236}">
              <a16:creationId xmlns:a16="http://schemas.microsoft.com/office/drawing/2014/main" id="{83F64EFF-0D0D-41FA-8EE2-CBCDF630E287}"/>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4" name="フローチャート: 判断 403">
          <a:extLst>
            <a:ext uri="{FF2B5EF4-FFF2-40B4-BE49-F238E27FC236}">
              <a16:creationId xmlns:a16="http://schemas.microsoft.com/office/drawing/2014/main" id="{189A394A-CA1F-4F8E-B42F-A4AB7FF6C8CB}"/>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5" name="フローチャート: 判断 404">
          <a:extLst>
            <a:ext uri="{FF2B5EF4-FFF2-40B4-BE49-F238E27FC236}">
              <a16:creationId xmlns:a16="http://schemas.microsoft.com/office/drawing/2014/main" id="{0CC373BD-5FDA-4AF2-988F-949A2BCA9C2E}"/>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6" name="フローチャート: 判断 405">
          <a:extLst>
            <a:ext uri="{FF2B5EF4-FFF2-40B4-BE49-F238E27FC236}">
              <a16:creationId xmlns:a16="http://schemas.microsoft.com/office/drawing/2014/main" id="{F9596360-6600-4275-866F-C8923E52AA67}"/>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2662DDD8-DD38-4109-BD79-26A5FA1E670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1B2C2D9E-8999-47E8-B8E7-0E600F41905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F7DC694-1548-48BC-961B-205CC856FB6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7D6FB36-4AC8-4FAF-8BAE-E1081F43C41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DDBD9F4-8931-4067-9161-7A728BAE06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12" name="楕円 411">
          <a:extLst>
            <a:ext uri="{FF2B5EF4-FFF2-40B4-BE49-F238E27FC236}">
              <a16:creationId xmlns:a16="http://schemas.microsoft.com/office/drawing/2014/main" id="{FB935F82-8CFB-434F-91FF-D785E1B38B4F}"/>
            </a:ext>
          </a:extLst>
        </xdr:cNvPr>
        <xdr:cNvSpPr/>
      </xdr:nvSpPr>
      <xdr:spPr>
        <a:xfrm>
          <a:off x="45847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92091</xdr:rowOff>
    </xdr:from>
    <xdr:ext cx="405111" cy="259045"/>
    <xdr:sp macro="" textlink="">
      <xdr:nvSpPr>
        <xdr:cNvPr id="413" name="【市民会館】&#10;有形固定資産減価償却率該当値テキスト">
          <a:extLst>
            <a:ext uri="{FF2B5EF4-FFF2-40B4-BE49-F238E27FC236}">
              <a16:creationId xmlns:a16="http://schemas.microsoft.com/office/drawing/2014/main" id="{073211C0-2A3F-43DD-9F87-E2C0BDF24417}"/>
            </a:ext>
          </a:extLst>
        </xdr:cNvPr>
        <xdr:cNvSpPr txBox="1"/>
      </xdr:nvSpPr>
      <xdr:spPr>
        <a:xfrm>
          <a:off x="4673600"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12064</xdr:rowOff>
    </xdr:from>
    <xdr:to>
      <xdr:col>20</xdr:col>
      <xdr:colOff>38100</xdr:colOff>
      <xdr:row>104</xdr:row>
      <xdr:rowOff>113664</xdr:rowOff>
    </xdr:to>
    <xdr:sp macro="" textlink="">
      <xdr:nvSpPr>
        <xdr:cNvPr id="414" name="楕円 413">
          <a:extLst>
            <a:ext uri="{FF2B5EF4-FFF2-40B4-BE49-F238E27FC236}">
              <a16:creationId xmlns:a16="http://schemas.microsoft.com/office/drawing/2014/main" id="{AD784374-74CE-44F8-81AA-D81864EEAB3C}"/>
            </a:ext>
          </a:extLst>
        </xdr:cNvPr>
        <xdr:cNvSpPr/>
      </xdr:nvSpPr>
      <xdr:spPr>
        <a:xfrm>
          <a:off x="3746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120014</xdr:rowOff>
    </xdr:from>
    <xdr:to>
      <xdr:col>24</xdr:col>
      <xdr:colOff>63500</xdr:colOff>
      <xdr:row>104</xdr:row>
      <xdr:rowOff>62864</xdr:rowOff>
    </xdr:to>
    <xdr:cxnSp macro="">
      <xdr:nvCxnSpPr>
        <xdr:cNvPr id="415" name="直線コネクタ 414">
          <a:extLst>
            <a:ext uri="{FF2B5EF4-FFF2-40B4-BE49-F238E27FC236}">
              <a16:creationId xmlns:a16="http://schemas.microsoft.com/office/drawing/2014/main" id="{B23C006A-4E35-4649-AFD5-836DEEFB0AE2}"/>
            </a:ext>
          </a:extLst>
        </xdr:cNvPr>
        <xdr:cNvCxnSpPr/>
      </xdr:nvCxnSpPr>
      <xdr:spPr>
        <a:xfrm flipV="1">
          <a:off x="3797300" y="1777936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44450</xdr:rowOff>
    </xdr:from>
    <xdr:to>
      <xdr:col>15</xdr:col>
      <xdr:colOff>101600</xdr:colOff>
      <xdr:row>104</xdr:row>
      <xdr:rowOff>146050</xdr:rowOff>
    </xdr:to>
    <xdr:sp macro="" textlink="">
      <xdr:nvSpPr>
        <xdr:cNvPr id="416" name="楕円 415">
          <a:extLst>
            <a:ext uri="{FF2B5EF4-FFF2-40B4-BE49-F238E27FC236}">
              <a16:creationId xmlns:a16="http://schemas.microsoft.com/office/drawing/2014/main" id="{54E07EFB-6BF0-4F83-AF3D-FE30EE271940}"/>
            </a:ext>
          </a:extLst>
        </xdr:cNvPr>
        <xdr:cNvSpPr/>
      </xdr:nvSpPr>
      <xdr:spPr>
        <a:xfrm>
          <a:off x="2857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62864</xdr:rowOff>
    </xdr:from>
    <xdr:to>
      <xdr:col>19</xdr:col>
      <xdr:colOff>177800</xdr:colOff>
      <xdr:row>104</xdr:row>
      <xdr:rowOff>95250</xdr:rowOff>
    </xdr:to>
    <xdr:cxnSp macro="">
      <xdr:nvCxnSpPr>
        <xdr:cNvPr id="417" name="直線コネクタ 416">
          <a:extLst>
            <a:ext uri="{FF2B5EF4-FFF2-40B4-BE49-F238E27FC236}">
              <a16:creationId xmlns:a16="http://schemas.microsoft.com/office/drawing/2014/main" id="{21DF9482-05F9-4E64-BC5E-2956EB60FC1C}"/>
            </a:ext>
          </a:extLst>
        </xdr:cNvPr>
        <xdr:cNvCxnSpPr/>
      </xdr:nvCxnSpPr>
      <xdr:spPr>
        <a:xfrm flipV="1">
          <a:off x="2908300" y="178936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170180</xdr:rowOff>
    </xdr:from>
    <xdr:to>
      <xdr:col>10</xdr:col>
      <xdr:colOff>165100</xdr:colOff>
      <xdr:row>104</xdr:row>
      <xdr:rowOff>100330</xdr:rowOff>
    </xdr:to>
    <xdr:sp macro="" textlink="">
      <xdr:nvSpPr>
        <xdr:cNvPr id="418" name="楕円 417">
          <a:extLst>
            <a:ext uri="{FF2B5EF4-FFF2-40B4-BE49-F238E27FC236}">
              <a16:creationId xmlns:a16="http://schemas.microsoft.com/office/drawing/2014/main" id="{79A23CC3-23D7-4319-A3AF-B6056C2D9AAA}"/>
            </a:ext>
          </a:extLst>
        </xdr:cNvPr>
        <xdr:cNvSpPr/>
      </xdr:nvSpPr>
      <xdr:spPr>
        <a:xfrm>
          <a:off x="1968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49530</xdr:rowOff>
    </xdr:from>
    <xdr:to>
      <xdr:col>15</xdr:col>
      <xdr:colOff>50800</xdr:colOff>
      <xdr:row>104</xdr:row>
      <xdr:rowOff>95250</xdr:rowOff>
    </xdr:to>
    <xdr:cxnSp macro="">
      <xdr:nvCxnSpPr>
        <xdr:cNvPr id="419" name="直線コネクタ 418">
          <a:extLst>
            <a:ext uri="{FF2B5EF4-FFF2-40B4-BE49-F238E27FC236}">
              <a16:creationId xmlns:a16="http://schemas.microsoft.com/office/drawing/2014/main" id="{EAB883E6-0632-4897-8147-9B47B30045E5}"/>
            </a:ext>
          </a:extLst>
        </xdr:cNvPr>
        <xdr:cNvCxnSpPr/>
      </xdr:nvCxnSpPr>
      <xdr:spPr>
        <a:xfrm>
          <a:off x="2019300" y="17880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166370</xdr:rowOff>
    </xdr:from>
    <xdr:to>
      <xdr:col>6</xdr:col>
      <xdr:colOff>38100</xdr:colOff>
      <xdr:row>104</xdr:row>
      <xdr:rowOff>96520</xdr:rowOff>
    </xdr:to>
    <xdr:sp macro="" textlink="">
      <xdr:nvSpPr>
        <xdr:cNvPr id="420" name="楕円 419">
          <a:extLst>
            <a:ext uri="{FF2B5EF4-FFF2-40B4-BE49-F238E27FC236}">
              <a16:creationId xmlns:a16="http://schemas.microsoft.com/office/drawing/2014/main" id="{49B58D1D-548C-42DC-B6B7-832B193B6EA2}"/>
            </a:ext>
          </a:extLst>
        </xdr:cNvPr>
        <xdr:cNvSpPr/>
      </xdr:nvSpPr>
      <xdr:spPr>
        <a:xfrm>
          <a:off x="1079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45720</xdr:rowOff>
    </xdr:from>
    <xdr:to>
      <xdr:col>10</xdr:col>
      <xdr:colOff>114300</xdr:colOff>
      <xdr:row>104</xdr:row>
      <xdr:rowOff>49530</xdr:rowOff>
    </xdr:to>
    <xdr:cxnSp macro="">
      <xdr:nvCxnSpPr>
        <xdr:cNvPr id="421" name="直線コネクタ 420">
          <a:extLst>
            <a:ext uri="{FF2B5EF4-FFF2-40B4-BE49-F238E27FC236}">
              <a16:creationId xmlns:a16="http://schemas.microsoft.com/office/drawing/2014/main" id="{95733F7B-DD14-497C-861E-97A4FDEE55A5}"/>
            </a:ext>
          </a:extLst>
        </xdr:cNvPr>
        <xdr:cNvCxnSpPr/>
      </xdr:nvCxnSpPr>
      <xdr:spPr>
        <a:xfrm>
          <a:off x="1130300" y="17876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2" name="n_1aveValue【市民会館】&#10;有形固定資産減価償却率">
          <a:extLst>
            <a:ext uri="{FF2B5EF4-FFF2-40B4-BE49-F238E27FC236}">
              <a16:creationId xmlns:a16="http://schemas.microsoft.com/office/drawing/2014/main" id="{95896712-F839-46A0-A5FE-448B0821F3E5}"/>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3" name="n_2aveValue【市民会館】&#10;有形固定資産減価償却率">
          <a:extLst>
            <a:ext uri="{FF2B5EF4-FFF2-40B4-BE49-F238E27FC236}">
              <a16:creationId xmlns:a16="http://schemas.microsoft.com/office/drawing/2014/main" id="{398916C0-D866-416C-A62B-EE8AF8CE867A}"/>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4" name="n_3aveValue【市民会館】&#10;有形固定資産減価償却率">
          <a:extLst>
            <a:ext uri="{FF2B5EF4-FFF2-40B4-BE49-F238E27FC236}">
              <a16:creationId xmlns:a16="http://schemas.microsoft.com/office/drawing/2014/main" id="{A35F6CE4-8B4A-436D-BAD8-E5ED4B274A3C}"/>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5" name="n_4aveValue【市民会館】&#10;有形固定資産減価償却率">
          <a:extLst>
            <a:ext uri="{FF2B5EF4-FFF2-40B4-BE49-F238E27FC236}">
              <a16:creationId xmlns:a16="http://schemas.microsoft.com/office/drawing/2014/main" id="{E1A5B2CA-7114-4846-A2F8-69933A1F91B4}"/>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104791</xdr:rowOff>
    </xdr:from>
    <xdr:ext cx="405111" cy="259045"/>
    <xdr:sp macro="" textlink="">
      <xdr:nvSpPr>
        <xdr:cNvPr id="426" name="n_1mainValue【市民会館】&#10;有形固定資産減価償却率">
          <a:extLst>
            <a:ext uri="{FF2B5EF4-FFF2-40B4-BE49-F238E27FC236}">
              <a16:creationId xmlns:a16="http://schemas.microsoft.com/office/drawing/2014/main" id="{3F6791AC-61AB-451B-9ECE-249B066FA0BC}"/>
            </a:ext>
          </a:extLst>
        </xdr:cNvPr>
        <xdr:cNvSpPr txBox="1"/>
      </xdr:nvSpPr>
      <xdr:spPr>
        <a:xfrm>
          <a:off x="35820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137177</xdr:rowOff>
    </xdr:from>
    <xdr:ext cx="405111" cy="259045"/>
    <xdr:sp macro="" textlink="">
      <xdr:nvSpPr>
        <xdr:cNvPr id="427" name="n_2mainValue【市民会館】&#10;有形固定資産減価償却率">
          <a:extLst>
            <a:ext uri="{FF2B5EF4-FFF2-40B4-BE49-F238E27FC236}">
              <a16:creationId xmlns:a16="http://schemas.microsoft.com/office/drawing/2014/main" id="{A84A5CCB-F2AB-42CF-B23C-003B19A3D504}"/>
            </a:ext>
          </a:extLst>
        </xdr:cNvPr>
        <xdr:cNvSpPr txBox="1"/>
      </xdr:nvSpPr>
      <xdr:spPr>
        <a:xfrm>
          <a:off x="27057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91457</xdr:rowOff>
    </xdr:from>
    <xdr:ext cx="405111" cy="259045"/>
    <xdr:sp macro="" textlink="">
      <xdr:nvSpPr>
        <xdr:cNvPr id="428" name="n_3mainValue【市民会館】&#10;有形固定資産減価償却率">
          <a:extLst>
            <a:ext uri="{FF2B5EF4-FFF2-40B4-BE49-F238E27FC236}">
              <a16:creationId xmlns:a16="http://schemas.microsoft.com/office/drawing/2014/main" id="{A7E695B8-A8C2-495D-9D31-B653ABCAEF01}"/>
            </a:ext>
          </a:extLst>
        </xdr:cNvPr>
        <xdr:cNvSpPr txBox="1"/>
      </xdr:nvSpPr>
      <xdr:spPr>
        <a:xfrm>
          <a:off x="1816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87647</xdr:rowOff>
    </xdr:from>
    <xdr:ext cx="405111" cy="259045"/>
    <xdr:sp macro="" textlink="">
      <xdr:nvSpPr>
        <xdr:cNvPr id="429" name="n_4mainValue【市民会館】&#10;有形固定資産減価償却率">
          <a:extLst>
            <a:ext uri="{FF2B5EF4-FFF2-40B4-BE49-F238E27FC236}">
              <a16:creationId xmlns:a16="http://schemas.microsoft.com/office/drawing/2014/main" id="{D30B79BA-3E25-4CBE-ABF5-28BEFFEC6B17}"/>
            </a:ext>
          </a:extLst>
        </xdr:cNvPr>
        <xdr:cNvSpPr txBox="1"/>
      </xdr:nvSpPr>
      <xdr:spPr>
        <a:xfrm>
          <a:off x="9277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BE6A6F05-7BC0-447F-9420-E725E13005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942A7910-AF19-4001-884F-6781A937A2C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7F647AB0-820B-46FB-BBD9-0609CFAC2D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31821B86-A048-4734-9925-A337AF29C58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3A792C3E-61D6-42DC-B9C4-2D4330FCEA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C7BC1EDB-3AB6-4D1D-AEDD-22C3894A7E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720C5869-0DFC-4C3D-9BE0-572B5B3F6C7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F4D648FA-C49D-4346-9C5B-4C09FCC9EC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DD1455AC-2518-4938-A988-16A9642615E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BE3FBFD4-B714-4537-867E-0A2AB338BE0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495C92D9-436D-4C00-BC72-4EBE79E474B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F7312774-CB89-4B59-ABDE-EE6CA44257B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7D9764CC-F028-40C2-B872-0717A23AC08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3" name="テキスト ボックス 442">
          <a:extLst>
            <a:ext uri="{FF2B5EF4-FFF2-40B4-BE49-F238E27FC236}">
              <a16:creationId xmlns:a16="http://schemas.microsoft.com/office/drawing/2014/main" id="{32C5059A-3242-48FE-81FE-060F40BAEEA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E008D82-872E-4F87-B4EE-2AD9D1EEA14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9E7B3C9C-A542-4EA3-BCC3-17662E14C3C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8A2BF2E6-3762-4E9F-B6C9-D0AB0843ED8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7" name="テキスト ボックス 446">
          <a:extLst>
            <a:ext uri="{FF2B5EF4-FFF2-40B4-BE49-F238E27FC236}">
              <a16:creationId xmlns:a16="http://schemas.microsoft.com/office/drawing/2014/main" id="{5C07ACAE-5369-4808-A3CB-8AEF5CC7898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09A7169B-6A73-4F5D-91A1-CCDC178313F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9" name="テキスト ボックス 448">
          <a:extLst>
            <a:ext uri="{FF2B5EF4-FFF2-40B4-BE49-F238E27FC236}">
              <a16:creationId xmlns:a16="http://schemas.microsoft.com/office/drawing/2014/main" id="{6F8B799F-7270-4DDF-B241-3E6C8D91367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4EF74874-239B-4D4D-822E-5C496B3264A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7E809130-94CE-47B2-8B6C-EFC70296A37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08176887-BFB1-4F69-81D3-B0CB104A80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3" name="直線コネクタ 452">
          <a:extLst>
            <a:ext uri="{FF2B5EF4-FFF2-40B4-BE49-F238E27FC236}">
              <a16:creationId xmlns:a16="http://schemas.microsoft.com/office/drawing/2014/main" id="{1FBDABCE-068A-4DD1-8CCC-28585CA6385B}"/>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4" name="【市民会館】&#10;一人当たり面積最小値テキスト">
          <a:extLst>
            <a:ext uri="{FF2B5EF4-FFF2-40B4-BE49-F238E27FC236}">
              <a16:creationId xmlns:a16="http://schemas.microsoft.com/office/drawing/2014/main" id="{4DC643C4-0E9A-4341-8317-72B1157F69A4}"/>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5" name="直線コネクタ 454">
          <a:extLst>
            <a:ext uri="{FF2B5EF4-FFF2-40B4-BE49-F238E27FC236}">
              <a16:creationId xmlns:a16="http://schemas.microsoft.com/office/drawing/2014/main" id="{F8C49B02-216A-4118-ABA7-3406CCE62FB0}"/>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6" name="【市民会館】&#10;一人当たり面積最大値テキスト">
          <a:extLst>
            <a:ext uri="{FF2B5EF4-FFF2-40B4-BE49-F238E27FC236}">
              <a16:creationId xmlns:a16="http://schemas.microsoft.com/office/drawing/2014/main" id="{1BAC4F46-B3A3-489D-9BA1-A56B6106272D}"/>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7" name="直線コネクタ 456">
          <a:extLst>
            <a:ext uri="{FF2B5EF4-FFF2-40B4-BE49-F238E27FC236}">
              <a16:creationId xmlns:a16="http://schemas.microsoft.com/office/drawing/2014/main" id="{8AD73668-77A3-4CF5-B4F2-87E330457BE8}"/>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58" name="【市民会館】&#10;一人当たり面積平均値テキスト">
          <a:extLst>
            <a:ext uri="{FF2B5EF4-FFF2-40B4-BE49-F238E27FC236}">
              <a16:creationId xmlns:a16="http://schemas.microsoft.com/office/drawing/2014/main" id="{668F7B36-14C2-480E-B0A9-7961AA6D0CC3}"/>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59" name="フローチャート: 判断 458">
          <a:extLst>
            <a:ext uri="{FF2B5EF4-FFF2-40B4-BE49-F238E27FC236}">
              <a16:creationId xmlns:a16="http://schemas.microsoft.com/office/drawing/2014/main" id="{FE3CBC2D-479F-48C2-93E2-CA8928FD1BF5}"/>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0" name="フローチャート: 判断 459">
          <a:extLst>
            <a:ext uri="{FF2B5EF4-FFF2-40B4-BE49-F238E27FC236}">
              <a16:creationId xmlns:a16="http://schemas.microsoft.com/office/drawing/2014/main" id="{F4CBE30B-26DB-4F4B-952C-0DFCD48A5BBD}"/>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1" name="フローチャート: 判断 460">
          <a:extLst>
            <a:ext uri="{FF2B5EF4-FFF2-40B4-BE49-F238E27FC236}">
              <a16:creationId xmlns:a16="http://schemas.microsoft.com/office/drawing/2014/main" id="{BBC921DA-BF95-4E6A-97F6-B6F284FCF728}"/>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2" name="フローチャート: 判断 461">
          <a:extLst>
            <a:ext uri="{FF2B5EF4-FFF2-40B4-BE49-F238E27FC236}">
              <a16:creationId xmlns:a16="http://schemas.microsoft.com/office/drawing/2014/main" id="{7F6A403B-5994-4652-BC7D-234C4AE519CC}"/>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3" name="フローチャート: 判断 462">
          <a:extLst>
            <a:ext uri="{FF2B5EF4-FFF2-40B4-BE49-F238E27FC236}">
              <a16:creationId xmlns:a16="http://schemas.microsoft.com/office/drawing/2014/main" id="{630C47D6-FC79-4179-AA9B-E0191F311F51}"/>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9DC8F8B3-BEC0-4C02-88C4-75EEA22F724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1675886-FD02-46EE-B471-282A05C0DAF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C9E9CFE-C33E-4B6F-8A6E-DF8742B8F4C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E7D6979-B7A5-4AA9-B371-A5B6AAE2C14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A5F9C3D-1BA0-404D-8B8A-74E1D8C795B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8637</xdr:rowOff>
    </xdr:from>
    <xdr:to>
      <xdr:col>55</xdr:col>
      <xdr:colOff>50800</xdr:colOff>
      <xdr:row>107</xdr:row>
      <xdr:rowOff>110237</xdr:rowOff>
    </xdr:to>
    <xdr:sp macro="" textlink="">
      <xdr:nvSpPr>
        <xdr:cNvPr id="469" name="楕円 468">
          <a:extLst>
            <a:ext uri="{FF2B5EF4-FFF2-40B4-BE49-F238E27FC236}">
              <a16:creationId xmlns:a16="http://schemas.microsoft.com/office/drawing/2014/main" id="{BDE038C1-7A43-4185-942D-45181A595342}"/>
            </a:ext>
          </a:extLst>
        </xdr:cNvPr>
        <xdr:cNvSpPr/>
      </xdr:nvSpPr>
      <xdr:spPr>
        <a:xfrm>
          <a:off x="10426700" y="1835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31514</xdr:rowOff>
    </xdr:from>
    <xdr:ext cx="469744" cy="259045"/>
    <xdr:sp macro="" textlink="">
      <xdr:nvSpPr>
        <xdr:cNvPr id="470" name="【市民会館】&#10;一人当たり面積該当値テキスト">
          <a:extLst>
            <a:ext uri="{FF2B5EF4-FFF2-40B4-BE49-F238E27FC236}">
              <a16:creationId xmlns:a16="http://schemas.microsoft.com/office/drawing/2014/main" id="{82DE40B5-6BDA-419D-899E-60498C4FA58B}"/>
            </a:ext>
          </a:extLst>
        </xdr:cNvPr>
        <xdr:cNvSpPr txBox="1"/>
      </xdr:nvSpPr>
      <xdr:spPr>
        <a:xfrm>
          <a:off x="10515600" y="1820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16256</xdr:rowOff>
    </xdr:from>
    <xdr:to>
      <xdr:col>50</xdr:col>
      <xdr:colOff>165100</xdr:colOff>
      <xdr:row>107</xdr:row>
      <xdr:rowOff>117856</xdr:rowOff>
    </xdr:to>
    <xdr:sp macro="" textlink="">
      <xdr:nvSpPr>
        <xdr:cNvPr id="471" name="楕円 470">
          <a:extLst>
            <a:ext uri="{FF2B5EF4-FFF2-40B4-BE49-F238E27FC236}">
              <a16:creationId xmlns:a16="http://schemas.microsoft.com/office/drawing/2014/main" id="{3148C976-F8F3-4480-BA9E-A6F67EE50A63}"/>
            </a:ext>
          </a:extLst>
        </xdr:cNvPr>
        <xdr:cNvSpPr/>
      </xdr:nvSpPr>
      <xdr:spPr>
        <a:xfrm>
          <a:off x="9588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59437</xdr:rowOff>
    </xdr:from>
    <xdr:to>
      <xdr:col>55</xdr:col>
      <xdr:colOff>0</xdr:colOff>
      <xdr:row>107</xdr:row>
      <xdr:rowOff>67056</xdr:rowOff>
    </xdr:to>
    <xdr:cxnSp macro="">
      <xdr:nvCxnSpPr>
        <xdr:cNvPr id="472" name="直線コネクタ 471">
          <a:extLst>
            <a:ext uri="{FF2B5EF4-FFF2-40B4-BE49-F238E27FC236}">
              <a16:creationId xmlns:a16="http://schemas.microsoft.com/office/drawing/2014/main" id="{D0F00899-0B15-450D-800C-D2BA1EE94370}"/>
            </a:ext>
          </a:extLst>
        </xdr:cNvPr>
        <xdr:cNvCxnSpPr/>
      </xdr:nvCxnSpPr>
      <xdr:spPr>
        <a:xfrm flipV="1">
          <a:off x="9639300" y="18404587"/>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126746</xdr:rowOff>
    </xdr:from>
    <xdr:to>
      <xdr:col>46</xdr:col>
      <xdr:colOff>38100</xdr:colOff>
      <xdr:row>107</xdr:row>
      <xdr:rowOff>56896</xdr:rowOff>
    </xdr:to>
    <xdr:sp macro="" textlink="">
      <xdr:nvSpPr>
        <xdr:cNvPr id="473" name="楕円 472">
          <a:extLst>
            <a:ext uri="{FF2B5EF4-FFF2-40B4-BE49-F238E27FC236}">
              <a16:creationId xmlns:a16="http://schemas.microsoft.com/office/drawing/2014/main" id="{E13A228E-932A-49B3-9FBC-AA9623EEEE87}"/>
            </a:ext>
          </a:extLst>
        </xdr:cNvPr>
        <xdr:cNvSpPr/>
      </xdr:nvSpPr>
      <xdr:spPr>
        <a:xfrm>
          <a:off x="8699500" y="1830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6096</xdr:rowOff>
    </xdr:from>
    <xdr:to>
      <xdr:col>50</xdr:col>
      <xdr:colOff>114300</xdr:colOff>
      <xdr:row>107</xdr:row>
      <xdr:rowOff>67056</xdr:rowOff>
    </xdr:to>
    <xdr:cxnSp macro="">
      <xdr:nvCxnSpPr>
        <xdr:cNvPr id="474" name="直線コネクタ 473">
          <a:extLst>
            <a:ext uri="{FF2B5EF4-FFF2-40B4-BE49-F238E27FC236}">
              <a16:creationId xmlns:a16="http://schemas.microsoft.com/office/drawing/2014/main" id="{C7591CD9-C614-4DA0-9C48-D6AD20FA7C8B}"/>
            </a:ext>
          </a:extLst>
        </xdr:cNvPr>
        <xdr:cNvCxnSpPr/>
      </xdr:nvCxnSpPr>
      <xdr:spPr>
        <a:xfrm>
          <a:off x="8750300" y="18351246"/>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134365</xdr:rowOff>
    </xdr:from>
    <xdr:to>
      <xdr:col>41</xdr:col>
      <xdr:colOff>101600</xdr:colOff>
      <xdr:row>107</xdr:row>
      <xdr:rowOff>64515</xdr:rowOff>
    </xdr:to>
    <xdr:sp macro="" textlink="">
      <xdr:nvSpPr>
        <xdr:cNvPr id="475" name="楕円 474">
          <a:extLst>
            <a:ext uri="{FF2B5EF4-FFF2-40B4-BE49-F238E27FC236}">
              <a16:creationId xmlns:a16="http://schemas.microsoft.com/office/drawing/2014/main" id="{E4B632E7-0C8F-43E5-9DA3-E0099F8CC15F}"/>
            </a:ext>
          </a:extLst>
        </xdr:cNvPr>
        <xdr:cNvSpPr/>
      </xdr:nvSpPr>
      <xdr:spPr>
        <a:xfrm>
          <a:off x="7810500" y="183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6096</xdr:rowOff>
    </xdr:from>
    <xdr:to>
      <xdr:col>45</xdr:col>
      <xdr:colOff>177800</xdr:colOff>
      <xdr:row>107</xdr:row>
      <xdr:rowOff>13715</xdr:rowOff>
    </xdr:to>
    <xdr:cxnSp macro="">
      <xdr:nvCxnSpPr>
        <xdr:cNvPr id="476" name="直線コネクタ 475">
          <a:extLst>
            <a:ext uri="{FF2B5EF4-FFF2-40B4-BE49-F238E27FC236}">
              <a16:creationId xmlns:a16="http://schemas.microsoft.com/office/drawing/2014/main" id="{DF0A9B31-2395-48B5-8F4E-0EBC63B93F92}"/>
            </a:ext>
          </a:extLst>
        </xdr:cNvPr>
        <xdr:cNvCxnSpPr/>
      </xdr:nvCxnSpPr>
      <xdr:spPr>
        <a:xfrm flipV="1">
          <a:off x="7861300" y="1835124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97028</xdr:rowOff>
    </xdr:from>
    <xdr:to>
      <xdr:col>36</xdr:col>
      <xdr:colOff>165100</xdr:colOff>
      <xdr:row>107</xdr:row>
      <xdr:rowOff>27178</xdr:rowOff>
    </xdr:to>
    <xdr:sp macro="" textlink="">
      <xdr:nvSpPr>
        <xdr:cNvPr id="477" name="楕円 476">
          <a:extLst>
            <a:ext uri="{FF2B5EF4-FFF2-40B4-BE49-F238E27FC236}">
              <a16:creationId xmlns:a16="http://schemas.microsoft.com/office/drawing/2014/main" id="{8B883C0B-410B-4037-98C0-50846D2A9DF9}"/>
            </a:ext>
          </a:extLst>
        </xdr:cNvPr>
        <xdr:cNvSpPr/>
      </xdr:nvSpPr>
      <xdr:spPr>
        <a:xfrm>
          <a:off x="6921500" y="182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147828</xdr:rowOff>
    </xdr:from>
    <xdr:to>
      <xdr:col>41</xdr:col>
      <xdr:colOff>50800</xdr:colOff>
      <xdr:row>107</xdr:row>
      <xdr:rowOff>13715</xdr:rowOff>
    </xdr:to>
    <xdr:cxnSp macro="">
      <xdr:nvCxnSpPr>
        <xdr:cNvPr id="478" name="直線コネクタ 477">
          <a:extLst>
            <a:ext uri="{FF2B5EF4-FFF2-40B4-BE49-F238E27FC236}">
              <a16:creationId xmlns:a16="http://schemas.microsoft.com/office/drawing/2014/main" id="{FC0FB085-23E5-410D-9882-911E0430F0D6}"/>
            </a:ext>
          </a:extLst>
        </xdr:cNvPr>
        <xdr:cNvCxnSpPr/>
      </xdr:nvCxnSpPr>
      <xdr:spPr>
        <a:xfrm>
          <a:off x="6972300" y="18321528"/>
          <a:ext cx="88900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79" name="n_1aveValue【市民会館】&#10;一人当たり面積">
          <a:extLst>
            <a:ext uri="{FF2B5EF4-FFF2-40B4-BE49-F238E27FC236}">
              <a16:creationId xmlns:a16="http://schemas.microsoft.com/office/drawing/2014/main" id="{077CCEFA-EB6C-4CA4-AEDF-D7B61E8EF8EC}"/>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0" name="n_2aveValue【市民会館】&#10;一人当たり面積">
          <a:extLst>
            <a:ext uri="{FF2B5EF4-FFF2-40B4-BE49-F238E27FC236}">
              <a16:creationId xmlns:a16="http://schemas.microsoft.com/office/drawing/2014/main" id="{615C513A-5BCB-49DA-9E37-8AF263AD4A24}"/>
            </a:ext>
          </a:extLst>
        </xdr:cNvPr>
        <xdr:cNvSpPr txBox="1"/>
      </xdr:nvSpPr>
      <xdr:spPr>
        <a:xfrm>
          <a:off x="8515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481" name="n_3aveValue【市民会館】&#10;一人当たり面積">
          <a:extLst>
            <a:ext uri="{FF2B5EF4-FFF2-40B4-BE49-F238E27FC236}">
              <a16:creationId xmlns:a16="http://schemas.microsoft.com/office/drawing/2014/main" id="{0A8C2D65-62FB-4B3C-A4E4-C4E3F03AFDA4}"/>
            </a:ext>
          </a:extLst>
        </xdr:cNvPr>
        <xdr:cNvSpPr txBox="1"/>
      </xdr:nvSpPr>
      <xdr:spPr>
        <a:xfrm>
          <a:off x="7626427"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82" name="n_4aveValue【市民会館】&#10;一人当たり面積">
          <a:extLst>
            <a:ext uri="{FF2B5EF4-FFF2-40B4-BE49-F238E27FC236}">
              <a16:creationId xmlns:a16="http://schemas.microsoft.com/office/drawing/2014/main" id="{F66BAE26-3120-402D-853C-4DC5D57CA80C}"/>
            </a:ext>
          </a:extLst>
        </xdr:cNvPr>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134383</xdr:rowOff>
    </xdr:from>
    <xdr:ext cx="469744" cy="259045"/>
    <xdr:sp macro="" textlink="">
      <xdr:nvSpPr>
        <xdr:cNvPr id="483" name="n_1mainValue【市民会館】&#10;一人当たり面積">
          <a:extLst>
            <a:ext uri="{FF2B5EF4-FFF2-40B4-BE49-F238E27FC236}">
              <a16:creationId xmlns:a16="http://schemas.microsoft.com/office/drawing/2014/main" id="{6B877DD9-DDBF-4531-8043-45A70DDFE7F1}"/>
            </a:ext>
          </a:extLst>
        </xdr:cNvPr>
        <xdr:cNvSpPr txBox="1"/>
      </xdr:nvSpPr>
      <xdr:spPr>
        <a:xfrm>
          <a:off x="9391727" y="1813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73423</xdr:rowOff>
    </xdr:from>
    <xdr:ext cx="469744" cy="259045"/>
    <xdr:sp macro="" textlink="">
      <xdr:nvSpPr>
        <xdr:cNvPr id="484" name="n_2mainValue【市民会館】&#10;一人当たり面積">
          <a:extLst>
            <a:ext uri="{FF2B5EF4-FFF2-40B4-BE49-F238E27FC236}">
              <a16:creationId xmlns:a16="http://schemas.microsoft.com/office/drawing/2014/main" id="{9820E3CD-62C8-4AEA-BA0C-B3C4F1AB9E23}"/>
            </a:ext>
          </a:extLst>
        </xdr:cNvPr>
        <xdr:cNvSpPr txBox="1"/>
      </xdr:nvSpPr>
      <xdr:spPr>
        <a:xfrm>
          <a:off x="8515427" y="1807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81042</xdr:rowOff>
    </xdr:from>
    <xdr:ext cx="469744" cy="259045"/>
    <xdr:sp macro="" textlink="">
      <xdr:nvSpPr>
        <xdr:cNvPr id="485" name="n_3mainValue【市民会館】&#10;一人当たり面積">
          <a:extLst>
            <a:ext uri="{FF2B5EF4-FFF2-40B4-BE49-F238E27FC236}">
              <a16:creationId xmlns:a16="http://schemas.microsoft.com/office/drawing/2014/main" id="{1CCCD023-479E-4F0C-B2D4-35AEBF3134E5}"/>
            </a:ext>
          </a:extLst>
        </xdr:cNvPr>
        <xdr:cNvSpPr txBox="1"/>
      </xdr:nvSpPr>
      <xdr:spPr>
        <a:xfrm>
          <a:off x="7626427" y="180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43705</xdr:rowOff>
    </xdr:from>
    <xdr:ext cx="469744" cy="259045"/>
    <xdr:sp macro="" textlink="">
      <xdr:nvSpPr>
        <xdr:cNvPr id="486" name="n_4mainValue【市民会館】&#10;一人当たり面積">
          <a:extLst>
            <a:ext uri="{FF2B5EF4-FFF2-40B4-BE49-F238E27FC236}">
              <a16:creationId xmlns:a16="http://schemas.microsoft.com/office/drawing/2014/main" id="{066AED18-5A2D-4467-AE06-EF7D8EF2BDB2}"/>
            </a:ext>
          </a:extLst>
        </xdr:cNvPr>
        <xdr:cNvSpPr txBox="1"/>
      </xdr:nvSpPr>
      <xdr:spPr>
        <a:xfrm>
          <a:off x="6737427" y="1804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C3458BFE-D182-4EE0-ADAC-8A584C74AD5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A5699FD3-85B3-4E31-AC9E-BA920E48630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134A9DC3-C4AB-4B96-9662-F848DEADB64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51F8C17F-6A38-4702-878D-9F188483E5C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166A7E74-08C9-4316-A76E-9C792CBA12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69E37CC2-C45E-4E09-8DB7-BC5BEFCDF61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882BFA41-ED21-44D6-B232-F20B59C1BB3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61B70949-D958-4C23-83BD-C1EAA539738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05B7F1C2-1DE9-43BC-ADB5-42E9890F3B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F0D8BCC1-2A0B-4A5D-9FF8-4309AD6D73C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2DBAE0EF-5D70-40DA-8B73-C602ED1C69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0C77E01D-3657-424C-B1BC-2C6CBFAE96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EA7A8320-D8E3-4B47-873E-05F2022DA6D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CA719D51-291B-4713-9787-9B95E8713C3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5F6198ED-CD24-414A-A254-C8E425CD394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218AE786-9A04-478E-A2E3-7801D2174E1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6B14A836-0FF9-47D8-B174-04F04D63D90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B982443B-3427-4217-944F-CD1332C9727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0993C143-DC83-4F03-84F8-1743DF1C1D7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13EB9F33-195C-47BB-A4C5-2BD519CE325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6C1B3C9C-C5E8-4A85-BC36-C0F1C14253D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B7ED569E-FBA0-48C5-8076-5000C63DA40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9" name="テキスト ボックス 508">
          <a:extLst>
            <a:ext uri="{FF2B5EF4-FFF2-40B4-BE49-F238E27FC236}">
              <a16:creationId xmlns:a16="http://schemas.microsoft.com/office/drawing/2014/main" id="{87F26A23-2EAC-40B8-98FD-19D2C8684AA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一般廃棄物処理施設】&#10;有形固定資産減価償却率グラフ枠">
          <a:extLst>
            <a:ext uri="{FF2B5EF4-FFF2-40B4-BE49-F238E27FC236}">
              <a16:creationId xmlns:a16="http://schemas.microsoft.com/office/drawing/2014/main" id="{139C560E-381A-4668-AB15-5DB84897DCF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1" name="直線コネクタ 510">
          <a:extLst>
            <a:ext uri="{FF2B5EF4-FFF2-40B4-BE49-F238E27FC236}">
              <a16:creationId xmlns:a16="http://schemas.microsoft.com/office/drawing/2014/main" id="{8BFFDB77-593D-46AA-9B4C-90C57AFE7E2B}"/>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2" name="【一般廃棄物処理施設】&#10;有形固定資産減価償却率最小値テキスト">
          <a:extLst>
            <a:ext uri="{FF2B5EF4-FFF2-40B4-BE49-F238E27FC236}">
              <a16:creationId xmlns:a16="http://schemas.microsoft.com/office/drawing/2014/main" id="{C163BB34-DAA7-40ED-94A8-F07F1711BB6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3" name="直線コネクタ 512">
          <a:extLst>
            <a:ext uri="{FF2B5EF4-FFF2-40B4-BE49-F238E27FC236}">
              <a16:creationId xmlns:a16="http://schemas.microsoft.com/office/drawing/2014/main" id="{A32C0DE7-A404-4DEC-811C-03EC5ED22CF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4" name="【一般廃棄物処理施設】&#10;有形固定資産減価償却率最大値テキスト">
          <a:extLst>
            <a:ext uri="{FF2B5EF4-FFF2-40B4-BE49-F238E27FC236}">
              <a16:creationId xmlns:a16="http://schemas.microsoft.com/office/drawing/2014/main" id="{3FDCFA22-667D-4AB8-B6DF-83855CE20558}"/>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5" name="直線コネクタ 514">
          <a:extLst>
            <a:ext uri="{FF2B5EF4-FFF2-40B4-BE49-F238E27FC236}">
              <a16:creationId xmlns:a16="http://schemas.microsoft.com/office/drawing/2014/main" id="{EFD2FFC1-BD55-4A84-A8EA-DC0F96539911}"/>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6" name="【一般廃棄物処理施設】&#10;有形固定資産減価償却率平均値テキスト">
          <a:extLst>
            <a:ext uri="{FF2B5EF4-FFF2-40B4-BE49-F238E27FC236}">
              <a16:creationId xmlns:a16="http://schemas.microsoft.com/office/drawing/2014/main" id="{8A6C4A8A-73ED-4046-8B67-4E4E10B6444F}"/>
            </a:ext>
          </a:extLst>
        </xdr:cNvPr>
        <xdr:cNvSpPr txBox="1"/>
      </xdr:nvSpPr>
      <xdr:spPr>
        <a:xfrm>
          <a:off x="16357600"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7" name="フローチャート: 判断 516">
          <a:extLst>
            <a:ext uri="{FF2B5EF4-FFF2-40B4-BE49-F238E27FC236}">
              <a16:creationId xmlns:a16="http://schemas.microsoft.com/office/drawing/2014/main" id="{613E0A24-188E-46CA-AE60-FBF3B6C0B43B}"/>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18" name="フローチャート: 判断 517">
          <a:extLst>
            <a:ext uri="{FF2B5EF4-FFF2-40B4-BE49-F238E27FC236}">
              <a16:creationId xmlns:a16="http://schemas.microsoft.com/office/drawing/2014/main" id="{02C3D33A-B789-4490-82C9-CE7841250DB3}"/>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19" name="フローチャート: 判断 518">
          <a:extLst>
            <a:ext uri="{FF2B5EF4-FFF2-40B4-BE49-F238E27FC236}">
              <a16:creationId xmlns:a16="http://schemas.microsoft.com/office/drawing/2014/main" id="{D294C925-A2EE-4152-A7C0-C7BB20A35CF9}"/>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0" name="フローチャート: 判断 519">
          <a:extLst>
            <a:ext uri="{FF2B5EF4-FFF2-40B4-BE49-F238E27FC236}">
              <a16:creationId xmlns:a16="http://schemas.microsoft.com/office/drawing/2014/main" id="{0A8BB4C6-6531-493E-8BB1-6B2DB041D5B7}"/>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1" name="フローチャート: 判断 520">
          <a:extLst>
            <a:ext uri="{FF2B5EF4-FFF2-40B4-BE49-F238E27FC236}">
              <a16:creationId xmlns:a16="http://schemas.microsoft.com/office/drawing/2014/main" id="{C4A3EA82-6ACB-4297-8FCE-141322B2BBCD}"/>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6AC240CD-8D0C-4EC6-BA3C-B5E88AD705A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6574C4B-5087-426C-B261-2A54B80493F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578B4BB-FB4A-4283-B1FC-55C3AF3D244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53A2AFA-0A75-4EC3-8069-25032B736D1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26E6066-B550-43A8-B78E-CB84C7D10F6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116840</xdr:rowOff>
    </xdr:from>
    <xdr:to>
      <xdr:col>85</xdr:col>
      <xdr:colOff>177800</xdr:colOff>
      <xdr:row>39</xdr:row>
      <xdr:rowOff>46990</xdr:rowOff>
    </xdr:to>
    <xdr:sp macro="" textlink="">
      <xdr:nvSpPr>
        <xdr:cNvPr id="527" name="楕円 526">
          <a:extLst>
            <a:ext uri="{FF2B5EF4-FFF2-40B4-BE49-F238E27FC236}">
              <a16:creationId xmlns:a16="http://schemas.microsoft.com/office/drawing/2014/main" id="{99E75265-3F07-4991-BFA3-BE3237FCB126}"/>
            </a:ext>
          </a:extLst>
        </xdr:cNvPr>
        <xdr:cNvSpPr/>
      </xdr:nvSpPr>
      <xdr:spPr>
        <a:xfrm>
          <a:off x="16268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95267</xdr:rowOff>
    </xdr:from>
    <xdr:ext cx="405111" cy="259045"/>
    <xdr:sp macro="" textlink="">
      <xdr:nvSpPr>
        <xdr:cNvPr id="528" name="【一般廃棄物処理施設】&#10;有形固定資産減価償却率該当値テキスト">
          <a:extLst>
            <a:ext uri="{FF2B5EF4-FFF2-40B4-BE49-F238E27FC236}">
              <a16:creationId xmlns:a16="http://schemas.microsoft.com/office/drawing/2014/main" id="{1DAF7B2B-D69F-42C4-9C2F-4EDBCBD4B37D}"/>
            </a:ext>
          </a:extLst>
        </xdr:cNvPr>
        <xdr:cNvSpPr txBox="1"/>
      </xdr:nvSpPr>
      <xdr:spPr>
        <a:xfrm>
          <a:off x="163576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61595</xdr:rowOff>
    </xdr:from>
    <xdr:to>
      <xdr:col>81</xdr:col>
      <xdr:colOff>101600</xdr:colOff>
      <xdr:row>38</xdr:row>
      <xdr:rowOff>163195</xdr:rowOff>
    </xdr:to>
    <xdr:sp macro="" textlink="">
      <xdr:nvSpPr>
        <xdr:cNvPr id="529" name="楕円 528">
          <a:extLst>
            <a:ext uri="{FF2B5EF4-FFF2-40B4-BE49-F238E27FC236}">
              <a16:creationId xmlns:a16="http://schemas.microsoft.com/office/drawing/2014/main" id="{14E9839F-B405-4690-8FB1-C749B5BC32BC}"/>
            </a:ext>
          </a:extLst>
        </xdr:cNvPr>
        <xdr:cNvSpPr/>
      </xdr:nvSpPr>
      <xdr:spPr>
        <a:xfrm>
          <a:off x="15430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112395</xdr:rowOff>
    </xdr:from>
    <xdr:to>
      <xdr:col>85</xdr:col>
      <xdr:colOff>127000</xdr:colOff>
      <xdr:row>38</xdr:row>
      <xdr:rowOff>167640</xdr:rowOff>
    </xdr:to>
    <xdr:cxnSp macro="">
      <xdr:nvCxnSpPr>
        <xdr:cNvPr id="530" name="直線コネクタ 529">
          <a:extLst>
            <a:ext uri="{FF2B5EF4-FFF2-40B4-BE49-F238E27FC236}">
              <a16:creationId xmlns:a16="http://schemas.microsoft.com/office/drawing/2014/main" id="{A4CC8346-1B06-46A8-BA7F-51D96E6DE409}"/>
            </a:ext>
          </a:extLst>
        </xdr:cNvPr>
        <xdr:cNvCxnSpPr/>
      </xdr:nvCxnSpPr>
      <xdr:spPr>
        <a:xfrm>
          <a:off x="15481300" y="662749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12065</xdr:rowOff>
    </xdr:from>
    <xdr:to>
      <xdr:col>76</xdr:col>
      <xdr:colOff>165100</xdr:colOff>
      <xdr:row>38</xdr:row>
      <xdr:rowOff>113665</xdr:rowOff>
    </xdr:to>
    <xdr:sp macro="" textlink="">
      <xdr:nvSpPr>
        <xdr:cNvPr id="531" name="楕円 530">
          <a:extLst>
            <a:ext uri="{FF2B5EF4-FFF2-40B4-BE49-F238E27FC236}">
              <a16:creationId xmlns:a16="http://schemas.microsoft.com/office/drawing/2014/main" id="{120B5A7D-54AB-4C6E-B48D-9566B7484D50}"/>
            </a:ext>
          </a:extLst>
        </xdr:cNvPr>
        <xdr:cNvSpPr/>
      </xdr:nvSpPr>
      <xdr:spPr>
        <a:xfrm>
          <a:off x="14541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62865</xdr:rowOff>
    </xdr:from>
    <xdr:to>
      <xdr:col>81</xdr:col>
      <xdr:colOff>50800</xdr:colOff>
      <xdr:row>38</xdr:row>
      <xdr:rowOff>112395</xdr:rowOff>
    </xdr:to>
    <xdr:cxnSp macro="">
      <xdr:nvCxnSpPr>
        <xdr:cNvPr id="532" name="直線コネクタ 531">
          <a:extLst>
            <a:ext uri="{FF2B5EF4-FFF2-40B4-BE49-F238E27FC236}">
              <a16:creationId xmlns:a16="http://schemas.microsoft.com/office/drawing/2014/main" id="{03F0EFC8-6FF8-433E-A56B-9B1ED6A09567}"/>
            </a:ext>
          </a:extLst>
        </xdr:cNvPr>
        <xdr:cNvCxnSpPr/>
      </xdr:nvCxnSpPr>
      <xdr:spPr>
        <a:xfrm>
          <a:off x="14592300" y="65779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132080</xdr:rowOff>
    </xdr:from>
    <xdr:to>
      <xdr:col>72</xdr:col>
      <xdr:colOff>38100</xdr:colOff>
      <xdr:row>38</xdr:row>
      <xdr:rowOff>62230</xdr:rowOff>
    </xdr:to>
    <xdr:sp macro="" textlink="">
      <xdr:nvSpPr>
        <xdr:cNvPr id="533" name="楕円 532">
          <a:extLst>
            <a:ext uri="{FF2B5EF4-FFF2-40B4-BE49-F238E27FC236}">
              <a16:creationId xmlns:a16="http://schemas.microsoft.com/office/drawing/2014/main" id="{B7900847-1773-451E-9D60-0961C05CA349}"/>
            </a:ext>
          </a:extLst>
        </xdr:cNvPr>
        <xdr:cNvSpPr/>
      </xdr:nvSpPr>
      <xdr:spPr>
        <a:xfrm>
          <a:off x="13652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xdr:rowOff>
    </xdr:from>
    <xdr:to>
      <xdr:col>76</xdr:col>
      <xdr:colOff>114300</xdr:colOff>
      <xdr:row>38</xdr:row>
      <xdr:rowOff>62865</xdr:rowOff>
    </xdr:to>
    <xdr:cxnSp macro="">
      <xdr:nvCxnSpPr>
        <xdr:cNvPr id="534" name="直線コネクタ 533">
          <a:extLst>
            <a:ext uri="{FF2B5EF4-FFF2-40B4-BE49-F238E27FC236}">
              <a16:creationId xmlns:a16="http://schemas.microsoft.com/office/drawing/2014/main" id="{8800DB0B-7B65-43F7-86F2-50EA93C10EA1}"/>
            </a:ext>
          </a:extLst>
        </xdr:cNvPr>
        <xdr:cNvCxnSpPr/>
      </xdr:nvCxnSpPr>
      <xdr:spPr>
        <a:xfrm>
          <a:off x="13703300" y="65265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535" name="楕円 534">
          <a:extLst>
            <a:ext uri="{FF2B5EF4-FFF2-40B4-BE49-F238E27FC236}">
              <a16:creationId xmlns:a16="http://schemas.microsoft.com/office/drawing/2014/main" id="{D06E63D3-A9BD-4B22-A018-CA5BF523CF09}"/>
            </a:ext>
          </a:extLst>
        </xdr:cNvPr>
        <xdr:cNvSpPr/>
      </xdr:nvSpPr>
      <xdr:spPr>
        <a:xfrm>
          <a:off x="12763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118110</xdr:rowOff>
    </xdr:from>
    <xdr:to>
      <xdr:col>71</xdr:col>
      <xdr:colOff>177800</xdr:colOff>
      <xdr:row>38</xdr:row>
      <xdr:rowOff>11430</xdr:rowOff>
    </xdr:to>
    <xdr:cxnSp macro="">
      <xdr:nvCxnSpPr>
        <xdr:cNvPr id="536" name="直線コネクタ 535">
          <a:extLst>
            <a:ext uri="{FF2B5EF4-FFF2-40B4-BE49-F238E27FC236}">
              <a16:creationId xmlns:a16="http://schemas.microsoft.com/office/drawing/2014/main" id="{E1A5903E-F57F-4D04-9E3E-C32DBB1E51B5}"/>
            </a:ext>
          </a:extLst>
        </xdr:cNvPr>
        <xdr:cNvCxnSpPr/>
      </xdr:nvCxnSpPr>
      <xdr:spPr>
        <a:xfrm>
          <a:off x="12814300" y="646176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163CB6A0-0F99-4523-BEB4-BB7F1473AD88}"/>
            </a:ext>
          </a:extLst>
        </xdr:cNvPr>
        <xdr:cNvSpPr txBox="1"/>
      </xdr:nvSpPr>
      <xdr:spPr>
        <a:xfrm>
          <a:off x="15266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538" name="n_2aveValue【一般廃棄物処理施設】&#10;有形固定資産減価償却率">
          <a:extLst>
            <a:ext uri="{FF2B5EF4-FFF2-40B4-BE49-F238E27FC236}">
              <a16:creationId xmlns:a16="http://schemas.microsoft.com/office/drawing/2014/main" id="{6A3C3876-1AEB-4CCF-A925-0747A936D6DD}"/>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539" name="n_3aveValue【一般廃棄物処理施設】&#10;有形固定資産減価償却率">
          <a:extLst>
            <a:ext uri="{FF2B5EF4-FFF2-40B4-BE49-F238E27FC236}">
              <a16:creationId xmlns:a16="http://schemas.microsoft.com/office/drawing/2014/main" id="{0694A6B4-86F6-47CB-A1AF-2664555061D6}"/>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0" name="n_4aveValue【一般廃棄物処理施設】&#10;有形固定資産減価償却率">
          <a:extLst>
            <a:ext uri="{FF2B5EF4-FFF2-40B4-BE49-F238E27FC236}">
              <a16:creationId xmlns:a16="http://schemas.microsoft.com/office/drawing/2014/main" id="{7A838881-A53B-4E92-B403-FEBD9665BB5A}"/>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154322</xdr:rowOff>
    </xdr:from>
    <xdr:ext cx="405111" cy="259045"/>
    <xdr:sp macro="" textlink="">
      <xdr:nvSpPr>
        <xdr:cNvPr id="541" name="n_1mainValue【一般廃棄物処理施設】&#10;有形固定資産減価償却率">
          <a:extLst>
            <a:ext uri="{FF2B5EF4-FFF2-40B4-BE49-F238E27FC236}">
              <a16:creationId xmlns:a16="http://schemas.microsoft.com/office/drawing/2014/main" id="{FF2B33D7-31FB-4D97-9458-A29E956F47E7}"/>
            </a:ext>
          </a:extLst>
        </xdr:cNvPr>
        <xdr:cNvSpPr txBox="1"/>
      </xdr:nvSpPr>
      <xdr:spPr>
        <a:xfrm>
          <a:off x="152660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130192</xdr:rowOff>
    </xdr:from>
    <xdr:ext cx="405111" cy="259045"/>
    <xdr:sp macro="" textlink="">
      <xdr:nvSpPr>
        <xdr:cNvPr id="542" name="n_2mainValue【一般廃棄物処理施設】&#10;有形固定資産減価償却率">
          <a:extLst>
            <a:ext uri="{FF2B5EF4-FFF2-40B4-BE49-F238E27FC236}">
              <a16:creationId xmlns:a16="http://schemas.microsoft.com/office/drawing/2014/main" id="{D5378A71-B2EB-4DA4-A479-8D5AAC14AD4E}"/>
            </a:ext>
          </a:extLst>
        </xdr:cNvPr>
        <xdr:cNvSpPr txBox="1"/>
      </xdr:nvSpPr>
      <xdr:spPr>
        <a:xfrm>
          <a:off x="14389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78757</xdr:rowOff>
    </xdr:from>
    <xdr:ext cx="405111" cy="259045"/>
    <xdr:sp macro="" textlink="">
      <xdr:nvSpPr>
        <xdr:cNvPr id="543" name="n_3mainValue【一般廃棄物処理施設】&#10;有形固定資産減価償却率">
          <a:extLst>
            <a:ext uri="{FF2B5EF4-FFF2-40B4-BE49-F238E27FC236}">
              <a16:creationId xmlns:a16="http://schemas.microsoft.com/office/drawing/2014/main" id="{591F72EF-D8B6-4B53-8C9F-B843C1831B00}"/>
            </a:ext>
          </a:extLst>
        </xdr:cNvPr>
        <xdr:cNvSpPr txBox="1"/>
      </xdr:nvSpPr>
      <xdr:spPr>
        <a:xfrm>
          <a:off x="13500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13987</xdr:rowOff>
    </xdr:from>
    <xdr:ext cx="405111" cy="259045"/>
    <xdr:sp macro="" textlink="">
      <xdr:nvSpPr>
        <xdr:cNvPr id="544" name="n_4mainValue【一般廃棄物処理施設】&#10;有形固定資産減価償却率">
          <a:extLst>
            <a:ext uri="{FF2B5EF4-FFF2-40B4-BE49-F238E27FC236}">
              <a16:creationId xmlns:a16="http://schemas.microsoft.com/office/drawing/2014/main" id="{30426821-B823-4F28-B5F6-87476090A6F6}"/>
            </a:ext>
          </a:extLst>
        </xdr:cNvPr>
        <xdr:cNvSpPr txBox="1"/>
      </xdr:nvSpPr>
      <xdr:spPr>
        <a:xfrm>
          <a:off x="12611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55558FC0-47DD-4A9E-ACC7-EFD55EABCBF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7C35595D-18B4-4FB3-87E6-7410BDE8DC7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7B657AF8-FF8D-4CFE-BA6B-5C93289ACB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D7869BCC-B3FF-435A-974B-E22DA551DCE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E58A6A27-12A9-4BEA-BCD2-BAFA5C97237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D4C5B936-BFB4-4AE4-81EA-3D9977A13A1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87E7ED30-1A45-4605-9DBB-FC6D364A338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1BE5A0D6-1A5D-437B-8B6C-0BFD88ECE7F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2AFE3CD5-ECC9-4411-980C-A7E11CEC1BF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37A9F703-8502-4752-B88E-617D72A661C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5B0269C9-EF44-4B79-A98F-8B734A676BE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6" name="テキスト ボックス 555">
          <a:extLst>
            <a:ext uri="{FF2B5EF4-FFF2-40B4-BE49-F238E27FC236}">
              <a16:creationId xmlns:a16="http://schemas.microsoft.com/office/drawing/2014/main" id="{C6FA3CF8-78C6-4918-9D6C-0F5258518A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9817E3D1-8265-45AA-A64D-2B24813D311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8" name="テキスト ボックス 557">
          <a:extLst>
            <a:ext uri="{FF2B5EF4-FFF2-40B4-BE49-F238E27FC236}">
              <a16:creationId xmlns:a16="http://schemas.microsoft.com/office/drawing/2014/main" id="{9C39EDCF-B48E-4468-B77E-4020A01504B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CD556390-761C-4673-B672-ECBE14889B4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0" name="テキスト ボックス 559">
          <a:extLst>
            <a:ext uri="{FF2B5EF4-FFF2-40B4-BE49-F238E27FC236}">
              <a16:creationId xmlns:a16="http://schemas.microsoft.com/office/drawing/2014/main" id="{6BB0156F-17FC-4072-B35C-A4BE8FC0EF4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E61E30E4-0453-4180-8E80-E2655C92247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2" name="テキスト ボックス 561">
          <a:extLst>
            <a:ext uri="{FF2B5EF4-FFF2-40B4-BE49-F238E27FC236}">
              <a16:creationId xmlns:a16="http://schemas.microsoft.com/office/drawing/2014/main" id="{BDA8B7D0-50CF-4D52-9696-11D787B87E0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8E57E7DE-384D-4D1A-87EE-C8BF52E1ED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4A3EA94A-98B9-4EA2-991E-40E59E7891E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C520EE7C-3B5D-4DD8-B4D0-B24326E5871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6" name="直線コネクタ 565">
          <a:extLst>
            <a:ext uri="{FF2B5EF4-FFF2-40B4-BE49-F238E27FC236}">
              <a16:creationId xmlns:a16="http://schemas.microsoft.com/office/drawing/2014/main" id="{F8C9407C-C8A0-4B42-9709-CDDB042B6BA9}"/>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7" name="【一般廃棄物処理施設】&#10;一人当たり有形固定資産（償却資産）額最小値テキスト">
          <a:extLst>
            <a:ext uri="{FF2B5EF4-FFF2-40B4-BE49-F238E27FC236}">
              <a16:creationId xmlns:a16="http://schemas.microsoft.com/office/drawing/2014/main" id="{3AF9B003-05EB-43FB-8FF6-989514C41866}"/>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68" name="直線コネクタ 567">
          <a:extLst>
            <a:ext uri="{FF2B5EF4-FFF2-40B4-BE49-F238E27FC236}">
              <a16:creationId xmlns:a16="http://schemas.microsoft.com/office/drawing/2014/main" id="{E84D1EB8-D22F-4EE9-8CD2-E13954A99C52}"/>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A2764C03-059A-417A-AB58-D7C809B8D94A}"/>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0" name="直線コネクタ 569">
          <a:extLst>
            <a:ext uri="{FF2B5EF4-FFF2-40B4-BE49-F238E27FC236}">
              <a16:creationId xmlns:a16="http://schemas.microsoft.com/office/drawing/2014/main" id="{70737941-D2AB-4BDB-8CA3-C49F415C9625}"/>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71" name="【一般廃棄物処理施設】&#10;一人当たり有形固定資産（償却資産）額平均値テキスト">
          <a:extLst>
            <a:ext uri="{FF2B5EF4-FFF2-40B4-BE49-F238E27FC236}">
              <a16:creationId xmlns:a16="http://schemas.microsoft.com/office/drawing/2014/main" id="{F4100BA6-B6FC-4935-95DD-CA57E92977EF}"/>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2" name="フローチャート: 判断 571">
          <a:extLst>
            <a:ext uri="{FF2B5EF4-FFF2-40B4-BE49-F238E27FC236}">
              <a16:creationId xmlns:a16="http://schemas.microsoft.com/office/drawing/2014/main" id="{8305AF96-CFC8-457B-81BF-28A75D4F3757}"/>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3" name="フローチャート: 判断 572">
          <a:extLst>
            <a:ext uri="{FF2B5EF4-FFF2-40B4-BE49-F238E27FC236}">
              <a16:creationId xmlns:a16="http://schemas.microsoft.com/office/drawing/2014/main" id="{82196C0D-8A60-4481-907D-CE73643E6AB3}"/>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4" name="フローチャート: 判断 573">
          <a:extLst>
            <a:ext uri="{FF2B5EF4-FFF2-40B4-BE49-F238E27FC236}">
              <a16:creationId xmlns:a16="http://schemas.microsoft.com/office/drawing/2014/main" id="{E030773A-EFBA-49B0-8717-77A65D4EA5AD}"/>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5" name="フローチャート: 判断 574">
          <a:extLst>
            <a:ext uri="{FF2B5EF4-FFF2-40B4-BE49-F238E27FC236}">
              <a16:creationId xmlns:a16="http://schemas.microsoft.com/office/drawing/2014/main" id="{6F327DD2-D025-4199-A699-6008AF47B881}"/>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6" name="フローチャート: 判断 575">
          <a:extLst>
            <a:ext uri="{FF2B5EF4-FFF2-40B4-BE49-F238E27FC236}">
              <a16:creationId xmlns:a16="http://schemas.microsoft.com/office/drawing/2014/main" id="{81BE01A0-BEBD-456D-8EA3-75EFC8F29C5B}"/>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A90361D-CD5C-4C4F-8341-17288043C04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9F2C5A32-BC38-407A-A2AD-FAE69590952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CB701353-2540-4A91-935E-0DD2E4B01CD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221E886C-CAED-4BA1-9C3D-0A5E0AE3F61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330796F-F14A-4EBD-8C03-D5350ACA517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51419</xdr:rowOff>
    </xdr:from>
    <xdr:to>
      <xdr:col>116</xdr:col>
      <xdr:colOff>114300</xdr:colOff>
      <xdr:row>40</xdr:row>
      <xdr:rowOff>153019</xdr:rowOff>
    </xdr:to>
    <xdr:sp macro="" textlink="">
      <xdr:nvSpPr>
        <xdr:cNvPr id="582" name="楕円 581">
          <a:extLst>
            <a:ext uri="{FF2B5EF4-FFF2-40B4-BE49-F238E27FC236}">
              <a16:creationId xmlns:a16="http://schemas.microsoft.com/office/drawing/2014/main" id="{DEBDA599-5890-47F2-B432-BC8E12824CE9}"/>
            </a:ext>
          </a:extLst>
        </xdr:cNvPr>
        <xdr:cNvSpPr/>
      </xdr:nvSpPr>
      <xdr:spPr>
        <a:xfrm>
          <a:off x="22110700" y="690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29846</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669A88CF-78DB-4279-A097-4424CE7B730C}"/>
            </a:ext>
          </a:extLst>
        </xdr:cNvPr>
        <xdr:cNvSpPr txBox="1"/>
      </xdr:nvSpPr>
      <xdr:spPr>
        <a:xfrm>
          <a:off x="22199600" y="688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55977</xdr:rowOff>
    </xdr:from>
    <xdr:to>
      <xdr:col>112</xdr:col>
      <xdr:colOff>38100</xdr:colOff>
      <xdr:row>40</xdr:row>
      <xdr:rowOff>157577</xdr:rowOff>
    </xdr:to>
    <xdr:sp macro="" textlink="">
      <xdr:nvSpPr>
        <xdr:cNvPr id="584" name="楕円 583">
          <a:extLst>
            <a:ext uri="{FF2B5EF4-FFF2-40B4-BE49-F238E27FC236}">
              <a16:creationId xmlns:a16="http://schemas.microsoft.com/office/drawing/2014/main" id="{E28489C0-E986-446B-AB64-BEDDD150E2CF}"/>
            </a:ext>
          </a:extLst>
        </xdr:cNvPr>
        <xdr:cNvSpPr/>
      </xdr:nvSpPr>
      <xdr:spPr>
        <a:xfrm>
          <a:off x="21272500" y="691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102219</xdr:rowOff>
    </xdr:from>
    <xdr:to>
      <xdr:col>116</xdr:col>
      <xdr:colOff>63500</xdr:colOff>
      <xdr:row>40</xdr:row>
      <xdr:rowOff>106777</xdr:rowOff>
    </xdr:to>
    <xdr:cxnSp macro="">
      <xdr:nvCxnSpPr>
        <xdr:cNvPr id="585" name="直線コネクタ 584">
          <a:extLst>
            <a:ext uri="{FF2B5EF4-FFF2-40B4-BE49-F238E27FC236}">
              <a16:creationId xmlns:a16="http://schemas.microsoft.com/office/drawing/2014/main" id="{2D2F9466-5073-425A-8952-1D67715F3818}"/>
            </a:ext>
          </a:extLst>
        </xdr:cNvPr>
        <xdr:cNvCxnSpPr/>
      </xdr:nvCxnSpPr>
      <xdr:spPr>
        <a:xfrm flipV="1">
          <a:off x="21323300" y="6960219"/>
          <a:ext cx="838200" cy="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60789</xdr:rowOff>
    </xdr:from>
    <xdr:to>
      <xdr:col>107</xdr:col>
      <xdr:colOff>101600</xdr:colOff>
      <xdr:row>40</xdr:row>
      <xdr:rowOff>162389</xdr:rowOff>
    </xdr:to>
    <xdr:sp macro="" textlink="">
      <xdr:nvSpPr>
        <xdr:cNvPr id="586" name="楕円 585">
          <a:extLst>
            <a:ext uri="{FF2B5EF4-FFF2-40B4-BE49-F238E27FC236}">
              <a16:creationId xmlns:a16="http://schemas.microsoft.com/office/drawing/2014/main" id="{23A15133-B946-4811-984A-962306473C5D}"/>
            </a:ext>
          </a:extLst>
        </xdr:cNvPr>
        <xdr:cNvSpPr/>
      </xdr:nvSpPr>
      <xdr:spPr>
        <a:xfrm>
          <a:off x="20383500" y="691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106777</xdr:rowOff>
    </xdr:from>
    <xdr:to>
      <xdr:col>111</xdr:col>
      <xdr:colOff>177800</xdr:colOff>
      <xdr:row>40</xdr:row>
      <xdr:rowOff>111589</xdr:rowOff>
    </xdr:to>
    <xdr:cxnSp macro="">
      <xdr:nvCxnSpPr>
        <xdr:cNvPr id="587" name="直線コネクタ 586">
          <a:extLst>
            <a:ext uri="{FF2B5EF4-FFF2-40B4-BE49-F238E27FC236}">
              <a16:creationId xmlns:a16="http://schemas.microsoft.com/office/drawing/2014/main" id="{7B953FA8-A18D-4974-BFF9-694E624A184B}"/>
            </a:ext>
          </a:extLst>
        </xdr:cNvPr>
        <xdr:cNvCxnSpPr/>
      </xdr:nvCxnSpPr>
      <xdr:spPr>
        <a:xfrm flipV="1">
          <a:off x="20434300" y="6964777"/>
          <a:ext cx="889000" cy="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65101</xdr:rowOff>
    </xdr:from>
    <xdr:to>
      <xdr:col>102</xdr:col>
      <xdr:colOff>165100</xdr:colOff>
      <xdr:row>40</xdr:row>
      <xdr:rowOff>166701</xdr:rowOff>
    </xdr:to>
    <xdr:sp macro="" textlink="">
      <xdr:nvSpPr>
        <xdr:cNvPr id="588" name="楕円 587">
          <a:extLst>
            <a:ext uri="{FF2B5EF4-FFF2-40B4-BE49-F238E27FC236}">
              <a16:creationId xmlns:a16="http://schemas.microsoft.com/office/drawing/2014/main" id="{F3D15250-F5D8-476F-8F14-14B1A66E2ED8}"/>
            </a:ext>
          </a:extLst>
        </xdr:cNvPr>
        <xdr:cNvSpPr/>
      </xdr:nvSpPr>
      <xdr:spPr>
        <a:xfrm>
          <a:off x="19494500" y="692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111589</xdr:rowOff>
    </xdr:from>
    <xdr:to>
      <xdr:col>107</xdr:col>
      <xdr:colOff>50800</xdr:colOff>
      <xdr:row>40</xdr:row>
      <xdr:rowOff>115901</xdr:rowOff>
    </xdr:to>
    <xdr:cxnSp macro="">
      <xdr:nvCxnSpPr>
        <xdr:cNvPr id="589" name="直線コネクタ 588">
          <a:extLst>
            <a:ext uri="{FF2B5EF4-FFF2-40B4-BE49-F238E27FC236}">
              <a16:creationId xmlns:a16="http://schemas.microsoft.com/office/drawing/2014/main" id="{C5988F36-94EC-4BA0-8083-BA9396A6313A}"/>
            </a:ext>
          </a:extLst>
        </xdr:cNvPr>
        <xdr:cNvCxnSpPr/>
      </xdr:nvCxnSpPr>
      <xdr:spPr>
        <a:xfrm flipV="1">
          <a:off x="19545300" y="6969589"/>
          <a:ext cx="889000" cy="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68937</xdr:rowOff>
    </xdr:from>
    <xdr:to>
      <xdr:col>98</xdr:col>
      <xdr:colOff>38100</xdr:colOff>
      <xdr:row>40</xdr:row>
      <xdr:rowOff>170537</xdr:rowOff>
    </xdr:to>
    <xdr:sp macro="" textlink="">
      <xdr:nvSpPr>
        <xdr:cNvPr id="590" name="楕円 589">
          <a:extLst>
            <a:ext uri="{FF2B5EF4-FFF2-40B4-BE49-F238E27FC236}">
              <a16:creationId xmlns:a16="http://schemas.microsoft.com/office/drawing/2014/main" id="{3D06E927-C540-459F-A66A-38A1E248045E}"/>
            </a:ext>
          </a:extLst>
        </xdr:cNvPr>
        <xdr:cNvSpPr/>
      </xdr:nvSpPr>
      <xdr:spPr>
        <a:xfrm>
          <a:off x="18605500" y="692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115901</xdr:rowOff>
    </xdr:from>
    <xdr:to>
      <xdr:col>102</xdr:col>
      <xdr:colOff>114300</xdr:colOff>
      <xdr:row>40</xdr:row>
      <xdr:rowOff>119737</xdr:rowOff>
    </xdr:to>
    <xdr:cxnSp macro="">
      <xdr:nvCxnSpPr>
        <xdr:cNvPr id="591" name="直線コネクタ 590">
          <a:extLst>
            <a:ext uri="{FF2B5EF4-FFF2-40B4-BE49-F238E27FC236}">
              <a16:creationId xmlns:a16="http://schemas.microsoft.com/office/drawing/2014/main" id="{2AC5BD29-97EA-45B5-A920-DFE2405464B7}"/>
            </a:ext>
          </a:extLst>
        </xdr:cNvPr>
        <xdr:cNvCxnSpPr/>
      </xdr:nvCxnSpPr>
      <xdr:spPr>
        <a:xfrm flipV="1">
          <a:off x="18656300" y="6973901"/>
          <a:ext cx="889000" cy="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92" name="n_1aveValue【一般廃棄物処理施設】&#10;一人当たり有形固定資産（償却資産）額">
          <a:extLst>
            <a:ext uri="{FF2B5EF4-FFF2-40B4-BE49-F238E27FC236}">
              <a16:creationId xmlns:a16="http://schemas.microsoft.com/office/drawing/2014/main" id="{BE499F06-A096-47FF-9E54-3986CCD2753F}"/>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93" name="n_2aveValue【一般廃棄物処理施設】&#10;一人当たり有形固定資産（償却資産）額">
          <a:extLst>
            <a:ext uri="{FF2B5EF4-FFF2-40B4-BE49-F238E27FC236}">
              <a16:creationId xmlns:a16="http://schemas.microsoft.com/office/drawing/2014/main" id="{AC0605CF-9362-4F73-A189-414226431854}"/>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94" name="n_3aveValue【一般廃棄物処理施設】&#10;一人当たり有形固定資産（償却資産）額">
          <a:extLst>
            <a:ext uri="{FF2B5EF4-FFF2-40B4-BE49-F238E27FC236}">
              <a16:creationId xmlns:a16="http://schemas.microsoft.com/office/drawing/2014/main" id="{E4FE674C-A247-4BDB-93A0-AD22A8D5FE64}"/>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5" name="n_4aveValue【一般廃棄物処理施設】&#10;一人当たり有形固定資産（償却資産）額">
          <a:extLst>
            <a:ext uri="{FF2B5EF4-FFF2-40B4-BE49-F238E27FC236}">
              <a16:creationId xmlns:a16="http://schemas.microsoft.com/office/drawing/2014/main" id="{5621A882-CA04-4575-A05F-B33AD403F18E}"/>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148704</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6002A36C-8A86-4A28-AE31-CCEDE7A0BB06}"/>
            </a:ext>
          </a:extLst>
        </xdr:cNvPr>
        <xdr:cNvSpPr txBox="1"/>
      </xdr:nvSpPr>
      <xdr:spPr>
        <a:xfrm>
          <a:off x="21043411" y="700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153516</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A24B336B-2E62-49F0-8E00-69D4069B7AB1}"/>
            </a:ext>
          </a:extLst>
        </xdr:cNvPr>
        <xdr:cNvSpPr txBox="1"/>
      </xdr:nvSpPr>
      <xdr:spPr>
        <a:xfrm>
          <a:off x="20167111" y="701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157828</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BE3B8E7D-52E9-4B8C-9FFE-43328041DC80}"/>
            </a:ext>
          </a:extLst>
        </xdr:cNvPr>
        <xdr:cNvSpPr txBox="1"/>
      </xdr:nvSpPr>
      <xdr:spPr>
        <a:xfrm>
          <a:off x="19278111" y="701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161664</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7F427FC3-6EB2-418F-B54D-FA3C77910674}"/>
            </a:ext>
          </a:extLst>
        </xdr:cNvPr>
        <xdr:cNvSpPr txBox="1"/>
      </xdr:nvSpPr>
      <xdr:spPr>
        <a:xfrm>
          <a:off x="18389111" y="70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F6018AF4-155C-4C87-98D9-2D3F0F0F97B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36D04CE5-9FBE-46E3-BC42-8B8576A6267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C9E81910-377B-4A42-A52E-778D1665D0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9A140DE3-BF62-4F5E-97E9-64677F620FC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6282F3A5-5EEE-4604-9EF5-C71342ED44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84C4FCA8-47ED-46F3-92B4-D929E344E83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486D0F81-62D9-4632-8536-1C13F2AFC33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3321BCB1-0F0D-4AFF-AB6B-C389B652337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65A04470-8635-4C5C-AE07-9F20B5757FE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2CC6045D-CFB4-41ED-8B12-786B661B6F3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78A298B9-7CC2-4279-B825-9191AAF7151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BC4401FF-D00C-4944-BCCD-FE1915E7A2F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2" name="テキスト ボックス 611">
          <a:extLst>
            <a:ext uri="{FF2B5EF4-FFF2-40B4-BE49-F238E27FC236}">
              <a16:creationId xmlns:a16="http://schemas.microsoft.com/office/drawing/2014/main" id="{1ED2AE74-B31A-4DC1-8F9C-ACF028F6E7C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721C8945-CE3B-410D-A92C-EE5595CCF79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6BD8A2AD-584C-422E-B651-7B23B6F47F6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FE4A7164-A11B-4437-B37C-4C12D0DEAF7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323987BE-0F24-425C-B547-3AABDD57054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38299075-F282-4AEF-B230-1B5353D15B9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4A68AECD-F1DC-4F08-A174-FC65568D867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15BCA387-8E56-431A-8F1F-8A6B72ADA02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4862FA61-48A7-4245-B90A-4784299F107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a:extLst>
            <a:ext uri="{FF2B5EF4-FFF2-40B4-BE49-F238E27FC236}">
              <a16:creationId xmlns:a16="http://schemas.microsoft.com/office/drawing/2014/main" id="{1C4FFD70-0D96-4447-B525-AB20959780E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2" name="直線コネクタ 621">
          <a:extLst>
            <a:ext uri="{FF2B5EF4-FFF2-40B4-BE49-F238E27FC236}">
              <a16:creationId xmlns:a16="http://schemas.microsoft.com/office/drawing/2014/main" id="{73BFFE5F-5478-4D18-8517-1BBBD25E5C87}"/>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3" name="【保健センター・保健所】&#10;有形固定資産減価償却率最小値テキスト">
          <a:extLst>
            <a:ext uri="{FF2B5EF4-FFF2-40B4-BE49-F238E27FC236}">
              <a16:creationId xmlns:a16="http://schemas.microsoft.com/office/drawing/2014/main" id="{E18C9EF0-DDF1-4203-A73C-B9943EB40A3A}"/>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4" name="直線コネクタ 623">
          <a:extLst>
            <a:ext uri="{FF2B5EF4-FFF2-40B4-BE49-F238E27FC236}">
              <a16:creationId xmlns:a16="http://schemas.microsoft.com/office/drawing/2014/main" id="{54A4F8A2-587B-4A5D-ACFB-40549EB25AE4}"/>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5" name="【保健センター・保健所】&#10;有形固定資産減価償却率最大値テキスト">
          <a:extLst>
            <a:ext uri="{FF2B5EF4-FFF2-40B4-BE49-F238E27FC236}">
              <a16:creationId xmlns:a16="http://schemas.microsoft.com/office/drawing/2014/main" id="{68AE2719-669F-4A6E-8737-A3F44836D388}"/>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6" name="直線コネクタ 625">
          <a:extLst>
            <a:ext uri="{FF2B5EF4-FFF2-40B4-BE49-F238E27FC236}">
              <a16:creationId xmlns:a16="http://schemas.microsoft.com/office/drawing/2014/main" id="{4D09DB4B-5D4F-401E-B4D4-2A1E2077304D}"/>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627" name="【保健センター・保健所】&#10;有形固定資産減価償却率平均値テキスト">
          <a:extLst>
            <a:ext uri="{FF2B5EF4-FFF2-40B4-BE49-F238E27FC236}">
              <a16:creationId xmlns:a16="http://schemas.microsoft.com/office/drawing/2014/main" id="{63F8D95A-4778-4491-A253-EA90B7E46ACA}"/>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28" name="フローチャート: 判断 627">
          <a:extLst>
            <a:ext uri="{FF2B5EF4-FFF2-40B4-BE49-F238E27FC236}">
              <a16:creationId xmlns:a16="http://schemas.microsoft.com/office/drawing/2014/main" id="{E019348B-AE6B-4230-B6EF-64030AE12FB2}"/>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29" name="フローチャート: 判断 628">
          <a:extLst>
            <a:ext uri="{FF2B5EF4-FFF2-40B4-BE49-F238E27FC236}">
              <a16:creationId xmlns:a16="http://schemas.microsoft.com/office/drawing/2014/main" id="{5F7DA1BB-12C0-47E7-90F4-B9F55743AA25}"/>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0" name="フローチャート: 判断 629">
          <a:extLst>
            <a:ext uri="{FF2B5EF4-FFF2-40B4-BE49-F238E27FC236}">
              <a16:creationId xmlns:a16="http://schemas.microsoft.com/office/drawing/2014/main" id="{66ABEFE2-EAE7-4224-8F4C-66C2302E3CBB}"/>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1" name="フローチャート: 判断 630">
          <a:extLst>
            <a:ext uri="{FF2B5EF4-FFF2-40B4-BE49-F238E27FC236}">
              <a16:creationId xmlns:a16="http://schemas.microsoft.com/office/drawing/2014/main" id="{C0C42F7A-E500-4FC1-B2D9-D6C815531D37}"/>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2" name="フローチャート: 判断 631">
          <a:extLst>
            <a:ext uri="{FF2B5EF4-FFF2-40B4-BE49-F238E27FC236}">
              <a16:creationId xmlns:a16="http://schemas.microsoft.com/office/drawing/2014/main" id="{CF32F984-7EAA-4153-85AC-B25849C853CB}"/>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B44BFFC3-8261-4564-A2BD-591B0E697A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E9A9032-D5C8-4F96-AB60-C77390C2C9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4342CA87-6FB8-4EE6-94FB-9DCDF42BF6F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C8F5C8AA-D4A9-46EA-A9F9-91F192C756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45554E4-3C0F-4389-9A89-2E5987CB0DE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24638</xdr:rowOff>
    </xdr:from>
    <xdr:to>
      <xdr:col>85</xdr:col>
      <xdr:colOff>177800</xdr:colOff>
      <xdr:row>58</xdr:row>
      <xdr:rowOff>126238</xdr:rowOff>
    </xdr:to>
    <xdr:sp macro="" textlink="">
      <xdr:nvSpPr>
        <xdr:cNvPr id="638" name="楕円 637">
          <a:extLst>
            <a:ext uri="{FF2B5EF4-FFF2-40B4-BE49-F238E27FC236}">
              <a16:creationId xmlns:a16="http://schemas.microsoft.com/office/drawing/2014/main" id="{4747EA33-F983-4765-93CE-36E6956684C5}"/>
            </a:ext>
          </a:extLst>
        </xdr:cNvPr>
        <xdr:cNvSpPr/>
      </xdr:nvSpPr>
      <xdr:spPr>
        <a:xfrm>
          <a:off x="16268700" y="996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3065</xdr:rowOff>
    </xdr:from>
    <xdr:ext cx="405111" cy="259045"/>
    <xdr:sp macro="" textlink="">
      <xdr:nvSpPr>
        <xdr:cNvPr id="639" name="【保健センター・保健所】&#10;有形固定資産減価償却率該当値テキスト">
          <a:extLst>
            <a:ext uri="{FF2B5EF4-FFF2-40B4-BE49-F238E27FC236}">
              <a16:creationId xmlns:a16="http://schemas.microsoft.com/office/drawing/2014/main" id="{4458BD19-6BE4-4B86-90EF-84541D9D4C0D}"/>
            </a:ext>
          </a:extLst>
        </xdr:cNvPr>
        <xdr:cNvSpPr txBox="1"/>
      </xdr:nvSpPr>
      <xdr:spPr>
        <a:xfrm>
          <a:off x="16357600" y="994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138938</xdr:rowOff>
    </xdr:from>
    <xdr:to>
      <xdr:col>81</xdr:col>
      <xdr:colOff>101600</xdr:colOff>
      <xdr:row>58</xdr:row>
      <xdr:rowOff>69088</xdr:rowOff>
    </xdr:to>
    <xdr:sp macro="" textlink="">
      <xdr:nvSpPr>
        <xdr:cNvPr id="640" name="楕円 639">
          <a:extLst>
            <a:ext uri="{FF2B5EF4-FFF2-40B4-BE49-F238E27FC236}">
              <a16:creationId xmlns:a16="http://schemas.microsoft.com/office/drawing/2014/main" id="{2B6904A0-DC77-4607-B5BE-1C7B7D2CEC1D}"/>
            </a:ext>
          </a:extLst>
        </xdr:cNvPr>
        <xdr:cNvSpPr/>
      </xdr:nvSpPr>
      <xdr:spPr>
        <a:xfrm>
          <a:off x="15430500" y="991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18288</xdr:rowOff>
    </xdr:from>
    <xdr:to>
      <xdr:col>85</xdr:col>
      <xdr:colOff>127000</xdr:colOff>
      <xdr:row>58</xdr:row>
      <xdr:rowOff>75438</xdr:rowOff>
    </xdr:to>
    <xdr:cxnSp macro="">
      <xdr:nvCxnSpPr>
        <xdr:cNvPr id="641" name="直線コネクタ 640">
          <a:extLst>
            <a:ext uri="{FF2B5EF4-FFF2-40B4-BE49-F238E27FC236}">
              <a16:creationId xmlns:a16="http://schemas.microsoft.com/office/drawing/2014/main" id="{9ABA0535-467E-48CC-A87E-A43005521F69}"/>
            </a:ext>
          </a:extLst>
        </xdr:cNvPr>
        <xdr:cNvCxnSpPr/>
      </xdr:nvCxnSpPr>
      <xdr:spPr>
        <a:xfrm>
          <a:off x="15481300" y="996238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81788</xdr:rowOff>
    </xdr:from>
    <xdr:to>
      <xdr:col>76</xdr:col>
      <xdr:colOff>165100</xdr:colOff>
      <xdr:row>58</xdr:row>
      <xdr:rowOff>11938</xdr:rowOff>
    </xdr:to>
    <xdr:sp macro="" textlink="">
      <xdr:nvSpPr>
        <xdr:cNvPr id="642" name="楕円 641">
          <a:extLst>
            <a:ext uri="{FF2B5EF4-FFF2-40B4-BE49-F238E27FC236}">
              <a16:creationId xmlns:a16="http://schemas.microsoft.com/office/drawing/2014/main" id="{1D09ABE9-658A-4400-99B0-A240B15D7851}"/>
            </a:ext>
          </a:extLst>
        </xdr:cNvPr>
        <xdr:cNvSpPr/>
      </xdr:nvSpPr>
      <xdr:spPr>
        <a:xfrm>
          <a:off x="14541500" y="985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132588</xdr:rowOff>
    </xdr:from>
    <xdr:to>
      <xdr:col>81</xdr:col>
      <xdr:colOff>50800</xdr:colOff>
      <xdr:row>58</xdr:row>
      <xdr:rowOff>18288</xdr:rowOff>
    </xdr:to>
    <xdr:cxnSp macro="">
      <xdr:nvCxnSpPr>
        <xdr:cNvPr id="643" name="直線コネクタ 642">
          <a:extLst>
            <a:ext uri="{FF2B5EF4-FFF2-40B4-BE49-F238E27FC236}">
              <a16:creationId xmlns:a16="http://schemas.microsoft.com/office/drawing/2014/main" id="{97A01F2A-2AA1-4E97-A15D-3535CE018E5A}"/>
            </a:ext>
          </a:extLst>
        </xdr:cNvPr>
        <xdr:cNvCxnSpPr/>
      </xdr:nvCxnSpPr>
      <xdr:spPr>
        <a:xfrm>
          <a:off x="14592300" y="990523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xdr:rowOff>
    </xdr:from>
    <xdr:to>
      <xdr:col>72</xdr:col>
      <xdr:colOff>38100</xdr:colOff>
      <xdr:row>58</xdr:row>
      <xdr:rowOff>107950</xdr:rowOff>
    </xdr:to>
    <xdr:sp macro="" textlink="">
      <xdr:nvSpPr>
        <xdr:cNvPr id="644" name="楕円 643">
          <a:extLst>
            <a:ext uri="{FF2B5EF4-FFF2-40B4-BE49-F238E27FC236}">
              <a16:creationId xmlns:a16="http://schemas.microsoft.com/office/drawing/2014/main" id="{E24BDA40-94E0-4FB7-8C19-0D1B0E042A57}"/>
            </a:ext>
          </a:extLst>
        </xdr:cNvPr>
        <xdr:cNvSpPr/>
      </xdr:nvSpPr>
      <xdr:spPr>
        <a:xfrm>
          <a:off x="13652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132588</xdr:rowOff>
    </xdr:from>
    <xdr:to>
      <xdr:col>76</xdr:col>
      <xdr:colOff>114300</xdr:colOff>
      <xdr:row>58</xdr:row>
      <xdr:rowOff>57150</xdr:rowOff>
    </xdr:to>
    <xdr:cxnSp macro="">
      <xdr:nvCxnSpPr>
        <xdr:cNvPr id="645" name="直線コネクタ 644">
          <a:extLst>
            <a:ext uri="{FF2B5EF4-FFF2-40B4-BE49-F238E27FC236}">
              <a16:creationId xmlns:a16="http://schemas.microsoft.com/office/drawing/2014/main" id="{F6BAB2D5-48F5-4132-8786-7F00847A935B}"/>
            </a:ext>
          </a:extLst>
        </xdr:cNvPr>
        <xdr:cNvCxnSpPr/>
      </xdr:nvCxnSpPr>
      <xdr:spPr>
        <a:xfrm flipV="1">
          <a:off x="13703300" y="990523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132080</xdr:rowOff>
    </xdr:from>
    <xdr:to>
      <xdr:col>67</xdr:col>
      <xdr:colOff>101600</xdr:colOff>
      <xdr:row>58</xdr:row>
      <xdr:rowOff>62230</xdr:rowOff>
    </xdr:to>
    <xdr:sp macro="" textlink="">
      <xdr:nvSpPr>
        <xdr:cNvPr id="646" name="楕円 645">
          <a:extLst>
            <a:ext uri="{FF2B5EF4-FFF2-40B4-BE49-F238E27FC236}">
              <a16:creationId xmlns:a16="http://schemas.microsoft.com/office/drawing/2014/main" id="{FEFD694E-2B13-4287-98E1-8C0D22CE30CE}"/>
            </a:ext>
          </a:extLst>
        </xdr:cNvPr>
        <xdr:cNvSpPr/>
      </xdr:nvSpPr>
      <xdr:spPr>
        <a:xfrm>
          <a:off x="12763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xdr:rowOff>
    </xdr:from>
    <xdr:to>
      <xdr:col>71</xdr:col>
      <xdr:colOff>177800</xdr:colOff>
      <xdr:row>58</xdr:row>
      <xdr:rowOff>57150</xdr:rowOff>
    </xdr:to>
    <xdr:cxnSp macro="">
      <xdr:nvCxnSpPr>
        <xdr:cNvPr id="647" name="直線コネクタ 646">
          <a:extLst>
            <a:ext uri="{FF2B5EF4-FFF2-40B4-BE49-F238E27FC236}">
              <a16:creationId xmlns:a16="http://schemas.microsoft.com/office/drawing/2014/main" id="{AAF35824-A333-48F9-99E5-49E1EBCB5DB4}"/>
            </a:ext>
          </a:extLst>
        </xdr:cNvPr>
        <xdr:cNvCxnSpPr/>
      </xdr:nvCxnSpPr>
      <xdr:spPr>
        <a:xfrm>
          <a:off x="12814300" y="99555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648" name="n_1aveValue【保健センター・保健所】&#10;有形固定資産減価償却率">
          <a:extLst>
            <a:ext uri="{FF2B5EF4-FFF2-40B4-BE49-F238E27FC236}">
              <a16:creationId xmlns:a16="http://schemas.microsoft.com/office/drawing/2014/main" id="{45EDE964-67CA-4BEE-9F06-A8841F599AB2}"/>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337369D2-882D-4AD9-A6B5-2813CEAF0546}"/>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650" name="n_3aveValue【保健センター・保健所】&#10;有形固定資産減価償却率">
          <a:extLst>
            <a:ext uri="{FF2B5EF4-FFF2-40B4-BE49-F238E27FC236}">
              <a16:creationId xmlns:a16="http://schemas.microsoft.com/office/drawing/2014/main" id="{22B74558-0A65-40E3-83D4-818BBC9FCFE6}"/>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14DB561E-B79F-4849-990D-9E33F7F360A0}"/>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60215</xdr:rowOff>
    </xdr:from>
    <xdr:ext cx="405111" cy="259045"/>
    <xdr:sp macro="" textlink="">
      <xdr:nvSpPr>
        <xdr:cNvPr id="652" name="n_1mainValue【保健センター・保健所】&#10;有形固定資産減価償却率">
          <a:extLst>
            <a:ext uri="{FF2B5EF4-FFF2-40B4-BE49-F238E27FC236}">
              <a16:creationId xmlns:a16="http://schemas.microsoft.com/office/drawing/2014/main" id="{40D4CEC9-B2BB-48B7-B97A-36346BC08F1B}"/>
            </a:ext>
          </a:extLst>
        </xdr:cNvPr>
        <xdr:cNvSpPr txBox="1"/>
      </xdr:nvSpPr>
      <xdr:spPr>
        <a:xfrm>
          <a:off x="15266044" y="1000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3065</xdr:rowOff>
    </xdr:from>
    <xdr:ext cx="405111" cy="259045"/>
    <xdr:sp macro="" textlink="">
      <xdr:nvSpPr>
        <xdr:cNvPr id="653" name="n_2mainValue【保健センター・保健所】&#10;有形固定資産減価償却率">
          <a:extLst>
            <a:ext uri="{FF2B5EF4-FFF2-40B4-BE49-F238E27FC236}">
              <a16:creationId xmlns:a16="http://schemas.microsoft.com/office/drawing/2014/main" id="{3EEFCF7B-F27A-4261-988D-3354EE095E2C}"/>
            </a:ext>
          </a:extLst>
        </xdr:cNvPr>
        <xdr:cNvSpPr txBox="1"/>
      </xdr:nvSpPr>
      <xdr:spPr>
        <a:xfrm>
          <a:off x="14389744" y="994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99077</xdr:rowOff>
    </xdr:from>
    <xdr:ext cx="405111" cy="259045"/>
    <xdr:sp macro="" textlink="">
      <xdr:nvSpPr>
        <xdr:cNvPr id="654" name="n_3mainValue【保健センター・保健所】&#10;有形固定資産減価償却率">
          <a:extLst>
            <a:ext uri="{FF2B5EF4-FFF2-40B4-BE49-F238E27FC236}">
              <a16:creationId xmlns:a16="http://schemas.microsoft.com/office/drawing/2014/main" id="{B4932DCF-BDB6-4C92-970A-9E6DC6638687}"/>
            </a:ext>
          </a:extLst>
        </xdr:cNvPr>
        <xdr:cNvSpPr txBox="1"/>
      </xdr:nvSpPr>
      <xdr:spPr>
        <a:xfrm>
          <a:off x="13500744" y="1004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53357</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0029970F-C7DA-4D72-BAE1-947B571126A6}"/>
            </a:ext>
          </a:extLst>
        </xdr:cNvPr>
        <xdr:cNvSpPr txBox="1"/>
      </xdr:nvSpPr>
      <xdr:spPr>
        <a:xfrm>
          <a:off x="12611744" y="999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B2D56A47-570E-485B-AA71-6F2667ABBD2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6F52094E-5893-426E-8724-0E2BA9D7F30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2B19B4F-15AA-42B8-BF63-BFF5FC0A909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9F75DF75-3780-409F-AA70-2379634EA35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10D0D493-074E-4293-B5A0-F677BC72567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2C1D2B60-CA53-42C3-BA98-A686B0C0B5F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2D9E2AB5-C41E-4726-9DE5-E07E519B8C5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8F3C00DA-F413-4091-A48E-73661C72963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6E22ED14-2B7E-4163-AE86-ABF8B5A793C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3EAB7E2-84A1-479B-BA09-E614CD65F12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6" name="直線コネクタ 665">
          <a:extLst>
            <a:ext uri="{FF2B5EF4-FFF2-40B4-BE49-F238E27FC236}">
              <a16:creationId xmlns:a16="http://schemas.microsoft.com/office/drawing/2014/main" id="{1FA0491D-62C5-41C1-82DB-3E41DB1FE5F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7" name="テキスト ボックス 666">
          <a:extLst>
            <a:ext uri="{FF2B5EF4-FFF2-40B4-BE49-F238E27FC236}">
              <a16:creationId xmlns:a16="http://schemas.microsoft.com/office/drawing/2014/main" id="{A342D047-70F6-4D7A-94E4-34364DEE7E4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8" name="直線コネクタ 667">
          <a:extLst>
            <a:ext uri="{FF2B5EF4-FFF2-40B4-BE49-F238E27FC236}">
              <a16:creationId xmlns:a16="http://schemas.microsoft.com/office/drawing/2014/main" id="{3A4CAC87-7D3B-48D9-B706-6FC7B8180BF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9" name="テキスト ボックス 668">
          <a:extLst>
            <a:ext uri="{FF2B5EF4-FFF2-40B4-BE49-F238E27FC236}">
              <a16:creationId xmlns:a16="http://schemas.microsoft.com/office/drawing/2014/main" id="{4E351E26-BCC1-4260-BC72-2A64D7B2749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0" name="直線コネクタ 669">
          <a:extLst>
            <a:ext uri="{FF2B5EF4-FFF2-40B4-BE49-F238E27FC236}">
              <a16:creationId xmlns:a16="http://schemas.microsoft.com/office/drawing/2014/main" id="{3E082B16-C35B-48C0-8A2A-56735094FFD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1" name="テキスト ボックス 670">
          <a:extLst>
            <a:ext uri="{FF2B5EF4-FFF2-40B4-BE49-F238E27FC236}">
              <a16:creationId xmlns:a16="http://schemas.microsoft.com/office/drawing/2014/main" id="{E5F77289-CE95-40CD-AB8D-7D243F03A77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2" name="直線コネクタ 671">
          <a:extLst>
            <a:ext uri="{FF2B5EF4-FFF2-40B4-BE49-F238E27FC236}">
              <a16:creationId xmlns:a16="http://schemas.microsoft.com/office/drawing/2014/main" id="{9CA3E198-F4FB-45D6-B8A5-B58D6BDAB9E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3" name="テキスト ボックス 672">
          <a:extLst>
            <a:ext uri="{FF2B5EF4-FFF2-40B4-BE49-F238E27FC236}">
              <a16:creationId xmlns:a16="http://schemas.microsoft.com/office/drawing/2014/main" id="{EBCEE477-6652-4CC6-802F-95B6A7581FD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4" name="直線コネクタ 673">
          <a:extLst>
            <a:ext uri="{FF2B5EF4-FFF2-40B4-BE49-F238E27FC236}">
              <a16:creationId xmlns:a16="http://schemas.microsoft.com/office/drawing/2014/main" id="{1500D323-7E34-430B-B605-E1804B3785B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5" name="テキスト ボックス 674">
          <a:extLst>
            <a:ext uri="{FF2B5EF4-FFF2-40B4-BE49-F238E27FC236}">
              <a16:creationId xmlns:a16="http://schemas.microsoft.com/office/drawing/2014/main" id="{EECCF99E-32A0-474C-A9D6-314E1B6CCB6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FCD4AF3A-89B1-4367-A2B1-E48C34CD649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F9DA09F8-D380-410A-85E3-2F142D101AB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C3B7A166-888B-4D58-AD39-4181FEAE7EC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79" name="直線コネクタ 678">
          <a:extLst>
            <a:ext uri="{FF2B5EF4-FFF2-40B4-BE49-F238E27FC236}">
              <a16:creationId xmlns:a16="http://schemas.microsoft.com/office/drawing/2014/main" id="{5F17A676-A39C-4E70-AFCD-BC771BE69743}"/>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F2B3A3FE-6E9F-4CED-AFB0-90F0E5AD342A}"/>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1" name="直線コネクタ 680">
          <a:extLst>
            <a:ext uri="{FF2B5EF4-FFF2-40B4-BE49-F238E27FC236}">
              <a16:creationId xmlns:a16="http://schemas.microsoft.com/office/drawing/2014/main" id="{9920637A-F5D0-4B37-9099-5CC4155E1B0F}"/>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6964FD09-E368-4C0C-A631-FA55F3A67FEA}"/>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3" name="直線コネクタ 682">
          <a:extLst>
            <a:ext uri="{FF2B5EF4-FFF2-40B4-BE49-F238E27FC236}">
              <a16:creationId xmlns:a16="http://schemas.microsoft.com/office/drawing/2014/main" id="{11D45D0B-15EE-4470-AA42-633B6B66540D}"/>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4C9B344B-4990-4412-9B89-3EE8F5A60CBE}"/>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5" name="フローチャート: 判断 684">
          <a:extLst>
            <a:ext uri="{FF2B5EF4-FFF2-40B4-BE49-F238E27FC236}">
              <a16:creationId xmlns:a16="http://schemas.microsoft.com/office/drawing/2014/main" id="{957D4ADC-6C7D-48D8-ABA7-2E6016868E16}"/>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6" name="フローチャート: 判断 685">
          <a:extLst>
            <a:ext uri="{FF2B5EF4-FFF2-40B4-BE49-F238E27FC236}">
              <a16:creationId xmlns:a16="http://schemas.microsoft.com/office/drawing/2014/main" id="{B6906B01-1AAE-457F-9C9B-6CD3899A5050}"/>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7" name="フローチャート: 判断 686">
          <a:extLst>
            <a:ext uri="{FF2B5EF4-FFF2-40B4-BE49-F238E27FC236}">
              <a16:creationId xmlns:a16="http://schemas.microsoft.com/office/drawing/2014/main" id="{80A266B4-6A08-403A-B370-6D74A8BA4697}"/>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88" name="フローチャート: 判断 687">
          <a:extLst>
            <a:ext uri="{FF2B5EF4-FFF2-40B4-BE49-F238E27FC236}">
              <a16:creationId xmlns:a16="http://schemas.microsoft.com/office/drawing/2014/main" id="{9AB8AAFC-F2AF-48E1-B6C7-4C4FF5F7761F}"/>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89" name="フローチャート: 判断 688">
          <a:extLst>
            <a:ext uri="{FF2B5EF4-FFF2-40B4-BE49-F238E27FC236}">
              <a16:creationId xmlns:a16="http://schemas.microsoft.com/office/drawing/2014/main" id="{0A343B58-DC11-4965-A65E-1AAA0A7BA5D7}"/>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5F549F9F-48BD-4CBB-9C16-D347B66FB7C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A06345E8-037D-4A60-9967-B50896FE08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E4B0A702-73BA-4E65-9C9A-563C45E7234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85B2B2B-37FE-495A-A7D7-3C17E6069AE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2E107C3-5765-447F-8A7E-863F0CF4455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55880</xdr:rowOff>
    </xdr:from>
    <xdr:to>
      <xdr:col>116</xdr:col>
      <xdr:colOff>114300</xdr:colOff>
      <xdr:row>63</xdr:row>
      <xdr:rowOff>157480</xdr:rowOff>
    </xdr:to>
    <xdr:sp macro="" textlink="">
      <xdr:nvSpPr>
        <xdr:cNvPr id="695" name="楕円 694">
          <a:extLst>
            <a:ext uri="{FF2B5EF4-FFF2-40B4-BE49-F238E27FC236}">
              <a16:creationId xmlns:a16="http://schemas.microsoft.com/office/drawing/2014/main" id="{D3539F09-0F62-455D-93D4-9EF80309EB68}"/>
            </a:ext>
          </a:extLst>
        </xdr:cNvPr>
        <xdr:cNvSpPr/>
      </xdr:nvSpPr>
      <xdr:spPr>
        <a:xfrm>
          <a:off x="221107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142257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1CE82EFF-95E1-4F9A-A3D0-74C78C310823}"/>
            </a:ext>
          </a:extLst>
        </xdr:cNvPr>
        <xdr:cNvSpPr txBox="1"/>
      </xdr:nvSpPr>
      <xdr:spPr>
        <a:xfrm>
          <a:off x="22199600"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697" name="楕円 696">
          <a:extLst>
            <a:ext uri="{FF2B5EF4-FFF2-40B4-BE49-F238E27FC236}">
              <a16:creationId xmlns:a16="http://schemas.microsoft.com/office/drawing/2014/main" id="{8EBC6F05-E98F-41D0-9A7C-55908DCBEEA2}"/>
            </a:ext>
          </a:extLst>
        </xdr:cNvPr>
        <xdr:cNvSpPr/>
      </xdr:nvSpPr>
      <xdr:spPr>
        <a:xfrm>
          <a:off x="21272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106680</xdr:rowOff>
    </xdr:from>
    <xdr:to>
      <xdr:col>116</xdr:col>
      <xdr:colOff>63500</xdr:colOff>
      <xdr:row>63</xdr:row>
      <xdr:rowOff>110490</xdr:rowOff>
    </xdr:to>
    <xdr:cxnSp macro="">
      <xdr:nvCxnSpPr>
        <xdr:cNvPr id="698" name="直線コネクタ 697">
          <a:extLst>
            <a:ext uri="{FF2B5EF4-FFF2-40B4-BE49-F238E27FC236}">
              <a16:creationId xmlns:a16="http://schemas.microsoft.com/office/drawing/2014/main" id="{EACE5229-8E27-4CE5-AABA-78F4A43314DE}"/>
            </a:ext>
          </a:extLst>
        </xdr:cNvPr>
        <xdr:cNvCxnSpPr/>
      </xdr:nvCxnSpPr>
      <xdr:spPr>
        <a:xfrm flipV="1">
          <a:off x="21323300" y="109080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59690</xdr:rowOff>
    </xdr:from>
    <xdr:to>
      <xdr:col>107</xdr:col>
      <xdr:colOff>101600</xdr:colOff>
      <xdr:row>63</xdr:row>
      <xdr:rowOff>161290</xdr:rowOff>
    </xdr:to>
    <xdr:sp macro="" textlink="">
      <xdr:nvSpPr>
        <xdr:cNvPr id="699" name="楕円 698">
          <a:extLst>
            <a:ext uri="{FF2B5EF4-FFF2-40B4-BE49-F238E27FC236}">
              <a16:creationId xmlns:a16="http://schemas.microsoft.com/office/drawing/2014/main" id="{47E81B3D-A0D1-4C77-B158-1DFC40AEBFB5}"/>
            </a:ext>
          </a:extLst>
        </xdr:cNvPr>
        <xdr:cNvSpPr/>
      </xdr:nvSpPr>
      <xdr:spPr>
        <a:xfrm>
          <a:off x="20383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110490</xdr:rowOff>
    </xdr:to>
    <xdr:cxnSp macro="">
      <xdr:nvCxnSpPr>
        <xdr:cNvPr id="700" name="直線コネクタ 699">
          <a:extLst>
            <a:ext uri="{FF2B5EF4-FFF2-40B4-BE49-F238E27FC236}">
              <a16:creationId xmlns:a16="http://schemas.microsoft.com/office/drawing/2014/main" id="{FB2AA77D-0BF8-4A2D-96AE-55DC085CA099}"/>
            </a:ext>
          </a:extLst>
        </xdr:cNvPr>
        <xdr:cNvCxnSpPr/>
      </xdr:nvCxnSpPr>
      <xdr:spPr>
        <a:xfrm>
          <a:off x="20434300" y="1091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63500</xdr:rowOff>
    </xdr:from>
    <xdr:to>
      <xdr:col>102</xdr:col>
      <xdr:colOff>165100</xdr:colOff>
      <xdr:row>63</xdr:row>
      <xdr:rowOff>165100</xdr:rowOff>
    </xdr:to>
    <xdr:sp macro="" textlink="">
      <xdr:nvSpPr>
        <xdr:cNvPr id="701" name="楕円 700">
          <a:extLst>
            <a:ext uri="{FF2B5EF4-FFF2-40B4-BE49-F238E27FC236}">
              <a16:creationId xmlns:a16="http://schemas.microsoft.com/office/drawing/2014/main" id="{A0C1B782-9EFA-4FF1-97AC-7D92E258A58C}"/>
            </a:ext>
          </a:extLst>
        </xdr:cNvPr>
        <xdr:cNvSpPr/>
      </xdr:nvSpPr>
      <xdr:spPr>
        <a:xfrm>
          <a:off x="19494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110490</xdr:rowOff>
    </xdr:from>
    <xdr:to>
      <xdr:col>107</xdr:col>
      <xdr:colOff>50800</xdr:colOff>
      <xdr:row>63</xdr:row>
      <xdr:rowOff>114300</xdr:rowOff>
    </xdr:to>
    <xdr:cxnSp macro="">
      <xdr:nvCxnSpPr>
        <xdr:cNvPr id="702" name="直線コネクタ 701">
          <a:extLst>
            <a:ext uri="{FF2B5EF4-FFF2-40B4-BE49-F238E27FC236}">
              <a16:creationId xmlns:a16="http://schemas.microsoft.com/office/drawing/2014/main" id="{19050B23-2CB8-4824-8C0D-E09EFCBAD28A}"/>
            </a:ext>
          </a:extLst>
        </xdr:cNvPr>
        <xdr:cNvCxnSpPr/>
      </xdr:nvCxnSpPr>
      <xdr:spPr>
        <a:xfrm flipV="1">
          <a:off x="19545300" y="1091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67310</xdr:rowOff>
    </xdr:from>
    <xdr:to>
      <xdr:col>98</xdr:col>
      <xdr:colOff>38100</xdr:colOff>
      <xdr:row>63</xdr:row>
      <xdr:rowOff>168910</xdr:rowOff>
    </xdr:to>
    <xdr:sp macro="" textlink="">
      <xdr:nvSpPr>
        <xdr:cNvPr id="703" name="楕円 702">
          <a:extLst>
            <a:ext uri="{FF2B5EF4-FFF2-40B4-BE49-F238E27FC236}">
              <a16:creationId xmlns:a16="http://schemas.microsoft.com/office/drawing/2014/main" id="{DC50B719-76B1-47DA-8A43-97A552BA057B}"/>
            </a:ext>
          </a:extLst>
        </xdr:cNvPr>
        <xdr:cNvSpPr/>
      </xdr:nvSpPr>
      <xdr:spPr>
        <a:xfrm>
          <a:off x="18605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118110</xdr:rowOff>
    </xdr:to>
    <xdr:cxnSp macro="">
      <xdr:nvCxnSpPr>
        <xdr:cNvPr id="704" name="直線コネクタ 703">
          <a:extLst>
            <a:ext uri="{FF2B5EF4-FFF2-40B4-BE49-F238E27FC236}">
              <a16:creationId xmlns:a16="http://schemas.microsoft.com/office/drawing/2014/main" id="{FAA5C5BD-94A6-40A9-8F91-74DAE4B5C26F}"/>
            </a:ext>
          </a:extLst>
        </xdr:cNvPr>
        <xdr:cNvCxnSpPr/>
      </xdr:nvCxnSpPr>
      <xdr:spPr>
        <a:xfrm flipV="1">
          <a:off x="18656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05" name="n_1aveValue【保健センター・保健所】&#10;一人当たり面積">
          <a:extLst>
            <a:ext uri="{FF2B5EF4-FFF2-40B4-BE49-F238E27FC236}">
              <a16:creationId xmlns:a16="http://schemas.microsoft.com/office/drawing/2014/main" id="{E7B91B53-F095-41F6-82C4-39F451970741}"/>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706" name="n_2aveValue【保健センター・保健所】&#10;一人当たり面積">
          <a:extLst>
            <a:ext uri="{FF2B5EF4-FFF2-40B4-BE49-F238E27FC236}">
              <a16:creationId xmlns:a16="http://schemas.microsoft.com/office/drawing/2014/main" id="{72B670F8-10A5-4C64-90E3-DAE552286091}"/>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07" name="n_3aveValue【保健センター・保健所】&#10;一人当たり面積">
          <a:extLst>
            <a:ext uri="{FF2B5EF4-FFF2-40B4-BE49-F238E27FC236}">
              <a16:creationId xmlns:a16="http://schemas.microsoft.com/office/drawing/2014/main" id="{3B422CB0-D088-4794-9E6A-343BE0EEC753}"/>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08" name="n_4aveValue【保健センター・保健所】&#10;一人当たり面積">
          <a:extLst>
            <a:ext uri="{FF2B5EF4-FFF2-40B4-BE49-F238E27FC236}">
              <a16:creationId xmlns:a16="http://schemas.microsoft.com/office/drawing/2014/main" id="{E2D5E6E8-00B7-4B89-9F46-3F92376CBA99}"/>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709" name="n_1mainValue【保健センター・保健所】&#10;一人当たり面積">
          <a:extLst>
            <a:ext uri="{FF2B5EF4-FFF2-40B4-BE49-F238E27FC236}">
              <a16:creationId xmlns:a16="http://schemas.microsoft.com/office/drawing/2014/main" id="{149170D5-1B86-46A6-8A4D-96879EFF1606}"/>
            </a:ext>
          </a:extLst>
        </xdr:cNvPr>
        <xdr:cNvSpPr txBox="1"/>
      </xdr:nvSpPr>
      <xdr:spPr>
        <a:xfrm>
          <a:off x="210757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152417</xdr:rowOff>
    </xdr:from>
    <xdr:ext cx="469744" cy="259045"/>
    <xdr:sp macro="" textlink="">
      <xdr:nvSpPr>
        <xdr:cNvPr id="710" name="n_2mainValue【保健センター・保健所】&#10;一人当たり面積">
          <a:extLst>
            <a:ext uri="{FF2B5EF4-FFF2-40B4-BE49-F238E27FC236}">
              <a16:creationId xmlns:a16="http://schemas.microsoft.com/office/drawing/2014/main" id="{45623A76-DC01-479A-8CA0-4F81BF2EF506}"/>
            </a:ext>
          </a:extLst>
        </xdr:cNvPr>
        <xdr:cNvSpPr txBox="1"/>
      </xdr:nvSpPr>
      <xdr:spPr>
        <a:xfrm>
          <a:off x="20199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156227</xdr:rowOff>
    </xdr:from>
    <xdr:ext cx="469744" cy="259045"/>
    <xdr:sp macro="" textlink="">
      <xdr:nvSpPr>
        <xdr:cNvPr id="711" name="n_3mainValue【保健センター・保健所】&#10;一人当たり面積">
          <a:extLst>
            <a:ext uri="{FF2B5EF4-FFF2-40B4-BE49-F238E27FC236}">
              <a16:creationId xmlns:a16="http://schemas.microsoft.com/office/drawing/2014/main" id="{2E93F09F-AED3-4B66-9E14-34BCF3FB484A}"/>
            </a:ext>
          </a:extLst>
        </xdr:cNvPr>
        <xdr:cNvSpPr txBox="1"/>
      </xdr:nvSpPr>
      <xdr:spPr>
        <a:xfrm>
          <a:off x="19310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160037</xdr:rowOff>
    </xdr:from>
    <xdr:ext cx="469744" cy="259045"/>
    <xdr:sp macro="" textlink="">
      <xdr:nvSpPr>
        <xdr:cNvPr id="712" name="n_4mainValue【保健センター・保健所】&#10;一人当たり面積">
          <a:extLst>
            <a:ext uri="{FF2B5EF4-FFF2-40B4-BE49-F238E27FC236}">
              <a16:creationId xmlns:a16="http://schemas.microsoft.com/office/drawing/2014/main" id="{88D394B5-3435-43DD-8826-20FEAD36B966}"/>
            </a:ext>
          </a:extLst>
        </xdr:cNvPr>
        <xdr:cNvSpPr txBox="1"/>
      </xdr:nvSpPr>
      <xdr:spPr>
        <a:xfrm>
          <a:off x="18421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AF8BF7ED-705A-4052-9867-CCB5EA9CF0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C15A74F4-6F13-4FF9-8B29-4BC1864D1E9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2B0AC3C2-8071-4464-A68C-475F4776E83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A6944EB2-4E4F-4722-9D2C-7058F931AB8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48D792F8-FAA4-429B-9F38-B54E6F0C680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73427A10-75FB-457D-9269-B8AFD66FA15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7E651F28-BAD8-4204-B6FE-7ACD89FBF5D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A68004FB-C792-4622-8BE2-CEBDA64F4CA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FB465AE7-4CAC-45D4-A1E3-6D6D66A529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35007D93-E062-425E-8545-8EB2242D2AE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4F535D93-77C0-46C5-9842-0C2267D1E8A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6C255A9A-264C-4482-A55B-B9127D8AE0F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09B432C5-30AC-4E6D-A31B-98CC33D9246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F3289E02-5779-4AA3-BA15-2CC9FF11A04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57307D79-4B6E-4BE8-AE28-D389F207FAE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7DEC8F68-5CEA-4CB3-90CD-20E0D48E7A1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E31746D8-A057-48D7-BB2F-1C110566214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8A00DBCE-0C48-4410-8828-3C6F71BECA6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BC47E2F4-3FF9-444B-A95C-CDBBA97BE9F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9EC76B85-EB76-494E-931C-ABC307A6A8A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323E6394-1721-4D1C-B518-D47E384B5CB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E07D61D2-62E0-4F1D-A8D5-BFDD736C425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B723D2EC-8179-4DF9-A79F-4CD5FE8DC42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05C0745A-D848-47B0-B22A-47FD30FA23D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7" name="直線コネクタ 736">
          <a:extLst>
            <a:ext uri="{FF2B5EF4-FFF2-40B4-BE49-F238E27FC236}">
              <a16:creationId xmlns:a16="http://schemas.microsoft.com/office/drawing/2014/main" id="{B3BFE25F-B396-443C-8F08-B2B96A1EE1E3}"/>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38" name="【消防施設】&#10;有形固定資産減価償却率最小値テキスト">
          <a:extLst>
            <a:ext uri="{FF2B5EF4-FFF2-40B4-BE49-F238E27FC236}">
              <a16:creationId xmlns:a16="http://schemas.microsoft.com/office/drawing/2014/main" id="{49B2D059-AAC3-4E55-9073-6BA05EBCD8E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39" name="直線コネクタ 738">
          <a:extLst>
            <a:ext uri="{FF2B5EF4-FFF2-40B4-BE49-F238E27FC236}">
              <a16:creationId xmlns:a16="http://schemas.microsoft.com/office/drawing/2014/main" id="{0CA8AD2C-B26C-4CE6-ADB4-932516345DE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09553F84-2B56-4BCD-A06D-E66BA2399235}"/>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1" name="直線コネクタ 740">
          <a:extLst>
            <a:ext uri="{FF2B5EF4-FFF2-40B4-BE49-F238E27FC236}">
              <a16:creationId xmlns:a16="http://schemas.microsoft.com/office/drawing/2014/main" id="{F573FB65-20AA-424D-9C79-7FC8F0B4ABDE}"/>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2920F0CB-C6FB-4D7D-95D9-2DC7E641253B}"/>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3" name="フローチャート: 判断 742">
          <a:extLst>
            <a:ext uri="{FF2B5EF4-FFF2-40B4-BE49-F238E27FC236}">
              <a16:creationId xmlns:a16="http://schemas.microsoft.com/office/drawing/2014/main" id="{7CEA3F7E-D025-4AFA-B8DA-937B85504962}"/>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4" name="フローチャート: 判断 743">
          <a:extLst>
            <a:ext uri="{FF2B5EF4-FFF2-40B4-BE49-F238E27FC236}">
              <a16:creationId xmlns:a16="http://schemas.microsoft.com/office/drawing/2014/main" id="{6FD1CEEB-36A2-42FE-BAF9-3A6ED3DC1345}"/>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5" name="フローチャート: 判断 744">
          <a:extLst>
            <a:ext uri="{FF2B5EF4-FFF2-40B4-BE49-F238E27FC236}">
              <a16:creationId xmlns:a16="http://schemas.microsoft.com/office/drawing/2014/main" id="{6D1FB567-994A-4DEC-B3D0-196481B4F58F}"/>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6" name="フローチャート: 判断 745">
          <a:extLst>
            <a:ext uri="{FF2B5EF4-FFF2-40B4-BE49-F238E27FC236}">
              <a16:creationId xmlns:a16="http://schemas.microsoft.com/office/drawing/2014/main" id="{43CC9669-DA03-4310-832D-1A6DFD085DB2}"/>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47" name="フローチャート: 判断 746">
          <a:extLst>
            <a:ext uri="{FF2B5EF4-FFF2-40B4-BE49-F238E27FC236}">
              <a16:creationId xmlns:a16="http://schemas.microsoft.com/office/drawing/2014/main" id="{5D739E24-8B5F-4BF7-8EE5-F13390FCAA9A}"/>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EE7D72BA-97BB-4F4D-B892-DF31191D12C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E74E849A-5AF7-4E68-BBF6-61477FFB858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5F4BF447-EEE1-444D-84BF-C9048A7853B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3535A5DF-A2DB-4E7F-8903-AD87697DB7E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5B68770-40FC-4C8C-8FF5-63AEBC43E01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4445</xdr:rowOff>
    </xdr:from>
    <xdr:to>
      <xdr:col>85</xdr:col>
      <xdr:colOff>177800</xdr:colOff>
      <xdr:row>84</xdr:row>
      <xdr:rowOff>106045</xdr:rowOff>
    </xdr:to>
    <xdr:sp macro="" textlink="">
      <xdr:nvSpPr>
        <xdr:cNvPr id="753" name="楕円 752">
          <a:extLst>
            <a:ext uri="{FF2B5EF4-FFF2-40B4-BE49-F238E27FC236}">
              <a16:creationId xmlns:a16="http://schemas.microsoft.com/office/drawing/2014/main" id="{CF9BC8D5-F214-40B1-AD09-197228F8EAC4}"/>
            </a:ext>
          </a:extLst>
        </xdr:cNvPr>
        <xdr:cNvSpPr/>
      </xdr:nvSpPr>
      <xdr:spPr>
        <a:xfrm>
          <a:off x="16268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154322</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5290636D-5CD1-4986-B8B4-830D184D90B9}"/>
            </a:ext>
          </a:extLst>
        </xdr:cNvPr>
        <xdr:cNvSpPr txBox="1"/>
      </xdr:nvSpPr>
      <xdr:spPr>
        <a:xfrm>
          <a:off x="16357600"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101600</xdr:rowOff>
    </xdr:from>
    <xdr:to>
      <xdr:col>81</xdr:col>
      <xdr:colOff>101600</xdr:colOff>
      <xdr:row>85</xdr:row>
      <xdr:rowOff>31750</xdr:rowOff>
    </xdr:to>
    <xdr:sp macro="" textlink="">
      <xdr:nvSpPr>
        <xdr:cNvPr id="755" name="楕円 754">
          <a:extLst>
            <a:ext uri="{FF2B5EF4-FFF2-40B4-BE49-F238E27FC236}">
              <a16:creationId xmlns:a16="http://schemas.microsoft.com/office/drawing/2014/main" id="{986D275F-1452-4CBF-AE6B-E17FFD24BCCE}"/>
            </a:ext>
          </a:extLst>
        </xdr:cNvPr>
        <xdr:cNvSpPr/>
      </xdr:nvSpPr>
      <xdr:spPr>
        <a:xfrm>
          <a:off x="1543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55245</xdr:rowOff>
    </xdr:from>
    <xdr:to>
      <xdr:col>85</xdr:col>
      <xdr:colOff>127000</xdr:colOff>
      <xdr:row>84</xdr:row>
      <xdr:rowOff>152400</xdr:rowOff>
    </xdr:to>
    <xdr:cxnSp macro="">
      <xdr:nvCxnSpPr>
        <xdr:cNvPr id="756" name="直線コネクタ 755">
          <a:extLst>
            <a:ext uri="{FF2B5EF4-FFF2-40B4-BE49-F238E27FC236}">
              <a16:creationId xmlns:a16="http://schemas.microsoft.com/office/drawing/2014/main" id="{EA3B9A5C-7525-43F2-9745-4384271CA60E}"/>
            </a:ext>
          </a:extLst>
        </xdr:cNvPr>
        <xdr:cNvCxnSpPr/>
      </xdr:nvCxnSpPr>
      <xdr:spPr>
        <a:xfrm flipV="1">
          <a:off x="15481300" y="14457045"/>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80645</xdr:rowOff>
    </xdr:from>
    <xdr:to>
      <xdr:col>76</xdr:col>
      <xdr:colOff>165100</xdr:colOff>
      <xdr:row>85</xdr:row>
      <xdr:rowOff>10795</xdr:rowOff>
    </xdr:to>
    <xdr:sp macro="" textlink="">
      <xdr:nvSpPr>
        <xdr:cNvPr id="757" name="楕円 756">
          <a:extLst>
            <a:ext uri="{FF2B5EF4-FFF2-40B4-BE49-F238E27FC236}">
              <a16:creationId xmlns:a16="http://schemas.microsoft.com/office/drawing/2014/main" id="{A8E0C605-F326-44B3-93DA-A879EE845370}"/>
            </a:ext>
          </a:extLst>
        </xdr:cNvPr>
        <xdr:cNvSpPr/>
      </xdr:nvSpPr>
      <xdr:spPr>
        <a:xfrm>
          <a:off x="14541500" y="144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131445</xdr:rowOff>
    </xdr:from>
    <xdr:to>
      <xdr:col>81</xdr:col>
      <xdr:colOff>50800</xdr:colOff>
      <xdr:row>84</xdr:row>
      <xdr:rowOff>152400</xdr:rowOff>
    </xdr:to>
    <xdr:cxnSp macro="">
      <xdr:nvCxnSpPr>
        <xdr:cNvPr id="758" name="直線コネクタ 757">
          <a:extLst>
            <a:ext uri="{FF2B5EF4-FFF2-40B4-BE49-F238E27FC236}">
              <a16:creationId xmlns:a16="http://schemas.microsoft.com/office/drawing/2014/main" id="{6AFD1EB3-A2FA-4415-BC7F-C79F970B059F}"/>
            </a:ext>
          </a:extLst>
        </xdr:cNvPr>
        <xdr:cNvCxnSpPr/>
      </xdr:nvCxnSpPr>
      <xdr:spPr>
        <a:xfrm>
          <a:off x="14592300" y="145332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57786</xdr:rowOff>
    </xdr:from>
    <xdr:to>
      <xdr:col>72</xdr:col>
      <xdr:colOff>38100</xdr:colOff>
      <xdr:row>84</xdr:row>
      <xdr:rowOff>159386</xdr:rowOff>
    </xdr:to>
    <xdr:sp macro="" textlink="">
      <xdr:nvSpPr>
        <xdr:cNvPr id="759" name="楕円 758">
          <a:extLst>
            <a:ext uri="{FF2B5EF4-FFF2-40B4-BE49-F238E27FC236}">
              <a16:creationId xmlns:a16="http://schemas.microsoft.com/office/drawing/2014/main" id="{721D1744-C4EA-4E45-B474-A5F1CF43AF04}"/>
            </a:ext>
          </a:extLst>
        </xdr:cNvPr>
        <xdr:cNvSpPr/>
      </xdr:nvSpPr>
      <xdr:spPr>
        <a:xfrm>
          <a:off x="13652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108586</xdr:rowOff>
    </xdr:from>
    <xdr:to>
      <xdr:col>76</xdr:col>
      <xdr:colOff>114300</xdr:colOff>
      <xdr:row>84</xdr:row>
      <xdr:rowOff>131445</xdr:rowOff>
    </xdr:to>
    <xdr:cxnSp macro="">
      <xdr:nvCxnSpPr>
        <xdr:cNvPr id="760" name="直線コネクタ 759">
          <a:extLst>
            <a:ext uri="{FF2B5EF4-FFF2-40B4-BE49-F238E27FC236}">
              <a16:creationId xmlns:a16="http://schemas.microsoft.com/office/drawing/2014/main" id="{CBFBE539-9E2D-46E3-9EE7-C621CE5B57DE}"/>
            </a:ext>
          </a:extLst>
        </xdr:cNvPr>
        <xdr:cNvCxnSpPr/>
      </xdr:nvCxnSpPr>
      <xdr:spPr>
        <a:xfrm>
          <a:off x="13703300" y="145103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34925</xdr:rowOff>
    </xdr:from>
    <xdr:to>
      <xdr:col>67</xdr:col>
      <xdr:colOff>101600</xdr:colOff>
      <xdr:row>84</xdr:row>
      <xdr:rowOff>136525</xdr:rowOff>
    </xdr:to>
    <xdr:sp macro="" textlink="">
      <xdr:nvSpPr>
        <xdr:cNvPr id="761" name="楕円 760">
          <a:extLst>
            <a:ext uri="{FF2B5EF4-FFF2-40B4-BE49-F238E27FC236}">
              <a16:creationId xmlns:a16="http://schemas.microsoft.com/office/drawing/2014/main" id="{836467C7-0BAA-4332-92B6-60902CC1670C}"/>
            </a:ext>
          </a:extLst>
        </xdr:cNvPr>
        <xdr:cNvSpPr/>
      </xdr:nvSpPr>
      <xdr:spPr>
        <a:xfrm>
          <a:off x="12763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85725</xdr:rowOff>
    </xdr:from>
    <xdr:to>
      <xdr:col>71</xdr:col>
      <xdr:colOff>177800</xdr:colOff>
      <xdr:row>84</xdr:row>
      <xdr:rowOff>108586</xdr:rowOff>
    </xdr:to>
    <xdr:cxnSp macro="">
      <xdr:nvCxnSpPr>
        <xdr:cNvPr id="762" name="直線コネクタ 761">
          <a:extLst>
            <a:ext uri="{FF2B5EF4-FFF2-40B4-BE49-F238E27FC236}">
              <a16:creationId xmlns:a16="http://schemas.microsoft.com/office/drawing/2014/main" id="{FD4F91FB-755F-49FF-B25A-772DA0741AB7}"/>
            </a:ext>
          </a:extLst>
        </xdr:cNvPr>
        <xdr:cNvCxnSpPr/>
      </xdr:nvCxnSpPr>
      <xdr:spPr>
        <a:xfrm>
          <a:off x="12814300" y="144875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763" name="n_1aveValue【消防施設】&#10;有形固定資産減価償却率">
          <a:extLst>
            <a:ext uri="{FF2B5EF4-FFF2-40B4-BE49-F238E27FC236}">
              <a16:creationId xmlns:a16="http://schemas.microsoft.com/office/drawing/2014/main" id="{30D9677B-829C-4A4D-8939-394A80140AA4}"/>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764" name="n_2aveValue【消防施設】&#10;有形固定資産減価償却率">
          <a:extLst>
            <a:ext uri="{FF2B5EF4-FFF2-40B4-BE49-F238E27FC236}">
              <a16:creationId xmlns:a16="http://schemas.microsoft.com/office/drawing/2014/main" id="{D814D60A-E82D-42FC-B227-898278D54E34}"/>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765" name="n_3aveValue【消防施設】&#10;有形固定資産減価償却率">
          <a:extLst>
            <a:ext uri="{FF2B5EF4-FFF2-40B4-BE49-F238E27FC236}">
              <a16:creationId xmlns:a16="http://schemas.microsoft.com/office/drawing/2014/main" id="{D3CA9292-129E-4A5C-B720-AFAD1B7A1ECC}"/>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766" name="n_4aveValue【消防施設】&#10;有形固定資産減価償却率">
          <a:extLst>
            <a:ext uri="{FF2B5EF4-FFF2-40B4-BE49-F238E27FC236}">
              <a16:creationId xmlns:a16="http://schemas.microsoft.com/office/drawing/2014/main" id="{6981FAFC-31BF-4C4F-AB5E-5798D565A719}"/>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22877</xdr:rowOff>
    </xdr:from>
    <xdr:ext cx="405111" cy="259045"/>
    <xdr:sp macro="" textlink="">
      <xdr:nvSpPr>
        <xdr:cNvPr id="767" name="n_1mainValue【消防施設】&#10;有形固定資産減価償却率">
          <a:extLst>
            <a:ext uri="{FF2B5EF4-FFF2-40B4-BE49-F238E27FC236}">
              <a16:creationId xmlns:a16="http://schemas.microsoft.com/office/drawing/2014/main" id="{B574D010-76EC-43A1-A8BB-BBE2FA3D5F68}"/>
            </a:ext>
          </a:extLst>
        </xdr:cNvPr>
        <xdr:cNvSpPr txBox="1"/>
      </xdr:nvSpPr>
      <xdr:spPr>
        <a:xfrm>
          <a:off x="152660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1922</xdr:rowOff>
    </xdr:from>
    <xdr:ext cx="405111" cy="259045"/>
    <xdr:sp macro="" textlink="">
      <xdr:nvSpPr>
        <xdr:cNvPr id="768" name="n_2mainValue【消防施設】&#10;有形固定資産減価償却率">
          <a:extLst>
            <a:ext uri="{FF2B5EF4-FFF2-40B4-BE49-F238E27FC236}">
              <a16:creationId xmlns:a16="http://schemas.microsoft.com/office/drawing/2014/main" id="{E4E984FB-6287-4399-A9B3-DF6231948F1A}"/>
            </a:ext>
          </a:extLst>
        </xdr:cNvPr>
        <xdr:cNvSpPr txBox="1"/>
      </xdr:nvSpPr>
      <xdr:spPr>
        <a:xfrm>
          <a:off x="14389744" y="1457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150513</xdr:rowOff>
    </xdr:from>
    <xdr:ext cx="405111" cy="259045"/>
    <xdr:sp macro="" textlink="">
      <xdr:nvSpPr>
        <xdr:cNvPr id="769" name="n_3mainValue【消防施設】&#10;有形固定資産減価償却率">
          <a:extLst>
            <a:ext uri="{FF2B5EF4-FFF2-40B4-BE49-F238E27FC236}">
              <a16:creationId xmlns:a16="http://schemas.microsoft.com/office/drawing/2014/main" id="{1EFC8D8C-C18B-4772-B83A-320D3609C4FD}"/>
            </a:ext>
          </a:extLst>
        </xdr:cNvPr>
        <xdr:cNvSpPr txBox="1"/>
      </xdr:nvSpPr>
      <xdr:spPr>
        <a:xfrm>
          <a:off x="13500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127652</xdr:rowOff>
    </xdr:from>
    <xdr:ext cx="405111" cy="259045"/>
    <xdr:sp macro="" textlink="">
      <xdr:nvSpPr>
        <xdr:cNvPr id="770" name="n_4mainValue【消防施設】&#10;有形固定資産減価償却率">
          <a:extLst>
            <a:ext uri="{FF2B5EF4-FFF2-40B4-BE49-F238E27FC236}">
              <a16:creationId xmlns:a16="http://schemas.microsoft.com/office/drawing/2014/main" id="{11AF48B0-4CE1-4850-90A4-E10E8C1CC7C5}"/>
            </a:ext>
          </a:extLst>
        </xdr:cNvPr>
        <xdr:cNvSpPr txBox="1"/>
      </xdr:nvSpPr>
      <xdr:spPr>
        <a:xfrm>
          <a:off x="126117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44937C35-3390-4C2D-99FB-F31CB9FDB0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D49811B2-B399-41F1-A28E-6E8A057E84D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4526FF29-19C6-4FB5-82A7-301FAEC4E7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27169617-14CF-490F-AF4D-B06AF799A6F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86484657-C06F-43F8-849A-223A1ECBCA7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5E46B2C8-9C90-4FDB-9B0A-C4ECD51DC3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70AB0E72-3720-403E-BB14-64224CB000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13E67F04-03F6-4291-87A4-2FC3E847666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F275D933-B01C-4092-8F7D-CC58DE2AB0F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E326E027-6110-4A7C-96AF-A70614624E2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1" name="直線コネクタ 780">
          <a:extLst>
            <a:ext uri="{FF2B5EF4-FFF2-40B4-BE49-F238E27FC236}">
              <a16:creationId xmlns:a16="http://schemas.microsoft.com/office/drawing/2014/main" id="{F0619C66-4FE9-4C19-97A4-024AC355860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2" name="テキスト ボックス 781">
          <a:extLst>
            <a:ext uri="{FF2B5EF4-FFF2-40B4-BE49-F238E27FC236}">
              <a16:creationId xmlns:a16="http://schemas.microsoft.com/office/drawing/2014/main" id="{D6F73150-D7A2-45A0-9825-1D58244DAB2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3" name="直線コネクタ 782">
          <a:extLst>
            <a:ext uri="{FF2B5EF4-FFF2-40B4-BE49-F238E27FC236}">
              <a16:creationId xmlns:a16="http://schemas.microsoft.com/office/drawing/2014/main" id="{C83E9B2B-BED4-4BDF-92C1-393681123BC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4" name="テキスト ボックス 783">
          <a:extLst>
            <a:ext uri="{FF2B5EF4-FFF2-40B4-BE49-F238E27FC236}">
              <a16:creationId xmlns:a16="http://schemas.microsoft.com/office/drawing/2014/main" id="{2887F4C3-42D4-403A-A80E-128FAACD31F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5" name="直線コネクタ 784">
          <a:extLst>
            <a:ext uri="{FF2B5EF4-FFF2-40B4-BE49-F238E27FC236}">
              <a16:creationId xmlns:a16="http://schemas.microsoft.com/office/drawing/2014/main" id="{69276F04-5E2D-4D21-BF99-9C42BF61F88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6" name="テキスト ボックス 785">
          <a:extLst>
            <a:ext uri="{FF2B5EF4-FFF2-40B4-BE49-F238E27FC236}">
              <a16:creationId xmlns:a16="http://schemas.microsoft.com/office/drawing/2014/main" id="{57093EBD-1AD4-4D19-BB76-FABADB65ADE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7" name="直線コネクタ 786">
          <a:extLst>
            <a:ext uri="{FF2B5EF4-FFF2-40B4-BE49-F238E27FC236}">
              <a16:creationId xmlns:a16="http://schemas.microsoft.com/office/drawing/2014/main" id="{6EAFBA43-24DF-459F-B4B3-49BCA9F772B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8" name="テキスト ボックス 787">
          <a:extLst>
            <a:ext uri="{FF2B5EF4-FFF2-40B4-BE49-F238E27FC236}">
              <a16:creationId xmlns:a16="http://schemas.microsoft.com/office/drawing/2014/main" id="{3D785295-BDC1-4EE7-BE80-11E62FEDC36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9" name="直線コネクタ 788">
          <a:extLst>
            <a:ext uri="{FF2B5EF4-FFF2-40B4-BE49-F238E27FC236}">
              <a16:creationId xmlns:a16="http://schemas.microsoft.com/office/drawing/2014/main" id="{1686037B-0B97-438D-85CC-8AE113C3509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0" name="テキスト ボックス 789">
          <a:extLst>
            <a:ext uri="{FF2B5EF4-FFF2-40B4-BE49-F238E27FC236}">
              <a16:creationId xmlns:a16="http://schemas.microsoft.com/office/drawing/2014/main" id="{30D17292-4DDE-4BBD-8DCA-1D861E4A836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id="{3E530627-8DDF-47D4-97B8-359F461A887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2" name="テキスト ボックス 791">
          <a:extLst>
            <a:ext uri="{FF2B5EF4-FFF2-40B4-BE49-F238E27FC236}">
              <a16:creationId xmlns:a16="http://schemas.microsoft.com/office/drawing/2014/main" id="{5F6D9F9F-38EF-40BF-BAF5-AB42B631917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消防施設】&#10;一人当たり面積グラフ枠">
          <a:extLst>
            <a:ext uri="{FF2B5EF4-FFF2-40B4-BE49-F238E27FC236}">
              <a16:creationId xmlns:a16="http://schemas.microsoft.com/office/drawing/2014/main" id="{5CC02DF2-5816-41D6-A947-96623E3A874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4" name="直線コネクタ 793">
          <a:extLst>
            <a:ext uri="{FF2B5EF4-FFF2-40B4-BE49-F238E27FC236}">
              <a16:creationId xmlns:a16="http://schemas.microsoft.com/office/drawing/2014/main" id="{49423412-E9F8-4996-A372-A5E04625E64F}"/>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5" name="【消防施設】&#10;一人当たり面積最小値テキスト">
          <a:extLst>
            <a:ext uri="{FF2B5EF4-FFF2-40B4-BE49-F238E27FC236}">
              <a16:creationId xmlns:a16="http://schemas.microsoft.com/office/drawing/2014/main" id="{03B2942F-3167-4126-A89A-757CCDA14C25}"/>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6" name="直線コネクタ 795">
          <a:extLst>
            <a:ext uri="{FF2B5EF4-FFF2-40B4-BE49-F238E27FC236}">
              <a16:creationId xmlns:a16="http://schemas.microsoft.com/office/drawing/2014/main" id="{B9BC8369-DC0B-40FF-9C46-A6D3EC016026}"/>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7" name="【消防施設】&#10;一人当たり面積最大値テキスト">
          <a:extLst>
            <a:ext uri="{FF2B5EF4-FFF2-40B4-BE49-F238E27FC236}">
              <a16:creationId xmlns:a16="http://schemas.microsoft.com/office/drawing/2014/main" id="{F23C44D7-24A3-4F50-B175-EDC9E855D3D0}"/>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98" name="直線コネクタ 797">
          <a:extLst>
            <a:ext uri="{FF2B5EF4-FFF2-40B4-BE49-F238E27FC236}">
              <a16:creationId xmlns:a16="http://schemas.microsoft.com/office/drawing/2014/main" id="{09E1D741-4F84-4EAC-83EC-E4411E001D34}"/>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799" name="【消防施設】&#10;一人当たり面積平均値テキスト">
          <a:extLst>
            <a:ext uri="{FF2B5EF4-FFF2-40B4-BE49-F238E27FC236}">
              <a16:creationId xmlns:a16="http://schemas.microsoft.com/office/drawing/2014/main" id="{F9B90646-EA0F-4C02-9BDB-51D86167F7BE}"/>
            </a:ext>
          </a:extLst>
        </xdr:cNvPr>
        <xdr:cNvSpPr txBox="1"/>
      </xdr:nvSpPr>
      <xdr:spPr>
        <a:xfrm>
          <a:off x="22199600" y="1455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0" name="フローチャート: 判断 799">
          <a:extLst>
            <a:ext uri="{FF2B5EF4-FFF2-40B4-BE49-F238E27FC236}">
              <a16:creationId xmlns:a16="http://schemas.microsoft.com/office/drawing/2014/main" id="{52DD4A69-AFB6-43DB-9EE1-506B04F915C5}"/>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1" name="フローチャート: 判断 800">
          <a:extLst>
            <a:ext uri="{FF2B5EF4-FFF2-40B4-BE49-F238E27FC236}">
              <a16:creationId xmlns:a16="http://schemas.microsoft.com/office/drawing/2014/main" id="{1653FF46-A716-43B7-821F-C1800E38B335}"/>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2" name="フローチャート: 判断 801">
          <a:extLst>
            <a:ext uri="{FF2B5EF4-FFF2-40B4-BE49-F238E27FC236}">
              <a16:creationId xmlns:a16="http://schemas.microsoft.com/office/drawing/2014/main" id="{B1E55750-4927-499A-80B3-4B055D4CDEDA}"/>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3" name="フローチャート: 判断 802">
          <a:extLst>
            <a:ext uri="{FF2B5EF4-FFF2-40B4-BE49-F238E27FC236}">
              <a16:creationId xmlns:a16="http://schemas.microsoft.com/office/drawing/2014/main" id="{2418DB44-8E41-4631-B155-4DE6C6E368B4}"/>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4" name="フローチャート: 判断 803">
          <a:extLst>
            <a:ext uri="{FF2B5EF4-FFF2-40B4-BE49-F238E27FC236}">
              <a16:creationId xmlns:a16="http://schemas.microsoft.com/office/drawing/2014/main" id="{9052AC6A-4A73-4262-8008-6AAABAAF11D8}"/>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B8C9F08E-B029-4091-87E3-BFF47538805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75B37517-EC99-4B82-9C05-8BA82EC55F4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8536B3F-9B36-4160-8824-FF4D015D755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E4A27B0C-7D32-4EE4-8BFB-C8AD6EAE45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5A2FBFC-AAA1-4AC8-91CA-8056C8E4709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10" name="楕円 809">
          <a:extLst>
            <a:ext uri="{FF2B5EF4-FFF2-40B4-BE49-F238E27FC236}">
              <a16:creationId xmlns:a16="http://schemas.microsoft.com/office/drawing/2014/main" id="{C4F12439-0E02-4E24-B0FC-31273F07ECE8}"/>
            </a:ext>
          </a:extLst>
        </xdr:cNvPr>
        <xdr:cNvSpPr/>
      </xdr:nvSpPr>
      <xdr:spPr>
        <a:xfrm>
          <a:off x="22110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101616</xdr:rowOff>
    </xdr:from>
    <xdr:ext cx="469744" cy="259045"/>
    <xdr:sp macro="" textlink="">
      <xdr:nvSpPr>
        <xdr:cNvPr id="811" name="【消防施設】&#10;一人当たり面積該当値テキスト">
          <a:extLst>
            <a:ext uri="{FF2B5EF4-FFF2-40B4-BE49-F238E27FC236}">
              <a16:creationId xmlns:a16="http://schemas.microsoft.com/office/drawing/2014/main" id="{CC3AA647-4132-4F7B-8454-B66D88E9E795}"/>
            </a:ext>
          </a:extLst>
        </xdr:cNvPr>
        <xdr:cNvSpPr txBox="1"/>
      </xdr:nvSpPr>
      <xdr:spPr>
        <a:xfrm>
          <a:off x="22199600"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88264</xdr:rowOff>
    </xdr:from>
    <xdr:to>
      <xdr:col>112</xdr:col>
      <xdr:colOff>38100</xdr:colOff>
      <xdr:row>85</xdr:row>
      <xdr:rowOff>18414</xdr:rowOff>
    </xdr:to>
    <xdr:sp macro="" textlink="">
      <xdr:nvSpPr>
        <xdr:cNvPr id="812" name="楕円 811">
          <a:extLst>
            <a:ext uri="{FF2B5EF4-FFF2-40B4-BE49-F238E27FC236}">
              <a16:creationId xmlns:a16="http://schemas.microsoft.com/office/drawing/2014/main" id="{7AA65D9F-86E5-4855-B53B-BFD553DB8ADE}"/>
            </a:ext>
          </a:extLst>
        </xdr:cNvPr>
        <xdr:cNvSpPr/>
      </xdr:nvSpPr>
      <xdr:spPr>
        <a:xfrm>
          <a:off x="21272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139064</xdr:rowOff>
    </xdr:to>
    <xdr:cxnSp macro="">
      <xdr:nvCxnSpPr>
        <xdr:cNvPr id="813" name="直線コネクタ 812">
          <a:extLst>
            <a:ext uri="{FF2B5EF4-FFF2-40B4-BE49-F238E27FC236}">
              <a16:creationId xmlns:a16="http://schemas.microsoft.com/office/drawing/2014/main" id="{DAEF6363-D00F-4071-BC24-F52390301862}"/>
            </a:ext>
          </a:extLst>
        </xdr:cNvPr>
        <xdr:cNvCxnSpPr/>
      </xdr:nvCxnSpPr>
      <xdr:spPr>
        <a:xfrm flipV="1">
          <a:off x="21323300" y="1453133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93980</xdr:rowOff>
    </xdr:from>
    <xdr:to>
      <xdr:col>107</xdr:col>
      <xdr:colOff>101600</xdr:colOff>
      <xdr:row>85</xdr:row>
      <xdr:rowOff>24130</xdr:rowOff>
    </xdr:to>
    <xdr:sp macro="" textlink="">
      <xdr:nvSpPr>
        <xdr:cNvPr id="814" name="楕円 813">
          <a:extLst>
            <a:ext uri="{FF2B5EF4-FFF2-40B4-BE49-F238E27FC236}">
              <a16:creationId xmlns:a16="http://schemas.microsoft.com/office/drawing/2014/main" id="{253E1C37-4101-443E-A6E0-27867ED85E76}"/>
            </a:ext>
          </a:extLst>
        </xdr:cNvPr>
        <xdr:cNvSpPr/>
      </xdr:nvSpPr>
      <xdr:spPr>
        <a:xfrm>
          <a:off x="2038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139064</xdr:rowOff>
    </xdr:from>
    <xdr:to>
      <xdr:col>111</xdr:col>
      <xdr:colOff>177800</xdr:colOff>
      <xdr:row>84</xdr:row>
      <xdr:rowOff>144780</xdr:rowOff>
    </xdr:to>
    <xdr:cxnSp macro="">
      <xdr:nvCxnSpPr>
        <xdr:cNvPr id="815" name="直線コネクタ 814">
          <a:extLst>
            <a:ext uri="{FF2B5EF4-FFF2-40B4-BE49-F238E27FC236}">
              <a16:creationId xmlns:a16="http://schemas.microsoft.com/office/drawing/2014/main" id="{638E2D1D-84C3-4D61-9B72-EF6D00D5CEEC}"/>
            </a:ext>
          </a:extLst>
        </xdr:cNvPr>
        <xdr:cNvCxnSpPr/>
      </xdr:nvCxnSpPr>
      <xdr:spPr>
        <a:xfrm flipV="1">
          <a:off x="20434300" y="145408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16" name="楕円 815">
          <a:extLst>
            <a:ext uri="{FF2B5EF4-FFF2-40B4-BE49-F238E27FC236}">
              <a16:creationId xmlns:a16="http://schemas.microsoft.com/office/drawing/2014/main" id="{CB26C3F0-3D22-4986-A0DE-8F6EF746FD55}"/>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144780</xdr:rowOff>
    </xdr:from>
    <xdr:to>
      <xdr:col>107</xdr:col>
      <xdr:colOff>50800</xdr:colOff>
      <xdr:row>84</xdr:row>
      <xdr:rowOff>152400</xdr:rowOff>
    </xdr:to>
    <xdr:cxnSp macro="">
      <xdr:nvCxnSpPr>
        <xdr:cNvPr id="817" name="直線コネクタ 816">
          <a:extLst>
            <a:ext uri="{FF2B5EF4-FFF2-40B4-BE49-F238E27FC236}">
              <a16:creationId xmlns:a16="http://schemas.microsoft.com/office/drawing/2014/main" id="{4F87B6ED-A345-490D-B5B4-C875F7BFA572}"/>
            </a:ext>
          </a:extLst>
        </xdr:cNvPr>
        <xdr:cNvCxnSpPr/>
      </xdr:nvCxnSpPr>
      <xdr:spPr>
        <a:xfrm flipV="1">
          <a:off x="19545300" y="1454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109220</xdr:rowOff>
    </xdr:from>
    <xdr:to>
      <xdr:col>98</xdr:col>
      <xdr:colOff>38100</xdr:colOff>
      <xdr:row>85</xdr:row>
      <xdr:rowOff>39370</xdr:rowOff>
    </xdr:to>
    <xdr:sp macro="" textlink="">
      <xdr:nvSpPr>
        <xdr:cNvPr id="818" name="楕円 817">
          <a:extLst>
            <a:ext uri="{FF2B5EF4-FFF2-40B4-BE49-F238E27FC236}">
              <a16:creationId xmlns:a16="http://schemas.microsoft.com/office/drawing/2014/main" id="{97C93A2F-B024-4163-B1E5-DCD9FAA263D5}"/>
            </a:ext>
          </a:extLst>
        </xdr:cNvPr>
        <xdr:cNvSpPr/>
      </xdr:nvSpPr>
      <xdr:spPr>
        <a:xfrm>
          <a:off x="18605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160020</xdr:rowOff>
    </xdr:to>
    <xdr:cxnSp macro="">
      <xdr:nvCxnSpPr>
        <xdr:cNvPr id="819" name="直線コネクタ 818">
          <a:extLst>
            <a:ext uri="{FF2B5EF4-FFF2-40B4-BE49-F238E27FC236}">
              <a16:creationId xmlns:a16="http://schemas.microsoft.com/office/drawing/2014/main" id="{F3D0583C-4BBD-4A07-996B-DCC4B6D731BA}"/>
            </a:ext>
          </a:extLst>
        </xdr:cNvPr>
        <xdr:cNvCxnSpPr/>
      </xdr:nvCxnSpPr>
      <xdr:spPr>
        <a:xfrm flipV="1">
          <a:off x="18656300" y="1455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820" name="n_1aveValue【消防施設】&#10;一人当たり面積">
          <a:extLst>
            <a:ext uri="{FF2B5EF4-FFF2-40B4-BE49-F238E27FC236}">
              <a16:creationId xmlns:a16="http://schemas.microsoft.com/office/drawing/2014/main" id="{9DE4FD85-17D6-430A-A536-0CDD826BDCB3}"/>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821" name="n_2aveValue【消防施設】&#10;一人当たり面積">
          <a:extLst>
            <a:ext uri="{FF2B5EF4-FFF2-40B4-BE49-F238E27FC236}">
              <a16:creationId xmlns:a16="http://schemas.microsoft.com/office/drawing/2014/main" id="{26545C4A-C292-473B-8D3F-755803EAAB17}"/>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822" name="n_3aveValue【消防施設】&#10;一人当たり面積">
          <a:extLst>
            <a:ext uri="{FF2B5EF4-FFF2-40B4-BE49-F238E27FC236}">
              <a16:creationId xmlns:a16="http://schemas.microsoft.com/office/drawing/2014/main" id="{A30A1CD8-E2D8-46B5-B441-68878A1D5046}"/>
            </a:ext>
          </a:extLst>
        </xdr:cNvPr>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823" name="n_4aveValue【消防施設】&#10;一人当たり面積">
          <a:extLst>
            <a:ext uri="{FF2B5EF4-FFF2-40B4-BE49-F238E27FC236}">
              <a16:creationId xmlns:a16="http://schemas.microsoft.com/office/drawing/2014/main" id="{26400314-CA45-4B3D-A269-2543740D66DE}"/>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34941</xdr:rowOff>
    </xdr:from>
    <xdr:ext cx="469744" cy="259045"/>
    <xdr:sp macro="" textlink="">
      <xdr:nvSpPr>
        <xdr:cNvPr id="824" name="n_1mainValue【消防施設】&#10;一人当たり面積">
          <a:extLst>
            <a:ext uri="{FF2B5EF4-FFF2-40B4-BE49-F238E27FC236}">
              <a16:creationId xmlns:a16="http://schemas.microsoft.com/office/drawing/2014/main" id="{3255970A-1001-49EC-8A76-419578126771}"/>
            </a:ext>
          </a:extLst>
        </xdr:cNvPr>
        <xdr:cNvSpPr txBox="1"/>
      </xdr:nvSpPr>
      <xdr:spPr>
        <a:xfrm>
          <a:off x="21075727" y="1426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40657</xdr:rowOff>
    </xdr:from>
    <xdr:ext cx="469744" cy="259045"/>
    <xdr:sp macro="" textlink="">
      <xdr:nvSpPr>
        <xdr:cNvPr id="825" name="n_2mainValue【消防施設】&#10;一人当たり面積">
          <a:extLst>
            <a:ext uri="{FF2B5EF4-FFF2-40B4-BE49-F238E27FC236}">
              <a16:creationId xmlns:a16="http://schemas.microsoft.com/office/drawing/2014/main" id="{2A86A879-76D1-49CF-B24B-CE9770E945F5}"/>
            </a:ext>
          </a:extLst>
        </xdr:cNvPr>
        <xdr:cNvSpPr txBox="1"/>
      </xdr:nvSpPr>
      <xdr:spPr>
        <a:xfrm>
          <a:off x="20199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26" name="n_3mainValue【消防施設】&#10;一人当たり面積">
          <a:extLst>
            <a:ext uri="{FF2B5EF4-FFF2-40B4-BE49-F238E27FC236}">
              <a16:creationId xmlns:a16="http://schemas.microsoft.com/office/drawing/2014/main" id="{C4B80D06-462E-4965-8557-A80C58E85928}"/>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55897</xdr:rowOff>
    </xdr:from>
    <xdr:ext cx="469744" cy="259045"/>
    <xdr:sp macro="" textlink="">
      <xdr:nvSpPr>
        <xdr:cNvPr id="827" name="n_4mainValue【消防施設】&#10;一人当たり面積">
          <a:extLst>
            <a:ext uri="{FF2B5EF4-FFF2-40B4-BE49-F238E27FC236}">
              <a16:creationId xmlns:a16="http://schemas.microsoft.com/office/drawing/2014/main" id="{27696A49-9E6A-4B7B-ADB5-03C0D8463061}"/>
            </a:ext>
          </a:extLst>
        </xdr:cNvPr>
        <xdr:cNvSpPr txBox="1"/>
      </xdr:nvSpPr>
      <xdr:spPr>
        <a:xfrm>
          <a:off x="18421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8" name="正方形/長方形 827">
          <a:extLst>
            <a:ext uri="{FF2B5EF4-FFF2-40B4-BE49-F238E27FC236}">
              <a16:creationId xmlns:a16="http://schemas.microsoft.com/office/drawing/2014/main" id="{5B2663D4-6B62-4A7D-A419-40A0EBF9196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9" name="正方形/長方形 828">
          <a:extLst>
            <a:ext uri="{FF2B5EF4-FFF2-40B4-BE49-F238E27FC236}">
              <a16:creationId xmlns:a16="http://schemas.microsoft.com/office/drawing/2014/main" id="{35A5A554-8759-44CE-AB7C-F6245D182E3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0" name="正方形/長方形 829">
          <a:extLst>
            <a:ext uri="{FF2B5EF4-FFF2-40B4-BE49-F238E27FC236}">
              <a16:creationId xmlns:a16="http://schemas.microsoft.com/office/drawing/2014/main" id="{FF91D515-06C2-4A77-9513-768192D2F4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1" name="正方形/長方形 830">
          <a:extLst>
            <a:ext uri="{FF2B5EF4-FFF2-40B4-BE49-F238E27FC236}">
              <a16:creationId xmlns:a16="http://schemas.microsoft.com/office/drawing/2014/main" id="{49D718AD-6D88-4587-960B-C1BDD03127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2" name="正方形/長方形 831">
          <a:extLst>
            <a:ext uri="{FF2B5EF4-FFF2-40B4-BE49-F238E27FC236}">
              <a16:creationId xmlns:a16="http://schemas.microsoft.com/office/drawing/2014/main" id="{B37F1794-DB98-4CDC-91A8-0ADAD2F970F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3" name="正方形/長方形 832">
          <a:extLst>
            <a:ext uri="{FF2B5EF4-FFF2-40B4-BE49-F238E27FC236}">
              <a16:creationId xmlns:a16="http://schemas.microsoft.com/office/drawing/2014/main" id="{81E730BF-3F51-45CA-96C1-20A6B3903E2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4" name="正方形/長方形 833">
          <a:extLst>
            <a:ext uri="{FF2B5EF4-FFF2-40B4-BE49-F238E27FC236}">
              <a16:creationId xmlns:a16="http://schemas.microsoft.com/office/drawing/2014/main" id="{D30037B3-C14C-4C8E-B131-7756299F19E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5" name="正方形/長方形 834">
          <a:extLst>
            <a:ext uri="{FF2B5EF4-FFF2-40B4-BE49-F238E27FC236}">
              <a16:creationId xmlns:a16="http://schemas.microsoft.com/office/drawing/2014/main" id="{77AAB0B4-97DE-4E65-B392-1687D1E01E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6" name="テキスト ボックス 835">
          <a:extLst>
            <a:ext uri="{FF2B5EF4-FFF2-40B4-BE49-F238E27FC236}">
              <a16:creationId xmlns:a16="http://schemas.microsoft.com/office/drawing/2014/main" id="{53425A47-681C-4318-AA84-D0690C7E3F5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7" name="直線コネクタ 836">
          <a:extLst>
            <a:ext uri="{FF2B5EF4-FFF2-40B4-BE49-F238E27FC236}">
              <a16:creationId xmlns:a16="http://schemas.microsoft.com/office/drawing/2014/main" id="{E70BF0CE-8556-4BA4-AC2D-8B38D65FEA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8" name="テキスト ボックス 837">
          <a:extLst>
            <a:ext uri="{FF2B5EF4-FFF2-40B4-BE49-F238E27FC236}">
              <a16:creationId xmlns:a16="http://schemas.microsoft.com/office/drawing/2014/main" id="{33536B27-B3BF-4C30-B831-A48E4928CE6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9" name="直線コネクタ 838">
          <a:extLst>
            <a:ext uri="{FF2B5EF4-FFF2-40B4-BE49-F238E27FC236}">
              <a16:creationId xmlns:a16="http://schemas.microsoft.com/office/drawing/2014/main" id="{62259EF8-E1E0-4B1E-988D-B879679BE7F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0" name="テキスト ボックス 839">
          <a:extLst>
            <a:ext uri="{FF2B5EF4-FFF2-40B4-BE49-F238E27FC236}">
              <a16:creationId xmlns:a16="http://schemas.microsoft.com/office/drawing/2014/main" id="{9568B1D1-B94D-43CC-9E8B-2B8707E3838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1" name="直線コネクタ 840">
          <a:extLst>
            <a:ext uri="{FF2B5EF4-FFF2-40B4-BE49-F238E27FC236}">
              <a16:creationId xmlns:a16="http://schemas.microsoft.com/office/drawing/2014/main" id="{750B840F-76B4-4DD0-ABE8-7A78A92D378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2" name="テキスト ボックス 841">
          <a:extLst>
            <a:ext uri="{FF2B5EF4-FFF2-40B4-BE49-F238E27FC236}">
              <a16:creationId xmlns:a16="http://schemas.microsoft.com/office/drawing/2014/main" id="{5843C0C1-4A14-40AF-ACC3-264F98F9516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3" name="直線コネクタ 842">
          <a:extLst>
            <a:ext uri="{FF2B5EF4-FFF2-40B4-BE49-F238E27FC236}">
              <a16:creationId xmlns:a16="http://schemas.microsoft.com/office/drawing/2014/main" id="{D21FA070-BDFF-47DD-B1F6-2CFA6739EDC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4" name="テキスト ボックス 843">
          <a:extLst>
            <a:ext uri="{FF2B5EF4-FFF2-40B4-BE49-F238E27FC236}">
              <a16:creationId xmlns:a16="http://schemas.microsoft.com/office/drawing/2014/main" id="{858E4562-B5E1-40F1-9DDE-324202486DB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5" name="直線コネクタ 844">
          <a:extLst>
            <a:ext uri="{FF2B5EF4-FFF2-40B4-BE49-F238E27FC236}">
              <a16:creationId xmlns:a16="http://schemas.microsoft.com/office/drawing/2014/main" id="{8EE14576-52A4-4FC1-8DF7-3CE42A6CBC4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6" name="テキスト ボックス 845">
          <a:extLst>
            <a:ext uri="{FF2B5EF4-FFF2-40B4-BE49-F238E27FC236}">
              <a16:creationId xmlns:a16="http://schemas.microsoft.com/office/drawing/2014/main" id="{5E7C332A-3E0A-4CCD-B6B7-B90F04FC54D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7" name="直線コネクタ 846">
          <a:extLst>
            <a:ext uri="{FF2B5EF4-FFF2-40B4-BE49-F238E27FC236}">
              <a16:creationId xmlns:a16="http://schemas.microsoft.com/office/drawing/2014/main" id="{DAABB788-AE5A-4382-8FAD-A4BB66DBF24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48" name="テキスト ボックス 847">
          <a:extLst>
            <a:ext uri="{FF2B5EF4-FFF2-40B4-BE49-F238E27FC236}">
              <a16:creationId xmlns:a16="http://schemas.microsoft.com/office/drawing/2014/main" id="{22B691D2-2881-48F5-9578-1623513548B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32972655-5362-4218-B269-84DA823BF0A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126BDEF9-C1B3-4448-9DB4-ADE5223CB69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1" name="直線コネクタ 850">
          <a:extLst>
            <a:ext uri="{FF2B5EF4-FFF2-40B4-BE49-F238E27FC236}">
              <a16:creationId xmlns:a16="http://schemas.microsoft.com/office/drawing/2014/main" id="{ADE27107-E5ED-4A04-8CED-52B5EB9B33D9}"/>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2" name="【庁舎】&#10;有形固定資産減価償却率最小値テキスト">
          <a:extLst>
            <a:ext uri="{FF2B5EF4-FFF2-40B4-BE49-F238E27FC236}">
              <a16:creationId xmlns:a16="http://schemas.microsoft.com/office/drawing/2014/main" id="{E9AA7CF8-7BE3-466C-8502-F52F7B052037}"/>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3" name="直線コネクタ 852">
          <a:extLst>
            <a:ext uri="{FF2B5EF4-FFF2-40B4-BE49-F238E27FC236}">
              <a16:creationId xmlns:a16="http://schemas.microsoft.com/office/drawing/2014/main" id="{9DA18E61-31C3-4723-B7BB-FBD00D16A13E}"/>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4" name="【庁舎】&#10;有形固定資産減価償却率最大値テキスト">
          <a:extLst>
            <a:ext uri="{FF2B5EF4-FFF2-40B4-BE49-F238E27FC236}">
              <a16:creationId xmlns:a16="http://schemas.microsoft.com/office/drawing/2014/main" id="{70116F22-8C7E-482A-A968-CDAEE7AAE92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5" name="直線コネクタ 854">
          <a:extLst>
            <a:ext uri="{FF2B5EF4-FFF2-40B4-BE49-F238E27FC236}">
              <a16:creationId xmlns:a16="http://schemas.microsoft.com/office/drawing/2014/main" id="{788DFF5B-2D8F-4FDB-997A-16D5A02938BD}"/>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56" name="【庁舎】&#10;有形固定資産減価償却率平均値テキスト">
          <a:extLst>
            <a:ext uri="{FF2B5EF4-FFF2-40B4-BE49-F238E27FC236}">
              <a16:creationId xmlns:a16="http://schemas.microsoft.com/office/drawing/2014/main" id="{2376710C-C5BD-4A54-83BF-ADFE96894F7E}"/>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7" name="フローチャート: 判断 856">
          <a:extLst>
            <a:ext uri="{FF2B5EF4-FFF2-40B4-BE49-F238E27FC236}">
              <a16:creationId xmlns:a16="http://schemas.microsoft.com/office/drawing/2014/main" id="{835B4BA1-0E78-4067-9A4C-D8BC61FC758B}"/>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58" name="フローチャート: 判断 857">
          <a:extLst>
            <a:ext uri="{FF2B5EF4-FFF2-40B4-BE49-F238E27FC236}">
              <a16:creationId xmlns:a16="http://schemas.microsoft.com/office/drawing/2014/main" id="{5F589353-3BA1-4BCF-9226-B66B860BB42C}"/>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59" name="フローチャート: 判断 858">
          <a:extLst>
            <a:ext uri="{FF2B5EF4-FFF2-40B4-BE49-F238E27FC236}">
              <a16:creationId xmlns:a16="http://schemas.microsoft.com/office/drawing/2014/main" id="{CBE94127-13B2-433A-9ABD-BD77780175F6}"/>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0" name="フローチャート: 判断 859">
          <a:extLst>
            <a:ext uri="{FF2B5EF4-FFF2-40B4-BE49-F238E27FC236}">
              <a16:creationId xmlns:a16="http://schemas.microsoft.com/office/drawing/2014/main" id="{CEBDEA09-FC76-4E5B-97D8-6EDCF9B4079C}"/>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61" name="フローチャート: 判断 860">
          <a:extLst>
            <a:ext uri="{FF2B5EF4-FFF2-40B4-BE49-F238E27FC236}">
              <a16:creationId xmlns:a16="http://schemas.microsoft.com/office/drawing/2014/main" id="{CEAD3AF4-AAA7-48D7-B32F-66688D1DF2FD}"/>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D5F5109-6C6A-43BA-9BCC-EC4CD1617A9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AB5C80F0-6F99-41EE-8A43-0DA16295F92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6D34F4B1-A992-48C9-AB8E-C09DE804AF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BCD6FA2A-541F-4B0C-BE5B-11964F13EF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D00DBC8-780F-4D1E-BD8D-5451FAF0F95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26670</xdr:rowOff>
    </xdr:from>
    <xdr:to>
      <xdr:col>85</xdr:col>
      <xdr:colOff>177800</xdr:colOff>
      <xdr:row>104</xdr:row>
      <xdr:rowOff>128270</xdr:rowOff>
    </xdr:to>
    <xdr:sp macro="" textlink="">
      <xdr:nvSpPr>
        <xdr:cNvPr id="867" name="楕円 866">
          <a:extLst>
            <a:ext uri="{FF2B5EF4-FFF2-40B4-BE49-F238E27FC236}">
              <a16:creationId xmlns:a16="http://schemas.microsoft.com/office/drawing/2014/main" id="{CC00116D-BF1E-4597-9AEB-15F335222D2E}"/>
            </a:ext>
          </a:extLst>
        </xdr:cNvPr>
        <xdr:cNvSpPr/>
      </xdr:nvSpPr>
      <xdr:spPr>
        <a:xfrm>
          <a:off x="16268700" y="1785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5097</xdr:rowOff>
    </xdr:from>
    <xdr:ext cx="405111" cy="259045"/>
    <xdr:sp macro="" textlink="">
      <xdr:nvSpPr>
        <xdr:cNvPr id="868" name="【庁舎】&#10;有形固定資産減価償却率該当値テキスト">
          <a:extLst>
            <a:ext uri="{FF2B5EF4-FFF2-40B4-BE49-F238E27FC236}">
              <a16:creationId xmlns:a16="http://schemas.microsoft.com/office/drawing/2014/main" id="{E83DD387-6EDC-469A-B00B-8B0826788465}"/>
            </a:ext>
          </a:extLst>
        </xdr:cNvPr>
        <xdr:cNvSpPr txBox="1"/>
      </xdr:nvSpPr>
      <xdr:spPr>
        <a:xfrm>
          <a:off x="16357600" y="1783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2539</xdr:rowOff>
    </xdr:from>
    <xdr:to>
      <xdr:col>81</xdr:col>
      <xdr:colOff>101600</xdr:colOff>
      <xdr:row>104</xdr:row>
      <xdr:rowOff>104139</xdr:rowOff>
    </xdr:to>
    <xdr:sp macro="" textlink="">
      <xdr:nvSpPr>
        <xdr:cNvPr id="869" name="楕円 868">
          <a:extLst>
            <a:ext uri="{FF2B5EF4-FFF2-40B4-BE49-F238E27FC236}">
              <a16:creationId xmlns:a16="http://schemas.microsoft.com/office/drawing/2014/main" id="{411D6009-8F87-4EF4-87F4-37820AE75ADF}"/>
            </a:ext>
          </a:extLst>
        </xdr:cNvPr>
        <xdr:cNvSpPr/>
      </xdr:nvSpPr>
      <xdr:spPr>
        <a:xfrm>
          <a:off x="15430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53339</xdr:rowOff>
    </xdr:from>
    <xdr:to>
      <xdr:col>85</xdr:col>
      <xdr:colOff>127000</xdr:colOff>
      <xdr:row>104</xdr:row>
      <xdr:rowOff>77470</xdr:rowOff>
    </xdr:to>
    <xdr:cxnSp macro="">
      <xdr:nvCxnSpPr>
        <xdr:cNvPr id="870" name="直線コネクタ 869">
          <a:extLst>
            <a:ext uri="{FF2B5EF4-FFF2-40B4-BE49-F238E27FC236}">
              <a16:creationId xmlns:a16="http://schemas.microsoft.com/office/drawing/2014/main" id="{5FD883A2-9216-425F-8934-DAD809FB2385}"/>
            </a:ext>
          </a:extLst>
        </xdr:cNvPr>
        <xdr:cNvCxnSpPr/>
      </xdr:nvCxnSpPr>
      <xdr:spPr>
        <a:xfrm>
          <a:off x="15481300" y="17884139"/>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148589</xdr:rowOff>
    </xdr:from>
    <xdr:to>
      <xdr:col>76</xdr:col>
      <xdr:colOff>165100</xdr:colOff>
      <xdr:row>104</xdr:row>
      <xdr:rowOff>78739</xdr:rowOff>
    </xdr:to>
    <xdr:sp macro="" textlink="">
      <xdr:nvSpPr>
        <xdr:cNvPr id="871" name="楕円 870">
          <a:extLst>
            <a:ext uri="{FF2B5EF4-FFF2-40B4-BE49-F238E27FC236}">
              <a16:creationId xmlns:a16="http://schemas.microsoft.com/office/drawing/2014/main" id="{F1DD6BE3-7D64-48B4-A06B-04597E052BBC}"/>
            </a:ext>
          </a:extLst>
        </xdr:cNvPr>
        <xdr:cNvSpPr/>
      </xdr:nvSpPr>
      <xdr:spPr>
        <a:xfrm>
          <a:off x="14541500" y="1780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27939</xdr:rowOff>
    </xdr:from>
    <xdr:to>
      <xdr:col>81</xdr:col>
      <xdr:colOff>50800</xdr:colOff>
      <xdr:row>104</xdr:row>
      <xdr:rowOff>53339</xdr:rowOff>
    </xdr:to>
    <xdr:cxnSp macro="">
      <xdr:nvCxnSpPr>
        <xdr:cNvPr id="872" name="直線コネクタ 871">
          <a:extLst>
            <a:ext uri="{FF2B5EF4-FFF2-40B4-BE49-F238E27FC236}">
              <a16:creationId xmlns:a16="http://schemas.microsoft.com/office/drawing/2014/main" id="{D5113B10-058A-45DA-8883-0FA7059B5EC4}"/>
            </a:ext>
          </a:extLst>
        </xdr:cNvPr>
        <xdr:cNvCxnSpPr/>
      </xdr:nvCxnSpPr>
      <xdr:spPr>
        <a:xfrm>
          <a:off x="14592300" y="17858739"/>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124461</xdr:rowOff>
    </xdr:from>
    <xdr:to>
      <xdr:col>72</xdr:col>
      <xdr:colOff>38100</xdr:colOff>
      <xdr:row>104</xdr:row>
      <xdr:rowOff>54611</xdr:rowOff>
    </xdr:to>
    <xdr:sp macro="" textlink="">
      <xdr:nvSpPr>
        <xdr:cNvPr id="873" name="楕円 872">
          <a:extLst>
            <a:ext uri="{FF2B5EF4-FFF2-40B4-BE49-F238E27FC236}">
              <a16:creationId xmlns:a16="http://schemas.microsoft.com/office/drawing/2014/main" id="{F058D83E-4412-43B1-8FD0-8BF599CD9DF9}"/>
            </a:ext>
          </a:extLst>
        </xdr:cNvPr>
        <xdr:cNvSpPr/>
      </xdr:nvSpPr>
      <xdr:spPr>
        <a:xfrm>
          <a:off x="13652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3811</xdr:rowOff>
    </xdr:from>
    <xdr:to>
      <xdr:col>76</xdr:col>
      <xdr:colOff>114300</xdr:colOff>
      <xdr:row>104</xdr:row>
      <xdr:rowOff>27939</xdr:rowOff>
    </xdr:to>
    <xdr:cxnSp macro="">
      <xdr:nvCxnSpPr>
        <xdr:cNvPr id="874" name="直線コネクタ 873">
          <a:extLst>
            <a:ext uri="{FF2B5EF4-FFF2-40B4-BE49-F238E27FC236}">
              <a16:creationId xmlns:a16="http://schemas.microsoft.com/office/drawing/2014/main" id="{36497AA5-8B86-4E73-AF9A-ACA7D115A303}"/>
            </a:ext>
          </a:extLst>
        </xdr:cNvPr>
        <xdr:cNvCxnSpPr/>
      </xdr:nvCxnSpPr>
      <xdr:spPr>
        <a:xfrm>
          <a:off x="13703300" y="178346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95250</xdr:rowOff>
    </xdr:from>
    <xdr:to>
      <xdr:col>67</xdr:col>
      <xdr:colOff>101600</xdr:colOff>
      <xdr:row>104</xdr:row>
      <xdr:rowOff>25400</xdr:rowOff>
    </xdr:to>
    <xdr:sp macro="" textlink="">
      <xdr:nvSpPr>
        <xdr:cNvPr id="875" name="楕円 874">
          <a:extLst>
            <a:ext uri="{FF2B5EF4-FFF2-40B4-BE49-F238E27FC236}">
              <a16:creationId xmlns:a16="http://schemas.microsoft.com/office/drawing/2014/main" id="{EBF01B62-9737-47C8-B3E6-75B94CCBD580}"/>
            </a:ext>
          </a:extLst>
        </xdr:cNvPr>
        <xdr:cNvSpPr/>
      </xdr:nvSpPr>
      <xdr:spPr>
        <a:xfrm>
          <a:off x="12763500" y="1775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146050</xdr:rowOff>
    </xdr:from>
    <xdr:to>
      <xdr:col>71</xdr:col>
      <xdr:colOff>177800</xdr:colOff>
      <xdr:row>104</xdr:row>
      <xdr:rowOff>3811</xdr:rowOff>
    </xdr:to>
    <xdr:cxnSp macro="">
      <xdr:nvCxnSpPr>
        <xdr:cNvPr id="876" name="直線コネクタ 875">
          <a:extLst>
            <a:ext uri="{FF2B5EF4-FFF2-40B4-BE49-F238E27FC236}">
              <a16:creationId xmlns:a16="http://schemas.microsoft.com/office/drawing/2014/main" id="{3E3F923B-BC07-4247-98E2-7545F06BCA93}"/>
            </a:ext>
          </a:extLst>
        </xdr:cNvPr>
        <xdr:cNvCxnSpPr/>
      </xdr:nvCxnSpPr>
      <xdr:spPr>
        <a:xfrm>
          <a:off x="12814300" y="17805400"/>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77" name="n_1aveValue【庁舎】&#10;有形固定資産減価償却率">
          <a:extLst>
            <a:ext uri="{FF2B5EF4-FFF2-40B4-BE49-F238E27FC236}">
              <a16:creationId xmlns:a16="http://schemas.microsoft.com/office/drawing/2014/main" id="{6CD02D65-8507-4596-8F67-BD9B8665D3B3}"/>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78" name="n_2aveValue【庁舎】&#10;有形固定資産減価償却率">
          <a:extLst>
            <a:ext uri="{FF2B5EF4-FFF2-40B4-BE49-F238E27FC236}">
              <a16:creationId xmlns:a16="http://schemas.microsoft.com/office/drawing/2014/main" id="{34807765-0C3A-4B4C-9112-7B7F583EC2BF}"/>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79" name="n_3aveValue【庁舎】&#10;有形固定資産減価償却率">
          <a:extLst>
            <a:ext uri="{FF2B5EF4-FFF2-40B4-BE49-F238E27FC236}">
              <a16:creationId xmlns:a16="http://schemas.microsoft.com/office/drawing/2014/main" id="{DA932DCB-2153-4F54-9000-776AE6DD1EED}"/>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880" name="n_4aveValue【庁舎】&#10;有形固定資産減価償却率">
          <a:extLst>
            <a:ext uri="{FF2B5EF4-FFF2-40B4-BE49-F238E27FC236}">
              <a16:creationId xmlns:a16="http://schemas.microsoft.com/office/drawing/2014/main" id="{4D594C98-F132-4021-A2D6-CB47705DB9AE}"/>
            </a:ext>
          </a:extLst>
        </xdr:cNvPr>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95266</xdr:rowOff>
    </xdr:from>
    <xdr:ext cx="405111" cy="259045"/>
    <xdr:sp macro="" textlink="">
      <xdr:nvSpPr>
        <xdr:cNvPr id="881" name="n_1mainValue【庁舎】&#10;有形固定資産減価償却率">
          <a:extLst>
            <a:ext uri="{FF2B5EF4-FFF2-40B4-BE49-F238E27FC236}">
              <a16:creationId xmlns:a16="http://schemas.microsoft.com/office/drawing/2014/main" id="{FB36D720-74E1-4ED9-B7C1-535A69F5CDD0}"/>
            </a:ext>
          </a:extLst>
        </xdr:cNvPr>
        <xdr:cNvSpPr txBox="1"/>
      </xdr:nvSpPr>
      <xdr:spPr>
        <a:xfrm>
          <a:off x="152660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69866</xdr:rowOff>
    </xdr:from>
    <xdr:ext cx="405111" cy="259045"/>
    <xdr:sp macro="" textlink="">
      <xdr:nvSpPr>
        <xdr:cNvPr id="882" name="n_2mainValue【庁舎】&#10;有形固定資産減価償却率">
          <a:extLst>
            <a:ext uri="{FF2B5EF4-FFF2-40B4-BE49-F238E27FC236}">
              <a16:creationId xmlns:a16="http://schemas.microsoft.com/office/drawing/2014/main" id="{6909CFF7-506F-4E4D-905B-80B859F66382}"/>
            </a:ext>
          </a:extLst>
        </xdr:cNvPr>
        <xdr:cNvSpPr txBox="1"/>
      </xdr:nvSpPr>
      <xdr:spPr>
        <a:xfrm>
          <a:off x="14389744" y="1790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45738</xdr:rowOff>
    </xdr:from>
    <xdr:ext cx="405111" cy="259045"/>
    <xdr:sp macro="" textlink="">
      <xdr:nvSpPr>
        <xdr:cNvPr id="883" name="n_3mainValue【庁舎】&#10;有形固定資産減価償却率">
          <a:extLst>
            <a:ext uri="{FF2B5EF4-FFF2-40B4-BE49-F238E27FC236}">
              <a16:creationId xmlns:a16="http://schemas.microsoft.com/office/drawing/2014/main" id="{B5A0A25D-AD3D-4C2B-99A2-DB23A53979CF}"/>
            </a:ext>
          </a:extLst>
        </xdr:cNvPr>
        <xdr:cNvSpPr txBox="1"/>
      </xdr:nvSpPr>
      <xdr:spPr>
        <a:xfrm>
          <a:off x="13500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41927</xdr:rowOff>
    </xdr:from>
    <xdr:ext cx="405111" cy="259045"/>
    <xdr:sp macro="" textlink="">
      <xdr:nvSpPr>
        <xdr:cNvPr id="884" name="n_4mainValue【庁舎】&#10;有形固定資産減価償却率">
          <a:extLst>
            <a:ext uri="{FF2B5EF4-FFF2-40B4-BE49-F238E27FC236}">
              <a16:creationId xmlns:a16="http://schemas.microsoft.com/office/drawing/2014/main" id="{A372495C-CF00-4B39-A327-2E504DB2D3B9}"/>
            </a:ext>
          </a:extLst>
        </xdr:cNvPr>
        <xdr:cNvSpPr txBox="1"/>
      </xdr:nvSpPr>
      <xdr:spPr>
        <a:xfrm>
          <a:off x="12611744" y="1752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6E38D415-E543-4014-A58F-D0A08B201E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6AE81B82-C4C5-42E4-8DB2-A27F0D5C665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23F770BA-2C9C-4C06-82BC-85D9D6F7C1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17B9635E-D932-48E9-8CAB-CAFC4AFF3A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90D57745-5949-4741-ABBD-8DCF29D907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F8D0304E-8725-461F-A1D4-1222AF0288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3B0637A1-2216-40C7-BC39-49FF73B78D1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6BBCEB56-AAF8-4250-B445-CA17244F343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A6BE8827-A145-4FBE-864A-D5FD8AE954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79CD12BE-47B0-4CD9-B887-7391FAFF46A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5" name="テキスト ボックス 894">
          <a:extLst>
            <a:ext uri="{FF2B5EF4-FFF2-40B4-BE49-F238E27FC236}">
              <a16:creationId xmlns:a16="http://schemas.microsoft.com/office/drawing/2014/main" id="{C06017F8-6AB1-42E8-8E42-E2383D1374F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6" name="直線コネクタ 895">
          <a:extLst>
            <a:ext uri="{FF2B5EF4-FFF2-40B4-BE49-F238E27FC236}">
              <a16:creationId xmlns:a16="http://schemas.microsoft.com/office/drawing/2014/main" id="{3C664A98-5596-45ED-BBE5-D84394D4316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7" name="テキスト ボックス 896">
          <a:extLst>
            <a:ext uri="{FF2B5EF4-FFF2-40B4-BE49-F238E27FC236}">
              <a16:creationId xmlns:a16="http://schemas.microsoft.com/office/drawing/2014/main" id="{5FE63192-F164-492F-B56C-872049DCBA2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8" name="直線コネクタ 897">
          <a:extLst>
            <a:ext uri="{FF2B5EF4-FFF2-40B4-BE49-F238E27FC236}">
              <a16:creationId xmlns:a16="http://schemas.microsoft.com/office/drawing/2014/main" id="{09F7D094-6D44-4917-96F4-A1BA9F903CC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9" name="テキスト ボックス 898">
          <a:extLst>
            <a:ext uri="{FF2B5EF4-FFF2-40B4-BE49-F238E27FC236}">
              <a16:creationId xmlns:a16="http://schemas.microsoft.com/office/drawing/2014/main" id="{258ED57F-1B2C-4F28-8D61-B1F820D19D2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0" name="直線コネクタ 899">
          <a:extLst>
            <a:ext uri="{FF2B5EF4-FFF2-40B4-BE49-F238E27FC236}">
              <a16:creationId xmlns:a16="http://schemas.microsoft.com/office/drawing/2014/main" id="{790407D1-55C2-4896-8276-D39F973F082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1" name="テキスト ボックス 900">
          <a:extLst>
            <a:ext uri="{FF2B5EF4-FFF2-40B4-BE49-F238E27FC236}">
              <a16:creationId xmlns:a16="http://schemas.microsoft.com/office/drawing/2014/main" id="{3211C1BC-1125-42DF-BC69-43CE8C4C155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2" name="直線コネクタ 901">
          <a:extLst>
            <a:ext uri="{FF2B5EF4-FFF2-40B4-BE49-F238E27FC236}">
              <a16:creationId xmlns:a16="http://schemas.microsoft.com/office/drawing/2014/main" id="{227A65FA-C381-400A-80FC-C0CFBC7E824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3" name="テキスト ボックス 902">
          <a:extLst>
            <a:ext uri="{FF2B5EF4-FFF2-40B4-BE49-F238E27FC236}">
              <a16:creationId xmlns:a16="http://schemas.microsoft.com/office/drawing/2014/main" id="{519C03A4-A94A-4206-B8BF-86CA42E22CB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4" name="直線コネクタ 903">
          <a:extLst>
            <a:ext uri="{FF2B5EF4-FFF2-40B4-BE49-F238E27FC236}">
              <a16:creationId xmlns:a16="http://schemas.microsoft.com/office/drawing/2014/main" id="{F737BF7A-4FAD-4DEE-B82F-43358E95378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5" name="テキスト ボックス 904">
          <a:extLst>
            <a:ext uri="{FF2B5EF4-FFF2-40B4-BE49-F238E27FC236}">
              <a16:creationId xmlns:a16="http://schemas.microsoft.com/office/drawing/2014/main" id="{290D0312-2FA1-470E-A68F-F6B3929EFB8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58977166-8CCF-4164-895E-86B44C14AC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10274B5A-86D1-466E-9386-992A357B4F9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庁舎】&#10;一人当たり面積グラフ枠">
          <a:extLst>
            <a:ext uri="{FF2B5EF4-FFF2-40B4-BE49-F238E27FC236}">
              <a16:creationId xmlns:a16="http://schemas.microsoft.com/office/drawing/2014/main" id="{2C707F1D-75B4-4AEF-BA22-2CE56341FD6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09" name="直線コネクタ 908">
          <a:extLst>
            <a:ext uri="{FF2B5EF4-FFF2-40B4-BE49-F238E27FC236}">
              <a16:creationId xmlns:a16="http://schemas.microsoft.com/office/drawing/2014/main" id="{F7FA5931-076F-43A1-B756-04813B893606}"/>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0" name="【庁舎】&#10;一人当たり面積最小値テキスト">
          <a:extLst>
            <a:ext uri="{FF2B5EF4-FFF2-40B4-BE49-F238E27FC236}">
              <a16:creationId xmlns:a16="http://schemas.microsoft.com/office/drawing/2014/main" id="{4585340D-6352-4091-BC92-0C69348A03B6}"/>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1" name="直線コネクタ 910">
          <a:extLst>
            <a:ext uri="{FF2B5EF4-FFF2-40B4-BE49-F238E27FC236}">
              <a16:creationId xmlns:a16="http://schemas.microsoft.com/office/drawing/2014/main" id="{929EBDBD-4F3F-41FD-9F59-A3794BEA4B20}"/>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2" name="【庁舎】&#10;一人当たり面積最大値テキスト">
          <a:extLst>
            <a:ext uri="{FF2B5EF4-FFF2-40B4-BE49-F238E27FC236}">
              <a16:creationId xmlns:a16="http://schemas.microsoft.com/office/drawing/2014/main" id="{D96A65C6-5F3F-486E-873F-3B60A6481273}"/>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3" name="直線コネクタ 912">
          <a:extLst>
            <a:ext uri="{FF2B5EF4-FFF2-40B4-BE49-F238E27FC236}">
              <a16:creationId xmlns:a16="http://schemas.microsoft.com/office/drawing/2014/main" id="{690A1ACC-B8C9-4EA5-9E84-066428B78D2D}"/>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914" name="【庁舎】&#10;一人当たり面積平均値テキスト">
          <a:extLst>
            <a:ext uri="{FF2B5EF4-FFF2-40B4-BE49-F238E27FC236}">
              <a16:creationId xmlns:a16="http://schemas.microsoft.com/office/drawing/2014/main" id="{AFA2486D-017D-4764-8CF6-233E71C6E819}"/>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5" name="フローチャート: 判断 914">
          <a:extLst>
            <a:ext uri="{FF2B5EF4-FFF2-40B4-BE49-F238E27FC236}">
              <a16:creationId xmlns:a16="http://schemas.microsoft.com/office/drawing/2014/main" id="{0F232430-F5DF-4491-BFBC-844B61C1424E}"/>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6" name="フローチャート: 判断 915">
          <a:extLst>
            <a:ext uri="{FF2B5EF4-FFF2-40B4-BE49-F238E27FC236}">
              <a16:creationId xmlns:a16="http://schemas.microsoft.com/office/drawing/2014/main" id="{21D8C6D9-0C59-45E2-B3B5-E2A54474782B}"/>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7" name="フローチャート: 判断 916">
          <a:extLst>
            <a:ext uri="{FF2B5EF4-FFF2-40B4-BE49-F238E27FC236}">
              <a16:creationId xmlns:a16="http://schemas.microsoft.com/office/drawing/2014/main" id="{551B2E2B-8D91-4513-9CF4-875914D77775}"/>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18" name="フローチャート: 判断 917">
          <a:extLst>
            <a:ext uri="{FF2B5EF4-FFF2-40B4-BE49-F238E27FC236}">
              <a16:creationId xmlns:a16="http://schemas.microsoft.com/office/drawing/2014/main" id="{F18F850F-BEA0-4922-82D7-BB5C3077AA65}"/>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19" name="フローチャート: 判断 918">
          <a:extLst>
            <a:ext uri="{FF2B5EF4-FFF2-40B4-BE49-F238E27FC236}">
              <a16:creationId xmlns:a16="http://schemas.microsoft.com/office/drawing/2014/main" id="{A091FB17-C3A2-49B6-8DA9-D0D5FD8D35CF}"/>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DAFE214-CEF5-4143-971D-27EA7A78DF7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B68619D-6CE0-40E7-A3D8-D2F68BA8293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ABEB3B41-6226-4618-8D8C-6ED0D72113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698EEAD-EF90-4BA5-913D-3D325FF80E4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D363B67-9C20-4A2C-A6A3-D05C080A4C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55880</xdr:rowOff>
    </xdr:from>
    <xdr:to>
      <xdr:col>116</xdr:col>
      <xdr:colOff>114300</xdr:colOff>
      <xdr:row>99</xdr:row>
      <xdr:rowOff>157480</xdr:rowOff>
    </xdr:to>
    <xdr:sp macro="" textlink="">
      <xdr:nvSpPr>
        <xdr:cNvPr id="925" name="楕円 924">
          <a:extLst>
            <a:ext uri="{FF2B5EF4-FFF2-40B4-BE49-F238E27FC236}">
              <a16:creationId xmlns:a16="http://schemas.microsoft.com/office/drawing/2014/main" id="{6BDB4457-E32A-42A6-A203-7D49EC4D513F}"/>
            </a:ext>
          </a:extLst>
        </xdr:cNvPr>
        <xdr:cNvSpPr/>
      </xdr:nvSpPr>
      <xdr:spPr>
        <a:xfrm>
          <a:off x="22110700" y="1702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8907</xdr:rowOff>
    </xdr:from>
    <xdr:ext cx="469744" cy="259045"/>
    <xdr:sp macro="" textlink="">
      <xdr:nvSpPr>
        <xdr:cNvPr id="926" name="【庁舎】&#10;一人当たり面積該当値テキスト">
          <a:extLst>
            <a:ext uri="{FF2B5EF4-FFF2-40B4-BE49-F238E27FC236}">
              <a16:creationId xmlns:a16="http://schemas.microsoft.com/office/drawing/2014/main" id="{85F001DA-4B25-437C-B127-DD5ADE603EDF}"/>
            </a:ext>
          </a:extLst>
        </xdr:cNvPr>
        <xdr:cNvSpPr txBox="1"/>
      </xdr:nvSpPr>
      <xdr:spPr>
        <a:xfrm>
          <a:off x="22199600" y="1698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113030</xdr:rowOff>
    </xdr:from>
    <xdr:to>
      <xdr:col>112</xdr:col>
      <xdr:colOff>38100</xdr:colOff>
      <xdr:row>100</xdr:row>
      <xdr:rowOff>43180</xdr:rowOff>
    </xdr:to>
    <xdr:sp macro="" textlink="">
      <xdr:nvSpPr>
        <xdr:cNvPr id="927" name="楕円 926">
          <a:extLst>
            <a:ext uri="{FF2B5EF4-FFF2-40B4-BE49-F238E27FC236}">
              <a16:creationId xmlns:a16="http://schemas.microsoft.com/office/drawing/2014/main" id="{11158A5D-CA01-488E-BA31-5AC944DDC74D}"/>
            </a:ext>
          </a:extLst>
        </xdr:cNvPr>
        <xdr:cNvSpPr/>
      </xdr:nvSpPr>
      <xdr:spPr>
        <a:xfrm>
          <a:off x="21272500" y="170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106680</xdr:rowOff>
    </xdr:from>
    <xdr:to>
      <xdr:col>116</xdr:col>
      <xdr:colOff>63500</xdr:colOff>
      <xdr:row>99</xdr:row>
      <xdr:rowOff>163830</xdr:rowOff>
    </xdr:to>
    <xdr:cxnSp macro="">
      <xdr:nvCxnSpPr>
        <xdr:cNvPr id="928" name="直線コネクタ 927">
          <a:extLst>
            <a:ext uri="{FF2B5EF4-FFF2-40B4-BE49-F238E27FC236}">
              <a16:creationId xmlns:a16="http://schemas.microsoft.com/office/drawing/2014/main" id="{AAA2F37D-72C0-49D3-8D29-0B0A732FC0F0}"/>
            </a:ext>
          </a:extLst>
        </xdr:cNvPr>
        <xdr:cNvCxnSpPr/>
      </xdr:nvCxnSpPr>
      <xdr:spPr>
        <a:xfrm flipV="1">
          <a:off x="21323300" y="170802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153036</xdr:rowOff>
    </xdr:from>
    <xdr:to>
      <xdr:col>107</xdr:col>
      <xdr:colOff>101600</xdr:colOff>
      <xdr:row>100</xdr:row>
      <xdr:rowOff>83186</xdr:rowOff>
    </xdr:to>
    <xdr:sp macro="" textlink="">
      <xdr:nvSpPr>
        <xdr:cNvPr id="929" name="楕円 928">
          <a:extLst>
            <a:ext uri="{FF2B5EF4-FFF2-40B4-BE49-F238E27FC236}">
              <a16:creationId xmlns:a16="http://schemas.microsoft.com/office/drawing/2014/main" id="{F56372DE-F84B-4BEE-B047-A2F5549DA79C}"/>
            </a:ext>
          </a:extLst>
        </xdr:cNvPr>
        <xdr:cNvSpPr/>
      </xdr:nvSpPr>
      <xdr:spPr>
        <a:xfrm>
          <a:off x="20383500" y="1712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163830</xdr:rowOff>
    </xdr:from>
    <xdr:to>
      <xdr:col>111</xdr:col>
      <xdr:colOff>177800</xdr:colOff>
      <xdr:row>100</xdr:row>
      <xdr:rowOff>32386</xdr:rowOff>
    </xdr:to>
    <xdr:cxnSp macro="">
      <xdr:nvCxnSpPr>
        <xdr:cNvPr id="930" name="直線コネクタ 929">
          <a:extLst>
            <a:ext uri="{FF2B5EF4-FFF2-40B4-BE49-F238E27FC236}">
              <a16:creationId xmlns:a16="http://schemas.microsoft.com/office/drawing/2014/main" id="{2FF2A550-6F47-4714-A079-61FB379E8A33}"/>
            </a:ext>
          </a:extLst>
        </xdr:cNvPr>
        <xdr:cNvCxnSpPr/>
      </xdr:nvCxnSpPr>
      <xdr:spPr>
        <a:xfrm flipV="1">
          <a:off x="20434300" y="171373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15875</xdr:rowOff>
    </xdr:from>
    <xdr:to>
      <xdr:col>102</xdr:col>
      <xdr:colOff>165100</xdr:colOff>
      <xdr:row>100</xdr:row>
      <xdr:rowOff>117475</xdr:rowOff>
    </xdr:to>
    <xdr:sp macro="" textlink="">
      <xdr:nvSpPr>
        <xdr:cNvPr id="931" name="楕円 930">
          <a:extLst>
            <a:ext uri="{FF2B5EF4-FFF2-40B4-BE49-F238E27FC236}">
              <a16:creationId xmlns:a16="http://schemas.microsoft.com/office/drawing/2014/main" id="{35C586E3-74E5-4A55-9F5E-B83D41BFC986}"/>
            </a:ext>
          </a:extLst>
        </xdr:cNvPr>
        <xdr:cNvSpPr/>
      </xdr:nvSpPr>
      <xdr:spPr>
        <a:xfrm>
          <a:off x="19494500" y="1716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32386</xdr:rowOff>
    </xdr:from>
    <xdr:to>
      <xdr:col>107</xdr:col>
      <xdr:colOff>50800</xdr:colOff>
      <xdr:row>100</xdr:row>
      <xdr:rowOff>66675</xdr:rowOff>
    </xdr:to>
    <xdr:cxnSp macro="">
      <xdr:nvCxnSpPr>
        <xdr:cNvPr id="932" name="直線コネクタ 931">
          <a:extLst>
            <a:ext uri="{FF2B5EF4-FFF2-40B4-BE49-F238E27FC236}">
              <a16:creationId xmlns:a16="http://schemas.microsoft.com/office/drawing/2014/main" id="{CDB16CBC-DB54-4B29-B70C-446E6ABBA7D6}"/>
            </a:ext>
          </a:extLst>
        </xdr:cNvPr>
        <xdr:cNvCxnSpPr/>
      </xdr:nvCxnSpPr>
      <xdr:spPr>
        <a:xfrm flipV="1">
          <a:off x="19545300" y="171773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78739</xdr:rowOff>
    </xdr:from>
    <xdr:to>
      <xdr:col>98</xdr:col>
      <xdr:colOff>38100</xdr:colOff>
      <xdr:row>101</xdr:row>
      <xdr:rowOff>8889</xdr:rowOff>
    </xdr:to>
    <xdr:sp macro="" textlink="">
      <xdr:nvSpPr>
        <xdr:cNvPr id="933" name="楕円 932">
          <a:extLst>
            <a:ext uri="{FF2B5EF4-FFF2-40B4-BE49-F238E27FC236}">
              <a16:creationId xmlns:a16="http://schemas.microsoft.com/office/drawing/2014/main" id="{2FB93305-D2AF-4799-9CFA-E13B517F7733}"/>
            </a:ext>
          </a:extLst>
        </xdr:cNvPr>
        <xdr:cNvSpPr/>
      </xdr:nvSpPr>
      <xdr:spPr>
        <a:xfrm>
          <a:off x="18605500" y="1722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66675</xdr:rowOff>
    </xdr:from>
    <xdr:to>
      <xdr:col>102</xdr:col>
      <xdr:colOff>114300</xdr:colOff>
      <xdr:row>100</xdr:row>
      <xdr:rowOff>129539</xdr:rowOff>
    </xdr:to>
    <xdr:cxnSp macro="">
      <xdr:nvCxnSpPr>
        <xdr:cNvPr id="934" name="直線コネクタ 933">
          <a:extLst>
            <a:ext uri="{FF2B5EF4-FFF2-40B4-BE49-F238E27FC236}">
              <a16:creationId xmlns:a16="http://schemas.microsoft.com/office/drawing/2014/main" id="{3102F4CF-0FCC-469C-BFB7-F83E7F8FC472}"/>
            </a:ext>
          </a:extLst>
        </xdr:cNvPr>
        <xdr:cNvCxnSpPr/>
      </xdr:nvCxnSpPr>
      <xdr:spPr>
        <a:xfrm flipV="1">
          <a:off x="18656300" y="17211675"/>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935" name="n_1aveValue【庁舎】&#10;一人当たり面積">
          <a:extLst>
            <a:ext uri="{FF2B5EF4-FFF2-40B4-BE49-F238E27FC236}">
              <a16:creationId xmlns:a16="http://schemas.microsoft.com/office/drawing/2014/main" id="{CA25F42A-6456-4A33-AEDF-8771AE56385B}"/>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936" name="n_2aveValue【庁舎】&#10;一人当たり面積">
          <a:extLst>
            <a:ext uri="{FF2B5EF4-FFF2-40B4-BE49-F238E27FC236}">
              <a16:creationId xmlns:a16="http://schemas.microsoft.com/office/drawing/2014/main" id="{9FFB5F08-82C9-4BED-A4E9-EC8F4A9D4907}"/>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937" name="n_3aveValue【庁舎】&#10;一人当たり面積">
          <a:extLst>
            <a:ext uri="{FF2B5EF4-FFF2-40B4-BE49-F238E27FC236}">
              <a16:creationId xmlns:a16="http://schemas.microsoft.com/office/drawing/2014/main" id="{9449C4F7-F887-4588-A633-29E47192B969}"/>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38" name="n_4aveValue【庁舎】&#10;一人当たり面積">
          <a:extLst>
            <a:ext uri="{FF2B5EF4-FFF2-40B4-BE49-F238E27FC236}">
              <a16:creationId xmlns:a16="http://schemas.microsoft.com/office/drawing/2014/main" id="{F31D3251-94F1-426D-9663-0035F1E7B245}"/>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59707</xdr:rowOff>
    </xdr:from>
    <xdr:ext cx="469744" cy="259045"/>
    <xdr:sp macro="" textlink="">
      <xdr:nvSpPr>
        <xdr:cNvPr id="939" name="n_1mainValue【庁舎】&#10;一人当たり面積">
          <a:extLst>
            <a:ext uri="{FF2B5EF4-FFF2-40B4-BE49-F238E27FC236}">
              <a16:creationId xmlns:a16="http://schemas.microsoft.com/office/drawing/2014/main" id="{2A548AD5-8357-49D2-825E-0B66D37462E6}"/>
            </a:ext>
          </a:extLst>
        </xdr:cNvPr>
        <xdr:cNvSpPr txBox="1"/>
      </xdr:nvSpPr>
      <xdr:spPr>
        <a:xfrm>
          <a:off x="2107572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99713</xdr:rowOff>
    </xdr:from>
    <xdr:ext cx="469744" cy="259045"/>
    <xdr:sp macro="" textlink="">
      <xdr:nvSpPr>
        <xdr:cNvPr id="940" name="n_2mainValue【庁舎】&#10;一人当たり面積">
          <a:extLst>
            <a:ext uri="{FF2B5EF4-FFF2-40B4-BE49-F238E27FC236}">
              <a16:creationId xmlns:a16="http://schemas.microsoft.com/office/drawing/2014/main" id="{1271DF62-E7E3-45A0-BDB8-361D83B1DAE6}"/>
            </a:ext>
          </a:extLst>
        </xdr:cNvPr>
        <xdr:cNvSpPr txBox="1"/>
      </xdr:nvSpPr>
      <xdr:spPr>
        <a:xfrm>
          <a:off x="20199427" y="1690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134002</xdr:rowOff>
    </xdr:from>
    <xdr:ext cx="469744" cy="259045"/>
    <xdr:sp macro="" textlink="">
      <xdr:nvSpPr>
        <xdr:cNvPr id="941" name="n_3mainValue【庁舎】&#10;一人当たり面積">
          <a:extLst>
            <a:ext uri="{FF2B5EF4-FFF2-40B4-BE49-F238E27FC236}">
              <a16:creationId xmlns:a16="http://schemas.microsoft.com/office/drawing/2014/main" id="{AC44D924-4160-4574-880C-5560D7348684}"/>
            </a:ext>
          </a:extLst>
        </xdr:cNvPr>
        <xdr:cNvSpPr txBox="1"/>
      </xdr:nvSpPr>
      <xdr:spPr>
        <a:xfrm>
          <a:off x="19310427" y="1693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25416</xdr:rowOff>
    </xdr:from>
    <xdr:ext cx="469744" cy="259045"/>
    <xdr:sp macro="" textlink="">
      <xdr:nvSpPr>
        <xdr:cNvPr id="942" name="n_4mainValue【庁舎】&#10;一人当たり面積">
          <a:extLst>
            <a:ext uri="{FF2B5EF4-FFF2-40B4-BE49-F238E27FC236}">
              <a16:creationId xmlns:a16="http://schemas.microsoft.com/office/drawing/2014/main" id="{F5D7B3FE-7EC2-4619-AEC9-3F99233963F4}"/>
            </a:ext>
          </a:extLst>
        </xdr:cNvPr>
        <xdr:cNvSpPr txBox="1"/>
      </xdr:nvSpPr>
      <xdr:spPr>
        <a:xfrm>
          <a:off x="18421427" y="1699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BB899A1A-A109-406E-B3BB-5DC69B3E0D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B5B1C864-B1A1-413D-959C-C8CDCE3F5E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21E2A98B-7F7B-4748-BA4E-1B856E4D5BD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類似団体と比較して特に有形固定資産減価償却率が高くなっている施設は消防施設である。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体育館・プールについては、廃校後の体育館がそのまま残っており、一人当たり面積が高くなっている。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保健センター・保健所については、築</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年以上が経過しており、今後大規模改修等が見込まれる。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消防施設については、築</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年以上が経過しているものもあり、今後大規模改修等が見込まれる。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14327911</v>
      </c>
      <c r="BO4" s="384"/>
      <c r="BP4" s="384"/>
      <c r="BQ4" s="384"/>
      <c r="BR4" s="384"/>
      <c r="BS4" s="384"/>
      <c r="BT4" s="384"/>
      <c r="BU4" s="385"/>
      <c r="BV4" s="383">
        <v>14446052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1.3</v>
      </c>
      <c r="CU4" s="390"/>
      <c r="CV4" s="390"/>
      <c r="CW4" s="390"/>
      <c r="CX4" s="390"/>
      <c r="CY4" s="390"/>
      <c r="CZ4" s="390"/>
      <c r="DA4" s="391"/>
      <c r="DB4" s="389">
        <v>1.1000000000000001</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14207458</v>
      </c>
      <c r="BO5" s="421"/>
      <c r="BP5" s="421"/>
      <c r="BQ5" s="421"/>
      <c r="BR5" s="421"/>
      <c r="BS5" s="421"/>
      <c r="BT5" s="421"/>
      <c r="BU5" s="422"/>
      <c r="BV5" s="420">
        <v>14341517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83.6</v>
      </c>
      <c r="CU5" s="418"/>
      <c r="CV5" s="418"/>
      <c r="CW5" s="418"/>
      <c r="CX5" s="418"/>
      <c r="CY5" s="418"/>
      <c r="CZ5" s="418"/>
      <c r="DA5" s="419"/>
      <c r="DB5" s="417">
        <v>83.4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120453</v>
      </c>
      <c r="BO6" s="421"/>
      <c r="BP6" s="421"/>
      <c r="BQ6" s="421"/>
      <c r="BR6" s="421"/>
      <c r="BS6" s="421"/>
      <c r="BT6" s="421"/>
      <c r="BU6" s="422"/>
      <c r="BV6" s="420">
        <v>104535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83.8</v>
      </c>
      <c r="CU6" s="458"/>
      <c r="CV6" s="458"/>
      <c r="CW6" s="458"/>
      <c r="CX6" s="458"/>
      <c r="CY6" s="458"/>
      <c r="CZ6" s="458"/>
      <c r="DA6" s="459"/>
      <c r="DB6" s="457">
        <v>83.7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12671</v>
      </c>
      <c r="BO7" s="421"/>
      <c r="BP7" s="421"/>
      <c r="BQ7" s="421"/>
      <c r="BR7" s="421"/>
      <c r="BS7" s="421"/>
      <c r="BT7" s="421"/>
      <c r="BU7" s="422"/>
      <c r="BV7" s="420">
        <v>8790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8470614</v>
      </c>
      <c r="CU7" s="421"/>
      <c r="CV7" s="421"/>
      <c r="CW7" s="421"/>
      <c r="CX7" s="421"/>
      <c r="CY7" s="421"/>
      <c r="CZ7" s="421"/>
      <c r="DA7" s="422"/>
      <c r="DB7" s="420">
        <v>8388257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107782</v>
      </c>
      <c r="BO8" s="421"/>
      <c r="BP8" s="421"/>
      <c r="BQ8" s="421"/>
      <c r="BR8" s="421"/>
      <c r="BS8" s="421"/>
      <c r="BT8" s="421"/>
      <c r="BU8" s="422"/>
      <c r="BV8" s="420">
        <v>95745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0.28000000000000003</v>
      </c>
      <c r="CU8" s="461"/>
      <c r="CV8" s="461"/>
      <c r="CW8" s="461"/>
      <c r="CX8" s="461"/>
      <c r="CY8" s="461"/>
      <c r="CZ8" s="461"/>
      <c r="DA8" s="462"/>
      <c r="DB8" s="460">
        <v>0.28000000000000003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15863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12037</v>
      </c>
      <c r="BO9" s="421"/>
      <c r="BP9" s="421"/>
      <c r="BQ9" s="421"/>
      <c r="BR9" s="421"/>
      <c r="BS9" s="421"/>
      <c r="BT9" s="421"/>
      <c r="BU9" s="422"/>
      <c r="BV9" s="420">
        <v>-13784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16.7</v>
      </c>
      <c r="CU9" s="418"/>
      <c r="CV9" s="418"/>
      <c r="CW9" s="418"/>
      <c r="CX9" s="418"/>
      <c r="CY9" s="418"/>
      <c r="CZ9" s="418"/>
      <c r="DA9" s="419"/>
      <c r="DB9" s="417">
        <v>21.5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17510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104</v>
      </c>
      <c r="AV10" s="453"/>
      <c r="AW10" s="453"/>
      <c r="AX10" s="453"/>
      <c r="AY10" s="454" t="s">
        <v>115</v>
      </c>
      <c r="AZ10" s="455"/>
      <c r="BA10" s="455"/>
      <c r="BB10" s="455"/>
      <c r="BC10" s="455"/>
      <c r="BD10" s="455"/>
      <c r="BE10" s="455"/>
      <c r="BF10" s="455"/>
      <c r="BG10" s="455"/>
      <c r="BH10" s="455"/>
      <c r="BI10" s="455"/>
      <c r="BJ10" s="455"/>
      <c r="BK10" s="455"/>
      <c r="BL10" s="455"/>
      <c r="BM10" s="456"/>
      <c r="BN10" s="420">
        <v>4596</v>
      </c>
      <c r="BO10" s="421"/>
      <c r="BP10" s="421"/>
      <c r="BQ10" s="421"/>
      <c r="BR10" s="421"/>
      <c r="BS10" s="421"/>
      <c r="BT10" s="421"/>
      <c r="BU10" s="422"/>
      <c r="BV10" s="420">
        <v>4566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104</v>
      </c>
      <c r="AV11" s="453"/>
      <c r="AW11" s="453"/>
      <c r="AX11" s="453"/>
      <c r="AY11" s="454" t="s">
        <v>120</v>
      </c>
      <c r="AZ11" s="455"/>
      <c r="BA11" s="455"/>
      <c r="BB11" s="455"/>
      <c r="BC11" s="455"/>
      <c r="BD11" s="455"/>
      <c r="BE11" s="455"/>
      <c r="BF11" s="455"/>
      <c r="BG11" s="455"/>
      <c r="BH11" s="455"/>
      <c r="BI11" s="455"/>
      <c r="BJ11" s="455"/>
      <c r="BK11" s="455"/>
      <c r="BL11" s="455"/>
      <c r="BM11" s="456"/>
      <c r="BN11" s="420">
        <v>590900</v>
      </c>
      <c r="BO11" s="421"/>
      <c r="BP11" s="421"/>
      <c r="BQ11" s="421"/>
      <c r="BR11" s="421"/>
      <c r="BS11" s="421"/>
      <c r="BT11" s="421"/>
      <c r="BU11" s="422"/>
      <c r="BV11" s="420">
        <v>917054</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14727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115500</v>
      </c>
      <c r="BO12" s="421"/>
      <c r="BP12" s="421"/>
      <c r="BQ12" s="421"/>
      <c r="BR12" s="421"/>
      <c r="BS12" s="421"/>
      <c r="BT12" s="421"/>
      <c r="BU12" s="422"/>
      <c r="BV12" s="420">
        <v>106721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14429</v>
      </c>
      <c r="S13" s="505"/>
      <c r="T13" s="505"/>
      <c r="U13" s="505"/>
      <c r="V13" s="506"/>
      <c r="W13" s="436" t="s">
        <v>131</v>
      </c>
      <c r="X13" s="437"/>
      <c r="Y13" s="437"/>
      <c r="Z13" s="437"/>
      <c r="AA13" s="437"/>
      <c r="AB13" s="427"/>
      <c r="AC13" s="471">
        <v>542</v>
      </c>
      <c r="AD13" s="472"/>
      <c r="AE13" s="472"/>
      <c r="AF13" s="472"/>
      <c r="AG13" s="514"/>
      <c r="AH13" s="471">
        <v>707</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492033</v>
      </c>
      <c r="BO13" s="421"/>
      <c r="BP13" s="421"/>
      <c r="BQ13" s="421"/>
      <c r="BR13" s="421"/>
      <c r="BS13" s="421"/>
      <c r="BT13" s="421"/>
      <c r="BU13" s="422"/>
      <c r="BV13" s="420">
        <v>801115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1.1000000000000001</v>
      </c>
      <c r="CU13" s="418"/>
      <c r="CV13" s="418"/>
      <c r="CW13" s="418"/>
      <c r="CX13" s="418"/>
      <c r="CY13" s="418"/>
      <c r="CZ13" s="418"/>
      <c r="DA13" s="419"/>
      <c r="DB13" s="417">
        <v>1.7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15166</v>
      </c>
      <c r="S14" s="505"/>
      <c r="T14" s="505"/>
      <c r="U14" s="505"/>
      <c r="V14" s="506"/>
      <c r="W14" s="410"/>
      <c r="X14" s="411"/>
      <c r="Y14" s="411"/>
      <c r="Z14" s="411"/>
      <c r="AA14" s="411"/>
      <c r="AB14" s="400"/>
      <c r="AC14" s="507">
        <v>7.4</v>
      </c>
      <c r="AD14" s="508"/>
      <c r="AE14" s="508"/>
      <c r="AF14" s="508"/>
      <c r="AG14" s="509"/>
      <c r="AH14" s="507">
        <v>8.8000000000000007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14908</v>
      </c>
      <c r="S15" s="505"/>
      <c r="T15" s="505"/>
      <c r="U15" s="505"/>
      <c r="V15" s="506"/>
      <c r="W15" s="436" t="s">
        <v>137</v>
      </c>
      <c r="X15" s="437"/>
      <c r="Y15" s="437"/>
      <c r="Z15" s="437"/>
      <c r="AA15" s="437"/>
      <c r="AB15" s="427"/>
      <c r="AC15" s="471">
        <v>2025</v>
      </c>
      <c r="AD15" s="472"/>
      <c r="AE15" s="472"/>
      <c r="AF15" s="472"/>
      <c r="AG15" s="514"/>
      <c r="AH15" s="471">
        <v>2337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2203351</v>
      </c>
      <c r="BO15" s="384"/>
      <c r="BP15" s="384"/>
      <c r="BQ15" s="384"/>
      <c r="BR15" s="384"/>
      <c r="BS15" s="384"/>
      <c r="BT15" s="384"/>
      <c r="BU15" s="385"/>
      <c r="BV15" s="383">
        <v>2218501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27.8</v>
      </c>
      <c r="AD16" s="508"/>
      <c r="AE16" s="508"/>
      <c r="AF16" s="508"/>
      <c r="AG16" s="509"/>
      <c r="AH16" s="507">
        <v>29.2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7898429</v>
      </c>
      <c r="BO16" s="421"/>
      <c r="BP16" s="421"/>
      <c r="BQ16" s="421"/>
      <c r="BR16" s="421"/>
      <c r="BS16" s="421"/>
      <c r="BT16" s="421"/>
      <c r="BU16" s="422"/>
      <c r="BV16" s="420">
        <v>7781508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4714</v>
      </c>
      <c r="AD17" s="472"/>
      <c r="AE17" s="472"/>
      <c r="AF17" s="472"/>
      <c r="AG17" s="514"/>
      <c r="AH17" s="471">
        <v>4957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2756982</v>
      </c>
      <c r="BO17" s="421"/>
      <c r="BP17" s="421"/>
      <c r="BQ17" s="421"/>
      <c r="BR17" s="421"/>
      <c r="BS17" s="421"/>
      <c r="BT17" s="421"/>
      <c r="BU17" s="422"/>
      <c r="BV17" s="420">
        <v>2783299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307.44</v>
      </c>
      <c r="M18" s="544"/>
      <c r="N18" s="544"/>
      <c r="O18" s="544"/>
      <c r="P18" s="544"/>
      <c r="Q18" s="544"/>
      <c r="R18" s="545"/>
      <c r="S18" s="545"/>
      <c r="T18" s="545"/>
      <c r="U18" s="545"/>
      <c r="V18" s="546"/>
      <c r="W18" s="438"/>
      <c r="X18" s="439"/>
      <c r="Y18" s="439"/>
      <c r="Z18" s="439"/>
      <c r="AA18" s="439"/>
      <c r="AB18" s="430"/>
      <c r="AC18" s="547">
        <v>64.7</v>
      </c>
      <c r="AD18" s="548"/>
      <c r="AE18" s="548"/>
      <c r="AF18" s="548"/>
      <c r="AG18" s="549"/>
      <c r="AH18" s="547">
        <v>62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7174069</v>
      </c>
      <c r="BO18" s="421"/>
      <c r="BP18" s="421"/>
      <c r="BQ18" s="421"/>
      <c r="BR18" s="421"/>
      <c r="BS18" s="421"/>
      <c r="BT18" s="421"/>
      <c r="BU18" s="422"/>
      <c r="BV18" s="420">
        <v>7006152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52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9905829</v>
      </c>
      <c r="BO19" s="421"/>
      <c r="BP19" s="421"/>
      <c r="BQ19" s="421"/>
      <c r="BR19" s="421"/>
      <c r="BS19" s="421"/>
      <c r="BT19" s="421"/>
      <c r="BU19" s="422"/>
      <c r="BV19" s="420">
        <v>9756518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5927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8646415</v>
      </c>
      <c r="BO22" s="384"/>
      <c r="BP22" s="384"/>
      <c r="BQ22" s="384"/>
      <c r="BR22" s="384"/>
      <c r="BS22" s="384"/>
      <c r="BT22" s="384"/>
      <c r="BU22" s="385"/>
      <c r="BV22" s="383">
        <v>8510597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8038642</v>
      </c>
      <c r="BO23" s="421"/>
      <c r="BP23" s="421"/>
      <c r="BQ23" s="421"/>
      <c r="BR23" s="421"/>
      <c r="BS23" s="421"/>
      <c r="BT23" s="421"/>
      <c r="BU23" s="422"/>
      <c r="BV23" s="420">
        <v>7514856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8110</v>
      </c>
      <c r="R24" s="472"/>
      <c r="S24" s="472"/>
      <c r="T24" s="472"/>
      <c r="U24" s="472"/>
      <c r="V24" s="514"/>
      <c r="W24" s="566"/>
      <c r="X24" s="567"/>
      <c r="Y24" s="568"/>
      <c r="Z24" s="470" t="s">
        <v>162</v>
      </c>
      <c r="AA24" s="450"/>
      <c r="AB24" s="450"/>
      <c r="AC24" s="450"/>
      <c r="AD24" s="450"/>
      <c r="AE24" s="450"/>
      <c r="AF24" s="450"/>
      <c r="AG24" s="451"/>
      <c r="AH24" s="471">
        <v>210</v>
      </c>
      <c r="AI24" s="472"/>
      <c r="AJ24" s="472"/>
      <c r="AK24" s="472"/>
      <c r="AL24" s="514"/>
      <c r="AM24" s="471">
        <v>656040</v>
      </c>
      <c r="AN24" s="472"/>
      <c r="AO24" s="472"/>
      <c r="AP24" s="472"/>
      <c r="AQ24" s="472"/>
      <c r="AR24" s="514"/>
      <c r="AS24" s="471">
        <v>3124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6550132</v>
      </c>
      <c r="BO24" s="421"/>
      <c r="BP24" s="421"/>
      <c r="BQ24" s="421"/>
      <c r="BR24" s="421"/>
      <c r="BS24" s="421"/>
      <c r="BT24" s="421"/>
      <c r="BU24" s="422"/>
      <c r="BV24" s="420">
        <v>6099318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6620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35624</v>
      </c>
      <c r="BO25" s="384"/>
      <c r="BP25" s="384"/>
      <c r="BQ25" s="384"/>
      <c r="BR25" s="384"/>
      <c r="BS25" s="384"/>
      <c r="BT25" s="384"/>
      <c r="BU25" s="385"/>
      <c r="BV25" s="383">
        <v>75164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6130</v>
      </c>
      <c r="R26" s="472"/>
      <c r="S26" s="472"/>
      <c r="T26" s="472"/>
      <c r="U26" s="472"/>
      <c r="V26" s="514"/>
      <c r="W26" s="566"/>
      <c r="X26" s="567"/>
      <c r="Y26" s="568"/>
      <c r="Z26" s="470" t="s">
        <v>168</v>
      </c>
      <c r="AA26" s="572"/>
      <c r="AB26" s="572"/>
      <c r="AC26" s="572"/>
      <c r="AD26" s="572"/>
      <c r="AE26" s="572"/>
      <c r="AF26" s="572"/>
      <c r="AG26" s="573"/>
      <c r="AH26" s="471">
        <v>16</v>
      </c>
      <c r="AI26" s="472"/>
      <c r="AJ26" s="472"/>
      <c r="AK26" s="472"/>
      <c r="AL26" s="514"/>
      <c r="AM26" s="471">
        <v>54704</v>
      </c>
      <c r="AN26" s="472"/>
      <c r="AO26" s="472"/>
      <c r="AP26" s="472"/>
      <c r="AQ26" s="472"/>
      <c r="AR26" s="514"/>
      <c r="AS26" s="471">
        <v>3419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3700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253779</v>
      </c>
      <c r="BO27" s="540"/>
      <c r="BP27" s="540"/>
      <c r="BQ27" s="540"/>
      <c r="BR27" s="540"/>
      <c r="BS27" s="540"/>
      <c r="BT27" s="540"/>
      <c r="BU27" s="541"/>
      <c r="BV27" s="539">
        <v>253616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2900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2591943</v>
      </c>
      <c r="BO28" s="384"/>
      <c r="BP28" s="384"/>
      <c r="BQ28" s="384"/>
      <c r="BR28" s="384"/>
      <c r="BS28" s="384"/>
      <c r="BT28" s="384"/>
      <c r="BU28" s="385"/>
      <c r="BV28" s="383">
        <v>2652847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2700</v>
      </c>
      <c r="R29" s="472"/>
      <c r="S29" s="472"/>
      <c r="T29" s="472"/>
      <c r="U29" s="472"/>
      <c r="V29" s="514"/>
      <c r="W29" s="569"/>
      <c r="X29" s="570"/>
      <c r="Y29" s="571"/>
      <c r="Z29" s="470" t="s">
        <v>177</v>
      </c>
      <c r="AA29" s="450"/>
      <c r="AB29" s="450"/>
      <c r="AC29" s="450"/>
      <c r="AD29" s="450"/>
      <c r="AE29" s="450"/>
      <c r="AF29" s="450"/>
      <c r="AG29" s="451"/>
      <c r="AH29" s="471">
        <v>210</v>
      </c>
      <c r="AI29" s="472"/>
      <c r="AJ29" s="472"/>
      <c r="AK29" s="472"/>
      <c r="AL29" s="514"/>
      <c r="AM29" s="471">
        <v>656040</v>
      </c>
      <c r="AN29" s="472"/>
      <c r="AO29" s="472"/>
      <c r="AP29" s="472"/>
      <c r="AQ29" s="472"/>
      <c r="AR29" s="514"/>
      <c r="AS29" s="471">
        <v>3124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1571687</v>
      </c>
      <c r="BO29" s="421"/>
      <c r="BP29" s="421"/>
      <c r="BQ29" s="421"/>
      <c r="BR29" s="421"/>
      <c r="BS29" s="421"/>
      <c r="BT29" s="421"/>
      <c r="BU29" s="422"/>
      <c r="BV29" s="420">
        <v>1375054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5941835</v>
      </c>
      <c r="BO30" s="540"/>
      <c r="BP30" s="540"/>
      <c r="BQ30" s="540"/>
      <c r="BR30" s="540"/>
      <c r="BS30" s="540"/>
      <c r="BT30" s="540"/>
      <c r="BU30" s="541"/>
      <c r="BV30" s="539">
        <v>5562489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簡易水道事業会計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IF('各会計、関係団体の財政状況及び健全化判断比率'!B33="","",'各会計、関係団体の財政状況及び健全化判断比率'!B33)</f>
        <v>笹ケ丘荘特別会計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播磨高原広域事務組合　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メガソーラー事業収入特別会計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播磨高原広域事務組合　水道事業会計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西はりま天文台公園特別会計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播磨高原広域事務組合　下水道事業会計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兵庫県後期高齢者医療広域連合　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兵庫県後期高齢者医療広域連合　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兵庫県市町村職員退職手当組合　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兵庫県町議会議員公務災害補償組合　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にしはりま環境事務組合　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西はりま消防組合　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qo380Ff+Eq2Wv2JeDaFjmjtHG4K+KO82e+HTKVGeWJmTnSqUvu65otYEA3jTANbF5A2exOuStOr92iW/MsKNrQ==" saltValue="bGDjm09hfdvs2PyAnhdK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2009877</v>
      </c>
      <c r="S5" s="626"/>
      <c r="T5" s="626"/>
      <c r="U5" s="626"/>
      <c r="V5" s="626"/>
      <c r="W5" s="626"/>
      <c r="X5" s="626"/>
      <c r="Y5" s="627"/>
      <c r="Z5" s="628">
        <v>14</v>
      </c>
      <c r="AA5" s="628"/>
      <c r="AB5" s="628"/>
      <c r="AC5" s="628"/>
      <c r="AD5" s="629">
        <v>2009877</v>
      </c>
      <c r="AE5" s="629"/>
      <c r="AF5" s="629"/>
      <c r="AG5" s="629"/>
      <c r="AH5" s="629"/>
      <c r="AI5" s="629"/>
      <c r="AJ5" s="629"/>
      <c r="AK5" s="629"/>
      <c r="AL5" s="630">
        <v>23.5</v>
      </c>
      <c r="AM5" s="631"/>
      <c r="AN5" s="631"/>
      <c r="AO5" s="632"/>
      <c r="AP5" s="622" t="s">
        <v>216</v>
      </c>
      <c r="AQ5" s="623"/>
      <c r="AR5" s="623"/>
      <c r="AS5" s="623"/>
      <c r="AT5" s="623"/>
      <c r="AU5" s="623"/>
      <c r="AV5" s="623"/>
      <c r="AW5" s="623"/>
      <c r="AX5" s="623"/>
      <c r="AY5" s="623"/>
      <c r="AZ5" s="623"/>
      <c r="BA5" s="623"/>
      <c r="BB5" s="623"/>
      <c r="BC5" s="623"/>
      <c r="BD5" s="623"/>
      <c r="BE5" s="623"/>
      <c r="BF5" s="624"/>
      <c r="BG5" s="636">
        <v>2009558</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196733</v>
      </c>
      <c r="S6" s="637"/>
      <c r="T6" s="637"/>
      <c r="U6" s="637"/>
      <c r="V6" s="637"/>
      <c r="W6" s="637"/>
      <c r="X6" s="637"/>
      <c r="Y6" s="638"/>
      <c r="Z6" s="639">
        <v>1.4</v>
      </c>
      <c r="AA6" s="639"/>
      <c r="AB6" s="639"/>
      <c r="AC6" s="639"/>
      <c r="AD6" s="640">
        <v>196733</v>
      </c>
      <c r="AE6" s="640"/>
      <c r="AF6" s="640"/>
      <c r="AG6" s="640"/>
      <c r="AH6" s="640"/>
      <c r="AI6" s="640"/>
      <c r="AJ6" s="640"/>
      <c r="AK6" s="640"/>
      <c r="AL6" s="641">
        <v>2.2999999999999998</v>
      </c>
      <c r="AM6" s="642"/>
      <c r="AN6" s="642"/>
      <c r="AO6" s="643"/>
      <c r="AP6" s="633" t="s">
        <v>221</v>
      </c>
      <c r="AQ6" s="634"/>
      <c r="AR6" s="634"/>
      <c r="AS6" s="634"/>
      <c r="AT6" s="634"/>
      <c r="AU6" s="634"/>
      <c r="AV6" s="634"/>
      <c r="AW6" s="634"/>
      <c r="AX6" s="634"/>
      <c r="AY6" s="634"/>
      <c r="AZ6" s="634"/>
      <c r="BA6" s="634"/>
      <c r="BB6" s="634"/>
      <c r="BC6" s="634"/>
      <c r="BD6" s="634"/>
      <c r="BE6" s="634"/>
      <c r="BF6" s="635"/>
      <c r="BG6" s="636">
        <v>2009558</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115876</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115876</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1149</v>
      </c>
      <c r="S7" s="637"/>
      <c r="T7" s="637"/>
      <c r="U7" s="637"/>
      <c r="V7" s="637"/>
      <c r="W7" s="637"/>
      <c r="X7" s="637"/>
      <c r="Y7" s="638"/>
      <c r="Z7" s="639">
        <v>0</v>
      </c>
      <c r="AA7" s="639"/>
      <c r="AB7" s="639"/>
      <c r="AC7" s="639"/>
      <c r="AD7" s="640">
        <v>1149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649047</v>
      </c>
      <c r="BH7" s="637"/>
      <c r="BI7" s="637"/>
      <c r="BJ7" s="637"/>
      <c r="BK7" s="637"/>
      <c r="BL7" s="637"/>
      <c r="BM7" s="637"/>
      <c r="BN7" s="638"/>
      <c r="BO7" s="639">
        <v>32.299999999999997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2046621</v>
      </c>
      <c r="CS7" s="637"/>
      <c r="CT7" s="637"/>
      <c r="CU7" s="637"/>
      <c r="CV7" s="637"/>
      <c r="CW7" s="637"/>
      <c r="CX7" s="637"/>
      <c r="CY7" s="638"/>
      <c r="CZ7" s="639">
        <v>14.4</v>
      </c>
      <c r="DA7" s="639"/>
      <c r="DB7" s="639"/>
      <c r="DC7" s="639"/>
      <c r="DD7" s="645">
        <v>38929</v>
      </c>
      <c r="DE7" s="637"/>
      <c r="DF7" s="637"/>
      <c r="DG7" s="637"/>
      <c r="DH7" s="637"/>
      <c r="DI7" s="637"/>
      <c r="DJ7" s="637"/>
      <c r="DK7" s="637"/>
      <c r="DL7" s="637"/>
      <c r="DM7" s="637"/>
      <c r="DN7" s="637"/>
      <c r="DO7" s="637"/>
      <c r="DP7" s="638"/>
      <c r="DQ7" s="645">
        <v>1743939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20460</v>
      </c>
      <c r="S8" s="637"/>
      <c r="T8" s="637"/>
      <c r="U8" s="637"/>
      <c r="V8" s="637"/>
      <c r="W8" s="637"/>
      <c r="X8" s="637"/>
      <c r="Y8" s="638"/>
      <c r="Z8" s="639">
        <v>0.1</v>
      </c>
      <c r="AA8" s="639"/>
      <c r="AB8" s="639"/>
      <c r="AC8" s="639"/>
      <c r="AD8" s="640">
        <v>20460</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24420</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3421041</v>
      </c>
      <c r="CS8" s="637"/>
      <c r="CT8" s="637"/>
      <c r="CU8" s="637"/>
      <c r="CV8" s="637"/>
      <c r="CW8" s="637"/>
      <c r="CX8" s="637"/>
      <c r="CY8" s="638"/>
      <c r="CZ8" s="639">
        <v>24.1</v>
      </c>
      <c r="DA8" s="639"/>
      <c r="DB8" s="639"/>
      <c r="DC8" s="639"/>
      <c r="DD8" s="645">
        <v>30700</v>
      </c>
      <c r="DE8" s="637"/>
      <c r="DF8" s="637"/>
      <c r="DG8" s="637"/>
      <c r="DH8" s="637"/>
      <c r="DI8" s="637"/>
      <c r="DJ8" s="637"/>
      <c r="DK8" s="637"/>
      <c r="DL8" s="637"/>
      <c r="DM8" s="637"/>
      <c r="DN8" s="637"/>
      <c r="DO8" s="637"/>
      <c r="DP8" s="638"/>
      <c r="DQ8" s="645">
        <v>2336315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26919</v>
      </c>
      <c r="S9" s="637"/>
      <c r="T9" s="637"/>
      <c r="U9" s="637"/>
      <c r="V9" s="637"/>
      <c r="W9" s="637"/>
      <c r="X9" s="637"/>
      <c r="Y9" s="638"/>
      <c r="Z9" s="639">
        <v>0.2</v>
      </c>
      <c r="AA9" s="639"/>
      <c r="AB9" s="639"/>
      <c r="AC9" s="639"/>
      <c r="AD9" s="640">
        <v>26919</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510171</v>
      </c>
      <c r="BH9" s="637"/>
      <c r="BI9" s="637"/>
      <c r="BJ9" s="637"/>
      <c r="BK9" s="637"/>
      <c r="BL9" s="637"/>
      <c r="BM9" s="637"/>
      <c r="BN9" s="638"/>
      <c r="BO9" s="639">
        <v>25.4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932137</v>
      </c>
      <c r="CS9" s="637"/>
      <c r="CT9" s="637"/>
      <c r="CU9" s="637"/>
      <c r="CV9" s="637"/>
      <c r="CW9" s="637"/>
      <c r="CX9" s="637"/>
      <c r="CY9" s="638"/>
      <c r="CZ9" s="639">
        <v>6.6</v>
      </c>
      <c r="DA9" s="639"/>
      <c r="DB9" s="639"/>
      <c r="DC9" s="639"/>
      <c r="DD9" s="645">
        <v>37292</v>
      </c>
      <c r="DE9" s="637"/>
      <c r="DF9" s="637"/>
      <c r="DG9" s="637"/>
      <c r="DH9" s="637"/>
      <c r="DI9" s="637"/>
      <c r="DJ9" s="637"/>
      <c r="DK9" s="637"/>
      <c r="DL9" s="637"/>
      <c r="DM9" s="637"/>
      <c r="DN9" s="637"/>
      <c r="DO9" s="637"/>
      <c r="DP9" s="638"/>
      <c r="DQ9" s="645">
        <v>777804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46025</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396405</v>
      </c>
      <c r="S11" s="637"/>
      <c r="T11" s="637"/>
      <c r="U11" s="637"/>
      <c r="V11" s="637"/>
      <c r="W11" s="637"/>
      <c r="X11" s="637"/>
      <c r="Y11" s="638"/>
      <c r="Z11" s="641">
        <v>2.8</v>
      </c>
      <c r="AA11" s="642"/>
      <c r="AB11" s="642"/>
      <c r="AC11" s="648"/>
      <c r="AD11" s="645">
        <v>396405</v>
      </c>
      <c r="AE11" s="637"/>
      <c r="AF11" s="637"/>
      <c r="AG11" s="637"/>
      <c r="AH11" s="637"/>
      <c r="AI11" s="637"/>
      <c r="AJ11" s="637"/>
      <c r="AK11" s="638"/>
      <c r="AL11" s="641">
        <v>4.5999999999999996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68431</v>
      </c>
      <c r="BH11" s="637"/>
      <c r="BI11" s="637"/>
      <c r="BJ11" s="637"/>
      <c r="BK11" s="637"/>
      <c r="BL11" s="637"/>
      <c r="BM11" s="637"/>
      <c r="BN11" s="638"/>
      <c r="BO11" s="639">
        <v>3.4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2204576</v>
      </c>
      <c r="CS11" s="637"/>
      <c r="CT11" s="637"/>
      <c r="CU11" s="637"/>
      <c r="CV11" s="637"/>
      <c r="CW11" s="637"/>
      <c r="CX11" s="637"/>
      <c r="CY11" s="638"/>
      <c r="CZ11" s="639">
        <v>15.5</v>
      </c>
      <c r="DA11" s="639"/>
      <c r="DB11" s="639"/>
      <c r="DC11" s="639"/>
      <c r="DD11" s="645">
        <v>1415923</v>
      </c>
      <c r="DE11" s="637"/>
      <c r="DF11" s="637"/>
      <c r="DG11" s="637"/>
      <c r="DH11" s="637"/>
      <c r="DI11" s="637"/>
      <c r="DJ11" s="637"/>
      <c r="DK11" s="637"/>
      <c r="DL11" s="637"/>
      <c r="DM11" s="637"/>
      <c r="DN11" s="637"/>
      <c r="DO11" s="637"/>
      <c r="DP11" s="638"/>
      <c r="DQ11" s="645">
        <v>566992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42259</v>
      </c>
      <c r="S12" s="637"/>
      <c r="T12" s="637"/>
      <c r="U12" s="637"/>
      <c r="V12" s="637"/>
      <c r="W12" s="637"/>
      <c r="X12" s="637"/>
      <c r="Y12" s="638"/>
      <c r="Z12" s="639">
        <v>0.3</v>
      </c>
      <c r="AA12" s="639"/>
      <c r="AB12" s="639"/>
      <c r="AC12" s="639"/>
      <c r="AD12" s="640">
        <v>42259</v>
      </c>
      <c r="AE12" s="640"/>
      <c r="AF12" s="640"/>
      <c r="AG12" s="640"/>
      <c r="AH12" s="640"/>
      <c r="AI12" s="640"/>
      <c r="AJ12" s="640"/>
      <c r="AK12" s="640"/>
      <c r="AL12" s="641">
        <v>0.5</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1198066</v>
      </c>
      <c r="BH12" s="637"/>
      <c r="BI12" s="637"/>
      <c r="BJ12" s="637"/>
      <c r="BK12" s="637"/>
      <c r="BL12" s="637"/>
      <c r="BM12" s="637"/>
      <c r="BN12" s="638"/>
      <c r="BO12" s="639">
        <v>59.6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285630</v>
      </c>
      <c r="CS12" s="637"/>
      <c r="CT12" s="637"/>
      <c r="CU12" s="637"/>
      <c r="CV12" s="637"/>
      <c r="CW12" s="637"/>
      <c r="CX12" s="637"/>
      <c r="CY12" s="638"/>
      <c r="CZ12" s="639">
        <v>2</v>
      </c>
      <c r="DA12" s="639"/>
      <c r="DB12" s="639"/>
      <c r="DC12" s="639"/>
      <c r="DD12" s="645">
        <v>68293</v>
      </c>
      <c r="DE12" s="637"/>
      <c r="DF12" s="637"/>
      <c r="DG12" s="637"/>
      <c r="DH12" s="637"/>
      <c r="DI12" s="637"/>
      <c r="DJ12" s="637"/>
      <c r="DK12" s="637"/>
      <c r="DL12" s="637"/>
      <c r="DM12" s="637"/>
      <c r="DN12" s="637"/>
      <c r="DO12" s="637"/>
      <c r="DP12" s="638"/>
      <c r="DQ12" s="645">
        <v>187584</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1197956</v>
      </c>
      <c r="BH13" s="637"/>
      <c r="BI13" s="637"/>
      <c r="BJ13" s="637"/>
      <c r="BK13" s="637"/>
      <c r="BL13" s="637"/>
      <c r="BM13" s="637"/>
      <c r="BN13" s="638"/>
      <c r="BO13" s="639">
        <v>59.6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1409617</v>
      </c>
      <c r="CS13" s="637"/>
      <c r="CT13" s="637"/>
      <c r="CU13" s="637"/>
      <c r="CV13" s="637"/>
      <c r="CW13" s="637"/>
      <c r="CX13" s="637"/>
      <c r="CY13" s="638"/>
      <c r="CZ13" s="639">
        <v>9.9</v>
      </c>
      <c r="DA13" s="639"/>
      <c r="DB13" s="639"/>
      <c r="DC13" s="639"/>
      <c r="DD13" s="645">
        <v>432015</v>
      </c>
      <c r="DE13" s="637"/>
      <c r="DF13" s="637"/>
      <c r="DG13" s="637"/>
      <c r="DH13" s="637"/>
      <c r="DI13" s="637"/>
      <c r="DJ13" s="637"/>
      <c r="DK13" s="637"/>
      <c r="DL13" s="637"/>
      <c r="DM13" s="637"/>
      <c r="DN13" s="637"/>
      <c r="DO13" s="637"/>
      <c r="DP13" s="638"/>
      <c r="DQ13" s="645">
        <v>1012361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76993</v>
      </c>
      <c r="BH14" s="637"/>
      <c r="BI14" s="637"/>
      <c r="BJ14" s="637"/>
      <c r="BK14" s="637"/>
      <c r="BL14" s="637"/>
      <c r="BM14" s="637"/>
      <c r="BN14" s="638"/>
      <c r="BO14" s="639">
        <v>3.8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543383</v>
      </c>
      <c r="CS14" s="637"/>
      <c r="CT14" s="637"/>
      <c r="CU14" s="637"/>
      <c r="CV14" s="637"/>
      <c r="CW14" s="637"/>
      <c r="CX14" s="637"/>
      <c r="CY14" s="638"/>
      <c r="CZ14" s="639">
        <v>3.8</v>
      </c>
      <c r="DA14" s="639"/>
      <c r="DB14" s="639"/>
      <c r="DC14" s="639"/>
      <c r="DD14" s="645">
        <v>29711</v>
      </c>
      <c r="DE14" s="637"/>
      <c r="DF14" s="637"/>
      <c r="DG14" s="637"/>
      <c r="DH14" s="637"/>
      <c r="DI14" s="637"/>
      <c r="DJ14" s="637"/>
      <c r="DK14" s="637"/>
      <c r="DL14" s="637"/>
      <c r="DM14" s="637"/>
      <c r="DN14" s="637"/>
      <c r="DO14" s="637"/>
      <c r="DP14" s="638"/>
      <c r="DQ14" s="645">
        <v>482102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31203</v>
      </c>
      <c r="S15" s="637"/>
      <c r="T15" s="637"/>
      <c r="U15" s="637"/>
      <c r="V15" s="637"/>
      <c r="W15" s="637"/>
      <c r="X15" s="637"/>
      <c r="Y15" s="638"/>
      <c r="Z15" s="639">
        <v>0.2</v>
      </c>
      <c r="AA15" s="639"/>
      <c r="AB15" s="639"/>
      <c r="AC15" s="639"/>
      <c r="AD15" s="640">
        <v>31203</v>
      </c>
      <c r="AE15" s="640"/>
      <c r="AF15" s="640"/>
      <c r="AG15" s="640"/>
      <c r="AH15" s="640"/>
      <c r="AI15" s="640"/>
      <c r="AJ15" s="640"/>
      <c r="AK15" s="640"/>
      <c r="AL15" s="641">
        <v>0.4</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85452</v>
      </c>
      <c r="BH15" s="637"/>
      <c r="BI15" s="637"/>
      <c r="BJ15" s="637"/>
      <c r="BK15" s="637"/>
      <c r="BL15" s="637"/>
      <c r="BM15" s="637"/>
      <c r="BN15" s="638"/>
      <c r="BO15" s="639">
        <v>4.3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1558863</v>
      </c>
      <c r="CS15" s="637"/>
      <c r="CT15" s="637"/>
      <c r="CU15" s="637"/>
      <c r="CV15" s="637"/>
      <c r="CW15" s="637"/>
      <c r="CX15" s="637"/>
      <c r="CY15" s="638"/>
      <c r="CZ15" s="639">
        <v>11</v>
      </c>
      <c r="DA15" s="639"/>
      <c r="DB15" s="639"/>
      <c r="DC15" s="639"/>
      <c r="DD15" s="645">
        <v>503020</v>
      </c>
      <c r="DE15" s="637"/>
      <c r="DF15" s="637"/>
      <c r="DG15" s="637"/>
      <c r="DH15" s="637"/>
      <c r="DI15" s="637"/>
      <c r="DJ15" s="637"/>
      <c r="DK15" s="637"/>
      <c r="DL15" s="637"/>
      <c r="DM15" s="637"/>
      <c r="DN15" s="637"/>
      <c r="DO15" s="637"/>
      <c r="DP15" s="638"/>
      <c r="DQ15" s="645">
        <v>903843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38545</v>
      </c>
      <c r="S16" s="637"/>
      <c r="T16" s="637"/>
      <c r="U16" s="637"/>
      <c r="V16" s="637"/>
      <c r="W16" s="637"/>
      <c r="X16" s="637"/>
      <c r="Y16" s="638"/>
      <c r="Z16" s="639">
        <v>0.3</v>
      </c>
      <c r="AA16" s="639"/>
      <c r="AB16" s="639"/>
      <c r="AC16" s="639"/>
      <c r="AD16" s="640">
        <v>38545</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19234</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3329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68046</v>
      </c>
      <c r="S17" s="637"/>
      <c r="T17" s="637"/>
      <c r="U17" s="637"/>
      <c r="V17" s="637"/>
      <c r="W17" s="637"/>
      <c r="X17" s="637"/>
      <c r="Y17" s="638"/>
      <c r="Z17" s="639">
        <v>0.5</v>
      </c>
      <c r="AA17" s="639"/>
      <c r="AB17" s="639"/>
      <c r="AC17" s="639"/>
      <c r="AD17" s="640">
        <v>68046</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1670480</v>
      </c>
      <c r="CS17" s="637"/>
      <c r="CT17" s="637"/>
      <c r="CU17" s="637"/>
      <c r="CV17" s="637"/>
      <c r="CW17" s="637"/>
      <c r="CX17" s="637"/>
      <c r="CY17" s="638"/>
      <c r="CZ17" s="639">
        <v>11.8</v>
      </c>
      <c r="DA17" s="639"/>
      <c r="DB17" s="639"/>
      <c r="DC17" s="639"/>
      <c r="DD17" s="645" t="s">
        <v>122</v>
      </c>
      <c r="DE17" s="637"/>
      <c r="DF17" s="637"/>
      <c r="DG17" s="637"/>
      <c r="DH17" s="637"/>
      <c r="DI17" s="637"/>
      <c r="DJ17" s="637"/>
      <c r="DK17" s="637"/>
      <c r="DL17" s="637"/>
      <c r="DM17" s="637"/>
      <c r="DN17" s="637"/>
      <c r="DO17" s="637"/>
      <c r="DP17" s="638"/>
      <c r="DQ17" s="645">
        <v>1655231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7959</v>
      </c>
      <c r="S18" s="637"/>
      <c r="T18" s="637"/>
      <c r="U18" s="637"/>
      <c r="V18" s="637"/>
      <c r="W18" s="637"/>
      <c r="X18" s="637"/>
      <c r="Y18" s="638"/>
      <c r="Z18" s="639">
        <v>0.1</v>
      </c>
      <c r="AA18" s="639"/>
      <c r="AB18" s="639"/>
      <c r="AC18" s="639"/>
      <c r="AD18" s="640">
        <v>7959</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58327</v>
      </c>
      <c r="S19" s="637"/>
      <c r="T19" s="637"/>
      <c r="U19" s="637"/>
      <c r="V19" s="637"/>
      <c r="W19" s="637"/>
      <c r="X19" s="637"/>
      <c r="Y19" s="638"/>
      <c r="Z19" s="639">
        <v>0.4</v>
      </c>
      <c r="AA19" s="639"/>
      <c r="AB19" s="639"/>
      <c r="AC19" s="639"/>
      <c r="AD19" s="640">
        <v>58327</v>
      </c>
      <c r="AE19" s="640"/>
      <c r="AF19" s="640"/>
      <c r="AG19" s="640"/>
      <c r="AH19" s="640"/>
      <c r="AI19" s="640"/>
      <c r="AJ19" s="640"/>
      <c r="AK19" s="640"/>
      <c r="AL19" s="641">
        <v>0.7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319</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1760</v>
      </c>
      <c r="S20" s="637"/>
      <c r="T20" s="637"/>
      <c r="U20" s="637"/>
      <c r="V20" s="637"/>
      <c r="W20" s="637"/>
      <c r="X20" s="637"/>
      <c r="Y20" s="638"/>
      <c r="Z20" s="639">
        <v>0</v>
      </c>
      <c r="AA20" s="639"/>
      <c r="AB20" s="639"/>
      <c r="AC20" s="639"/>
      <c r="AD20" s="640">
        <v>1760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319</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14207458</v>
      </c>
      <c r="CS20" s="637"/>
      <c r="CT20" s="637"/>
      <c r="CU20" s="637"/>
      <c r="CV20" s="637"/>
      <c r="CW20" s="637"/>
      <c r="CX20" s="637"/>
      <c r="CY20" s="638"/>
      <c r="CZ20" s="639">
        <v>100</v>
      </c>
      <c r="DA20" s="639"/>
      <c r="DB20" s="639"/>
      <c r="DC20" s="639"/>
      <c r="DD20" s="645">
        <v>2555883</v>
      </c>
      <c r="DE20" s="637"/>
      <c r="DF20" s="637"/>
      <c r="DG20" s="637"/>
      <c r="DH20" s="637"/>
      <c r="DI20" s="637"/>
      <c r="DJ20" s="637"/>
      <c r="DK20" s="637"/>
      <c r="DL20" s="637"/>
      <c r="DM20" s="637"/>
      <c r="DN20" s="637"/>
      <c r="DO20" s="637"/>
      <c r="DP20" s="638"/>
      <c r="DQ20" s="645">
        <v>9785376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6307368</v>
      </c>
      <c r="S21" s="637"/>
      <c r="T21" s="637"/>
      <c r="U21" s="637"/>
      <c r="V21" s="637"/>
      <c r="W21" s="637"/>
      <c r="X21" s="637"/>
      <c r="Y21" s="638"/>
      <c r="Z21" s="639">
        <v>44</v>
      </c>
      <c r="AA21" s="639"/>
      <c r="AB21" s="639"/>
      <c r="AC21" s="639"/>
      <c r="AD21" s="640">
        <v>5695078</v>
      </c>
      <c r="AE21" s="640"/>
      <c r="AF21" s="640"/>
      <c r="AG21" s="640"/>
      <c r="AH21" s="640"/>
      <c r="AI21" s="640"/>
      <c r="AJ21" s="640"/>
      <c r="AK21" s="640"/>
      <c r="AL21" s="641">
        <v>66.5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319</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5695078</v>
      </c>
      <c r="S22" s="637"/>
      <c r="T22" s="637"/>
      <c r="U22" s="637"/>
      <c r="V22" s="637"/>
      <c r="W22" s="637"/>
      <c r="X22" s="637"/>
      <c r="Y22" s="638"/>
      <c r="Z22" s="639">
        <v>39.700000000000003</v>
      </c>
      <c r="AA22" s="639"/>
      <c r="AB22" s="639"/>
      <c r="AC22" s="639"/>
      <c r="AD22" s="640">
        <v>5695078</v>
      </c>
      <c r="AE22" s="640"/>
      <c r="AF22" s="640"/>
      <c r="AG22" s="640"/>
      <c r="AH22" s="640"/>
      <c r="AI22" s="640"/>
      <c r="AJ22" s="640"/>
      <c r="AK22" s="640"/>
      <c r="AL22" s="641">
        <v>66.5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612290</v>
      </c>
      <c r="S23" s="637"/>
      <c r="T23" s="637"/>
      <c r="U23" s="637"/>
      <c r="V23" s="637"/>
      <c r="W23" s="637"/>
      <c r="X23" s="637"/>
      <c r="Y23" s="638"/>
      <c r="Z23" s="639">
        <v>4.3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5588806</v>
      </c>
      <c r="CS24" s="626"/>
      <c r="CT24" s="626"/>
      <c r="CU24" s="626"/>
      <c r="CV24" s="626"/>
      <c r="CW24" s="626"/>
      <c r="CX24" s="626"/>
      <c r="CY24" s="627"/>
      <c r="CZ24" s="630">
        <v>39.299999999999997</v>
      </c>
      <c r="DA24" s="631"/>
      <c r="DB24" s="631"/>
      <c r="DC24" s="647"/>
      <c r="DD24" s="668">
        <v>4518087</v>
      </c>
      <c r="DE24" s="626"/>
      <c r="DF24" s="626"/>
      <c r="DG24" s="626"/>
      <c r="DH24" s="626"/>
      <c r="DI24" s="626"/>
      <c r="DJ24" s="626"/>
      <c r="DK24" s="627"/>
      <c r="DL24" s="668">
        <v>3617520</v>
      </c>
      <c r="DM24" s="626"/>
      <c r="DN24" s="626"/>
      <c r="DO24" s="626"/>
      <c r="DP24" s="626"/>
      <c r="DQ24" s="626"/>
      <c r="DR24" s="626"/>
      <c r="DS24" s="626"/>
      <c r="DT24" s="626"/>
      <c r="DU24" s="626"/>
      <c r="DV24" s="627"/>
      <c r="DW24" s="630">
        <v>42.1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9138964</v>
      </c>
      <c r="S25" s="637"/>
      <c r="T25" s="637"/>
      <c r="U25" s="637"/>
      <c r="V25" s="637"/>
      <c r="W25" s="637"/>
      <c r="X25" s="637"/>
      <c r="Y25" s="638"/>
      <c r="Z25" s="639">
        <v>63.8</v>
      </c>
      <c r="AA25" s="639"/>
      <c r="AB25" s="639"/>
      <c r="AC25" s="639"/>
      <c r="AD25" s="640">
        <v>8526674</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2533162</v>
      </c>
      <c r="CS25" s="669"/>
      <c r="CT25" s="669"/>
      <c r="CU25" s="669"/>
      <c r="CV25" s="669"/>
      <c r="CW25" s="669"/>
      <c r="CX25" s="669"/>
      <c r="CY25" s="670"/>
      <c r="CZ25" s="641">
        <v>17.8</v>
      </c>
      <c r="DA25" s="666"/>
      <c r="DB25" s="666"/>
      <c r="DC25" s="671"/>
      <c r="DD25" s="645">
        <v>2239941</v>
      </c>
      <c r="DE25" s="669"/>
      <c r="DF25" s="669"/>
      <c r="DG25" s="669"/>
      <c r="DH25" s="669"/>
      <c r="DI25" s="669"/>
      <c r="DJ25" s="669"/>
      <c r="DK25" s="670"/>
      <c r="DL25" s="645">
        <v>2212599</v>
      </c>
      <c r="DM25" s="669"/>
      <c r="DN25" s="669"/>
      <c r="DO25" s="669"/>
      <c r="DP25" s="669"/>
      <c r="DQ25" s="669"/>
      <c r="DR25" s="669"/>
      <c r="DS25" s="669"/>
      <c r="DT25" s="669"/>
      <c r="DU25" s="669"/>
      <c r="DV25" s="670"/>
      <c r="DW25" s="641">
        <v>25.8</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2402</v>
      </c>
      <c r="S26" s="637"/>
      <c r="T26" s="637"/>
      <c r="U26" s="637"/>
      <c r="V26" s="637"/>
      <c r="W26" s="637"/>
      <c r="X26" s="637"/>
      <c r="Y26" s="638"/>
      <c r="Z26" s="639">
        <v>0</v>
      </c>
      <c r="AA26" s="639"/>
      <c r="AB26" s="639"/>
      <c r="AC26" s="639"/>
      <c r="AD26" s="640">
        <v>2402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1282454</v>
      </c>
      <c r="CS26" s="637"/>
      <c r="CT26" s="637"/>
      <c r="CU26" s="637"/>
      <c r="CV26" s="637"/>
      <c r="CW26" s="637"/>
      <c r="CX26" s="637"/>
      <c r="CY26" s="638"/>
      <c r="CZ26" s="641">
        <v>9</v>
      </c>
      <c r="DA26" s="666"/>
      <c r="DB26" s="666"/>
      <c r="DC26" s="671"/>
      <c r="DD26" s="645">
        <v>1105718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48290</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2009877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1385164</v>
      </c>
      <c r="CS27" s="669"/>
      <c r="CT27" s="669"/>
      <c r="CU27" s="669"/>
      <c r="CV27" s="669"/>
      <c r="CW27" s="669"/>
      <c r="CX27" s="669"/>
      <c r="CY27" s="670"/>
      <c r="CZ27" s="641">
        <v>9.6999999999999993</v>
      </c>
      <c r="DA27" s="666"/>
      <c r="DB27" s="666"/>
      <c r="DC27" s="671"/>
      <c r="DD27" s="645">
        <v>622915</v>
      </c>
      <c r="DE27" s="669"/>
      <c r="DF27" s="669"/>
      <c r="DG27" s="669"/>
      <c r="DH27" s="669"/>
      <c r="DI27" s="669"/>
      <c r="DJ27" s="669"/>
      <c r="DK27" s="670"/>
      <c r="DL27" s="645">
        <v>340590</v>
      </c>
      <c r="DM27" s="669"/>
      <c r="DN27" s="669"/>
      <c r="DO27" s="669"/>
      <c r="DP27" s="669"/>
      <c r="DQ27" s="669"/>
      <c r="DR27" s="669"/>
      <c r="DS27" s="669"/>
      <c r="DT27" s="669"/>
      <c r="DU27" s="669"/>
      <c r="DV27" s="670"/>
      <c r="DW27" s="641">
        <v>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191016</v>
      </c>
      <c r="S28" s="637"/>
      <c r="T28" s="637"/>
      <c r="U28" s="637"/>
      <c r="V28" s="637"/>
      <c r="W28" s="637"/>
      <c r="X28" s="637"/>
      <c r="Y28" s="638"/>
      <c r="Z28" s="639">
        <v>1.3</v>
      </c>
      <c r="AA28" s="639"/>
      <c r="AB28" s="639"/>
      <c r="AC28" s="639"/>
      <c r="AD28" s="640">
        <v>34351</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1670480</v>
      </c>
      <c r="CS28" s="637"/>
      <c r="CT28" s="637"/>
      <c r="CU28" s="637"/>
      <c r="CV28" s="637"/>
      <c r="CW28" s="637"/>
      <c r="CX28" s="637"/>
      <c r="CY28" s="638"/>
      <c r="CZ28" s="641">
        <v>11.8</v>
      </c>
      <c r="DA28" s="666"/>
      <c r="DB28" s="666"/>
      <c r="DC28" s="671"/>
      <c r="DD28" s="645">
        <v>1655231</v>
      </c>
      <c r="DE28" s="637"/>
      <c r="DF28" s="637"/>
      <c r="DG28" s="637"/>
      <c r="DH28" s="637"/>
      <c r="DI28" s="637"/>
      <c r="DJ28" s="637"/>
      <c r="DK28" s="638"/>
      <c r="DL28" s="645">
        <v>1064331</v>
      </c>
      <c r="DM28" s="637"/>
      <c r="DN28" s="637"/>
      <c r="DO28" s="637"/>
      <c r="DP28" s="637"/>
      <c r="DQ28" s="637"/>
      <c r="DR28" s="637"/>
      <c r="DS28" s="637"/>
      <c r="DT28" s="637"/>
      <c r="DU28" s="637"/>
      <c r="DV28" s="638"/>
      <c r="DW28" s="641">
        <v>12.4</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47056</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1670422</v>
      </c>
      <c r="CS29" s="669"/>
      <c r="CT29" s="669"/>
      <c r="CU29" s="669"/>
      <c r="CV29" s="669"/>
      <c r="CW29" s="669"/>
      <c r="CX29" s="669"/>
      <c r="CY29" s="670"/>
      <c r="CZ29" s="641">
        <v>11.8</v>
      </c>
      <c r="DA29" s="666"/>
      <c r="DB29" s="666"/>
      <c r="DC29" s="671"/>
      <c r="DD29" s="645">
        <v>1655173</v>
      </c>
      <c r="DE29" s="669"/>
      <c r="DF29" s="669"/>
      <c r="DG29" s="669"/>
      <c r="DH29" s="669"/>
      <c r="DI29" s="669"/>
      <c r="DJ29" s="669"/>
      <c r="DK29" s="670"/>
      <c r="DL29" s="645">
        <v>1064273</v>
      </c>
      <c r="DM29" s="669"/>
      <c r="DN29" s="669"/>
      <c r="DO29" s="669"/>
      <c r="DP29" s="669"/>
      <c r="DQ29" s="669"/>
      <c r="DR29" s="669"/>
      <c r="DS29" s="669"/>
      <c r="DT29" s="669"/>
      <c r="DU29" s="669"/>
      <c r="DV29" s="670"/>
      <c r="DW29" s="641">
        <v>12.4</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1034946</v>
      </c>
      <c r="S30" s="637"/>
      <c r="T30" s="637"/>
      <c r="U30" s="637"/>
      <c r="V30" s="637"/>
      <c r="W30" s="637"/>
      <c r="X30" s="637"/>
      <c r="Y30" s="638"/>
      <c r="Z30" s="639">
        <v>7.2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1645036</v>
      </c>
      <c r="CS30" s="637"/>
      <c r="CT30" s="637"/>
      <c r="CU30" s="637"/>
      <c r="CV30" s="637"/>
      <c r="CW30" s="637"/>
      <c r="CX30" s="637"/>
      <c r="CY30" s="638"/>
      <c r="CZ30" s="641">
        <v>11.6</v>
      </c>
      <c r="DA30" s="666"/>
      <c r="DB30" s="666"/>
      <c r="DC30" s="671"/>
      <c r="DD30" s="645">
        <v>1630563</v>
      </c>
      <c r="DE30" s="637"/>
      <c r="DF30" s="637"/>
      <c r="DG30" s="637"/>
      <c r="DH30" s="637"/>
      <c r="DI30" s="637"/>
      <c r="DJ30" s="637"/>
      <c r="DK30" s="638"/>
      <c r="DL30" s="645">
        <v>1039663</v>
      </c>
      <c r="DM30" s="637"/>
      <c r="DN30" s="637"/>
      <c r="DO30" s="637"/>
      <c r="DP30" s="637"/>
      <c r="DQ30" s="637"/>
      <c r="DR30" s="637"/>
      <c r="DS30" s="637"/>
      <c r="DT30" s="637"/>
      <c r="DU30" s="637"/>
      <c r="DV30" s="638"/>
      <c r="DW30" s="641">
        <v>12.1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99.6</v>
      </c>
      <c r="BH31" s="680"/>
      <c r="BI31" s="680"/>
      <c r="BJ31" s="680"/>
      <c r="BK31" s="680"/>
      <c r="BL31" s="680"/>
      <c r="BM31" s="631">
        <v>98.4</v>
      </c>
      <c r="BN31" s="680"/>
      <c r="BO31" s="680"/>
      <c r="BP31" s="680"/>
      <c r="BQ31" s="681"/>
      <c r="BR31" s="683">
        <v>99.5</v>
      </c>
      <c r="BS31" s="680"/>
      <c r="BT31" s="680"/>
      <c r="BU31" s="680"/>
      <c r="BV31" s="680"/>
      <c r="BW31" s="680"/>
      <c r="BX31" s="631">
        <v>98.2</v>
      </c>
      <c r="BY31" s="680"/>
      <c r="BZ31" s="680"/>
      <c r="CA31" s="680"/>
      <c r="CB31" s="681"/>
      <c r="CD31" s="676"/>
      <c r="CE31" s="677"/>
      <c r="CF31" s="633" t="s">
        <v>300</v>
      </c>
      <c r="CG31" s="634"/>
      <c r="CH31" s="634"/>
      <c r="CI31" s="634"/>
      <c r="CJ31" s="634"/>
      <c r="CK31" s="634"/>
      <c r="CL31" s="634"/>
      <c r="CM31" s="634"/>
      <c r="CN31" s="634"/>
      <c r="CO31" s="634"/>
      <c r="CP31" s="634"/>
      <c r="CQ31" s="635"/>
      <c r="CR31" s="636">
        <v>25386</v>
      </c>
      <c r="CS31" s="669"/>
      <c r="CT31" s="669"/>
      <c r="CU31" s="669"/>
      <c r="CV31" s="669"/>
      <c r="CW31" s="669"/>
      <c r="CX31" s="669"/>
      <c r="CY31" s="670"/>
      <c r="CZ31" s="641">
        <v>0.2</v>
      </c>
      <c r="DA31" s="666"/>
      <c r="DB31" s="666"/>
      <c r="DC31" s="671"/>
      <c r="DD31" s="645">
        <v>24610</v>
      </c>
      <c r="DE31" s="669"/>
      <c r="DF31" s="669"/>
      <c r="DG31" s="669"/>
      <c r="DH31" s="669"/>
      <c r="DI31" s="669"/>
      <c r="DJ31" s="669"/>
      <c r="DK31" s="670"/>
      <c r="DL31" s="645">
        <v>24610</v>
      </c>
      <c r="DM31" s="669"/>
      <c r="DN31" s="669"/>
      <c r="DO31" s="669"/>
      <c r="DP31" s="669"/>
      <c r="DQ31" s="669"/>
      <c r="DR31" s="669"/>
      <c r="DS31" s="669"/>
      <c r="DT31" s="669"/>
      <c r="DU31" s="669"/>
      <c r="DV31" s="670"/>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1235383</v>
      </c>
      <c r="S32" s="637"/>
      <c r="T32" s="637"/>
      <c r="U32" s="637"/>
      <c r="V32" s="637"/>
      <c r="W32" s="637"/>
      <c r="X32" s="637"/>
      <c r="Y32" s="638"/>
      <c r="Z32" s="639">
        <v>8.6</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99.6</v>
      </c>
      <c r="BH32" s="669"/>
      <c r="BI32" s="669"/>
      <c r="BJ32" s="669"/>
      <c r="BK32" s="669"/>
      <c r="BL32" s="669"/>
      <c r="BM32" s="642">
        <v>99</v>
      </c>
      <c r="BN32" s="669"/>
      <c r="BO32" s="669"/>
      <c r="BP32" s="669"/>
      <c r="BQ32" s="682"/>
      <c r="BR32" s="693">
        <v>99.6</v>
      </c>
      <c r="BS32" s="669"/>
      <c r="BT32" s="669"/>
      <c r="BU32" s="669"/>
      <c r="BV32" s="669"/>
      <c r="BW32" s="669"/>
      <c r="BX32" s="642">
        <v>99</v>
      </c>
      <c r="BY32" s="669"/>
      <c r="BZ32" s="669"/>
      <c r="CA32" s="669"/>
      <c r="CB32" s="682"/>
      <c r="CD32" s="678"/>
      <c r="CE32" s="679"/>
      <c r="CF32" s="633" t="s">
        <v>304</v>
      </c>
      <c r="CG32" s="634"/>
      <c r="CH32" s="634"/>
      <c r="CI32" s="634"/>
      <c r="CJ32" s="634"/>
      <c r="CK32" s="634"/>
      <c r="CL32" s="634"/>
      <c r="CM32" s="634"/>
      <c r="CN32" s="634"/>
      <c r="CO32" s="634"/>
      <c r="CP32" s="634"/>
      <c r="CQ32" s="635"/>
      <c r="CR32" s="636">
        <v>58</v>
      </c>
      <c r="CS32" s="637"/>
      <c r="CT32" s="637"/>
      <c r="CU32" s="637"/>
      <c r="CV32" s="637"/>
      <c r="CW32" s="637"/>
      <c r="CX32" s="637"/>
      <c r="CY32" s="638"/>
      <c r="CZ32" s="641">
        <v>0</v>
      </c>
      <c r="DA32" s="666"/>
      <c r="DB32" s="666"/>
      <c r="DC32" s="671"/>
      <c r="DD32" s="645">
        <v>58</v>
      </c>
      <c r="DE32" s="637"/>
      <c r="DF32" s="637"/>
      <c r="DG32" s="637"/>
      <c r="DH32" s="637"/>
      <c r="DI32" s="637"/>
      <c r="DJ32" s="637"/>
      <c r="DK32" s="638"/>
      <c r="DL32" s="645">
        <v>58</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114185</v>
      </c>
      <c r="S33" s="637"/>
      <c r="T33" s="637"/>
      <c r="U33" s="637"/>
      <c r="V33" s="637"/>
      <c r="W33" s="637"/>
      <c r="X33" s="637"/>
      <c r="Y33" s="638"/>
      <c r="Z33" s="639">
        <v>0.8</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99.5</v>
      </c>
      <c r="BH33" s="695"/>
      <c r="BI33" s="695"/>
      <c r="BJ33" s="695"/>
      <c r="BK33" s="695"/>
      <c r="BL33" s="695"/>
      <c r="BM33" s="696">
        <v>98.1</v>
      </c>
      <c r="BN33" s="695"/>
      <c r="BO33" s="695"/>
      <c r="BP33" s="695"/>
      <c r="BQ33" s="697"/>
      <c r="BR33" s="694">
        <v>99.5</v>
      </c>
      <c r="BS33" s="695"/>
      <c r="BT33" s="695"/>
      <c r="BU33" s="695"/>
      <c r="BV33" s="695"/>
      <c r="BW33" s="695"/>
      <c r="BX33" s="696">
        <v>97.7</v>
      </c>
      <c r="BY33" s="695"/>
      <c r="BZ33" s="695"/>
      <c r="CA33" s="695"/>
      <c r="CB33" s="697"/>
      <c r="CD33" s="633" t="s">
        <v>307</v>
      </c>
      <c r="CE33" s="634"/>
      <c r="CF33" s="634"/>
      <c r="CG33" s="634"/>
      <c r="CH33" s="634"/>
      <c r="CI33" s="634"/>
      <c r="CJ33" s="634"/>
      <c r="CK33" s="634"/>
      <c r="CL33" s="634"/>
      <c r="CM33" s="634"/>
      <c r="CN33" s="634"/>
      <c r="CO33" s="634"/>
      <c r="CP33" s="634"/>
      <c r="CQ33" s="635"/>
      <c r="CR33" s="636">
        <v>6043535</v>
      </c>
      <c r="CS33" s="669"/>
      <c r="CT33" s="669"/>
      <c r="CU33" s="669"/>
      <c r="CV33" s="669"/>
      <c r="CW33" s="669"/>
      <c r="CX33" s="669"/>
      <c r="CY33" s="670"/>
      <c r="CZ33" s="641">
        <v>42.5</v>
      </c>
      <c r="DA33" s="666"/>
      <c r="DB33" s="666"/>
      <c r="DC33" s="671"/>
      <c r="DD33" s="645">
        <v>4850070</v>
      </c>
      <c r="DE33" s="669"/>
      <c r="DF33" s="669"/>
      <c r="DG33" s="669"/>
      <c r="DH33" s="669"/>
      <c r="DI33" s="669"/>
      <c r="DJ33" s="669"/>
      <c r="DK33" s="670"/>
      <c r="DL33" s="645">
        <v>3556549</v>
      </c>
      <c r="DM33" s="669"/>
      <c r="DN33" s="669"/>
      <c r="DO33" s="669"/>
      <c r="DP33" s="669"/>
      <c r="DQ33" s="669"/>
      <c r="DR33" s="669"/>
      <c r="DS33" s="669"/>
      <c r="DT33" s="669"/>
      <c r="DU33" s="669"/>
      <c r="DV33" s="670"/>
      <c r="DW33" s="641">
        <v>41.4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64211</v>
      </c>
      <c r="S34" s="637"/>
      <c r="T34" s="637"/>
      <c r="U34" s="637"/>
      <c r="V34" s="637"/>
      <c r="W34" s="637"/>
      <c r="X34" s="637"/>
      <c r="Y34" s="638"/>
      <c r="Z34" s="639">
        <v>0.4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1750318</v>
      </c>
      <c r="CS34" s="637"/>
      <c r="CT34" s="637"/>
      <c r="CU34" s="637"/>
      <c r="CV34" s="637"/>
      <c r="CW34" s="637"/>
      <c r="CX34" s="637"/>
      <c r="CY34" s="638"/>
      <c r="CZ34" s="641">
        <v>12.3</v>
      </c>
      <c r="DA34" s="666"/>
      <c r="DB34" s="666"/>
      <c r="DC34" s="671"/>
      <c r="DD34" s="645">
        <v>1085063</v>
      </c>
      <c r="DE34" s="637"/>
      <c r="DF34" s="637"/>
      <c r="DG34" s="637"/>
      <c r="DH34" s="637"/>
      <c r="DI34" s="637"/>
      <c r="DJ34" s="637"/>
      <c r="DK34" s="638"/>
      <c r="DL34" s="645">
        <v>848120</v>
      </c>
      <c r="DM34" s="637"/>
      <c r="DN34" s="637"/>
      <c r="DO34" s="637"/>
      <c r="DP34" s="637"/>
      <c r="DQ34" s="637"/>
      <c r="DR34" s="637"/>
      <c r="DS34" s="637"/>
      <c r="DT34" s="637"/>
      <c r="DU34" s="637"/>
      <c r="DV34" s="638"/>
      <c r="DW34" s="641">
        <v>9.9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177001</v>
      </c>
      <c r="S35" s="637"/>
      <c r="T35" s="637"/>
      <c r="U35" s="637"/>
      <c r="V35" s="637"/>
      <c r="W35" s="637"/>
      <c r="X35" s="637"/>
      <c r="Y35" s="638"/>
      <c r="Z35" s="639">
        <v>1.2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55360</v>
      </c>
      <c r="CS35" s="669"/>
      <c r="CT35" s="669"/>
      <c r="CU35" s="669"/>
      <c r="CV35" s="669"/>
      <c r="CW35" s="669"/>
      <c r="CX35" s="669"/>
      <c r="CY35" s="670"/>
      <c r="CZ35" s="641">
        <v>0.4</v>
      </c>
      <c r="DA35" s="666"/>
      <c r="DB35" s="666"/>
      <c r="DC35" s="671"/>
      <c r="DD35" s="645">
        <v>39600</v>
      </c>
      <c r="DE35" s="669"/>
      <c r="DF35" s="669"/>
      <c r="DG35" s="669"/>
      <c r="DH35" s="669"/>
      <c r="DI35" s="669"/>
      <c r="DJ35" s="669"/>
      <c r="DK35" s="670"/>
      <c r="DL35" s="645">
        <v>39600</v>
      </c>
      <c r="DM35" s="669"/>
      <c r="DN35" s="669"/>
      <c r="DO35" s="669"/>
      <c r="DP35" s="669"/>
      <c r="DQ35" s="669"/>
      <c r="DR35" s="669"/>
      <c r="DS35" s="669"/>
      <c r="DT35" s="669"/>
      <c r="DU35" s="669"/>
      <c r="DV35" s="670"/>
      <c r="DW35" s="641">
        <v>0.5</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54535</v>
      </c>
      <c r="S36" s="637"/>
      <c r="T36" s="637"/>
      <c r="U36" s="637"/>
      <c r="V36" s="637"/>
      <c r="W36" s="637"/>
      <c r="X36" s="637"/>
      <c r="Y36" s="638"/>
      <c r="Z36" s="639">
        <v>0.4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2049952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9929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2590393</v>
      </c>
      <c r="CS36" s="637"/>
      <c r="CT36" s="637"/>
      <c r="CU36" s="637"/>
      <c r="CV36" s="637"/>
      <c r="CW36" s="637"/>
      <c r="CX36" s="637"/>
      <c r="CY36" s="638"/>
      <c r="CZ36" s="641">
        <v>18.2</v>
      </c>
      <c r="DA36" s="666"/>
      <c r="DB36" s="666"/>
      <c r="DC36" s="671"/>
      <c r="DD36" s="645">
        <v>2284886</v>
      </c>
      <c r="DE36" s="637"/>
      <c r="DF36" s="637"/>
      <c r="DG36" s="637"/>
      <c r="DH36" s="637"/>
      <c r="DI36" s="637"/>
      <c r="DJ36" s="637"/>
      <c r="DK36" s="638"/>
      <c r="DL36" s="645">
        <v>1843847</v>
      </c>
      <c r="DM36" s="637"/>
      <c r="DN36" s="637"/>
      <c r="DO36" s="637"/>
      <c r="DP36" s="637"/>
      <c r="DQ36" s="637"/>
      <c r="DR36" s="637"/>
      <c r="DS36" s="637"/>
      <c r="DT36" s="637"/>
      <c r="DU36" s="637"/>
      <c r="DV36" s="638"/>
      <c r="DW36" s="641">
        <v>21.5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439068</v>
      </c>
      <c r="S37" s="637"/>
      <c r="T37" s="637"/>
      <c r="U37" s="637"/>
      <c r="V37" s="637"/>
      <c r="W37" s="637"/>
      <c r="X37" s="637"/>
      <c r="Y37" s="638"/>
      <c r="Z37" s="639">
        <v>3.1</v>
      </c>
      <c r="AA37" s="639"/>
      <c r="AB37" s="639"/>
      <c r="AC37" s="639"/>
      <c r="AD37" s="640">
        <v>1141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828097</v>
      </c>
      <c r="BA37" s="637"/>
      <c r="BB37" s="637"/>
      <c r="BC37" s="637"/>
      <c r="BD37" s="669"/>
      <c r="BE37" s="669"/>
      <c r="BF37" s="682"/>
      <c r="BG37" s="633" t="s">
        <v>320</v>
      </c>
      <c r="BH37" s="634"/>
      <c r="BI37" s="634"/>
      <c r="BJ37" s="634"/>
      <c r="BK37" s="634"/>
      <c r="BL37" s="634"/>
      <c r="BM37" s="634"/>
      <c r="BN37" s="634"/>
      <c r="BO37" s="634"/>
      <c r="BP37" s="634"/>
      <c r="BQ37" s="634"/>
      <c r="BR37" s="634"/>
      <c r="BS37" s="634"/>
      <c r="BT37" s="634"/>
      <c r="BU37" s="635"/>
      <c r="BV37" s="636">
        <v>-21952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644576</v>
      </c>
      <c r="CS37" s="669"/>
      <c r="CT37" s="669"/>
      <c r="CU37" s="669"/>
      <c r="CV37" s="669"/>
      <c r="CW37" s="669"/>
      <c r="CX37" s="669"/>
      <c r="CY37" s="670"/>
      <c r="CZ37" s="641">
        <v>4.5</v>
      </c>
      <c r="DA37" s="666"/>
      <c r="DB37" s="666"/>
      <c r="DC37" s="671"/>
      <c r="DD37" s="645">
        <v>641650</v>
      </c>
      <c r="DE37" s="669"/>
      <c r="DF37" s="669"/>
      <c r="DG37" s="669"/>
      <c r="DH37" s="669"/>
      <c r="DI37" s="669"/>
      <c r="DJ37" s="669"/>
      <c r="DK37" s="670"/>
      <c r="DL37" s="645">
        <v>641650</v>
      </c>
      <c r="DM37" s="669"/>
      <c r="DN37" s="669"/>
      <c r="DO37" s="669"/>
      <c r="DP37" s="669"/>
      <c r="DQ37" s="669"/>
      <c r="DR37" s="669"/>
      <c r="DS37" s="669"/>
      <c r="DT37" s="669"/>
      <c r="DU37" s="669"/>
      <c r="DV37" s="670"/>
      <c r="DW37" s="641">
        <v>7.5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1780854</v>
      </c>
      <c r="S38" s="637"/>
      <c r="T38" s="637"/>
      <c r="U38" s="637"/>
      <c r="V38" s="637"/>
      <c r="W38" s="637"/>
      <c r="X38" s="637"/>
      <c r="Y38" s="638"/>
      <c r="Z38" s="639">
        <v>12.4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212181</v>
      </c>
      <c r="BA38" s="637"/>
      <c r="BB38" s="637"/>
      <c r="BC38" s="637"/>
      <c r="BD38" s="669"/>
      <c r="BE38" s="669"/>
      <c r="BF38" s="682"/>
      <c r="BG38" s="633" t="s">
        <v>324</v>
      </c>
      <c r="BH38" s="634"/>
      <c r="BI38" s="634"/>
      <c r="BJ38" s="634"/>
      <c r="BK38" s="634"/>
      <c r="BL38" s="634"/>
      <c r="BM38" s="634"/>
      <c r="BN38" s="634"/>
      <c r="BO38" s="634"/>
      <c r="BP38" s="634"/>
      <c r="BQ38" s="634"/>
      <c r="BR38" s="634"/>
      <c r="BS38" s="634"/>
      <c r="BT38" s="634"/>
      <c r="BU38" s="635"/>
      <c r="BV38" s="636">
        <v>2119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1009674</v>
      </c>
      <c r="CS38" s="637"/>
      <c r="CT38" s="637"/>
      <c r="CU38" s="637"/>
      <c r="CV38" s="637"/>
      <c r="CW38" s="637"/>
      <c r="CX38" s="637"/>
      <c r="CY38" s="638"/>
      <c r="CZ38" s="641">
        <v>7.1</v>
      </c>
      <c r="DA38" s="666"/>
      <c r="DB38" s="666"/>
      <c r="DC38" s="671"/>
      <c r="DD38" s="645">
        <v>857196</v>
      </c>
      <c r="DE38" s="637"/>
      <c r="DF38" s="637"/>
      <c r="DG38" s="637"/>
      <c r="DH38" s="637"/>
      <c r="DI38" s="637"/>
      <c r="DJ38" s="637"/>
      <c r="DK38" s="638"/>
      <c r="DL38" s="645">
        <v>824982</v>
      </c>
      <c r="DM38" s="637"/>
      <c r="DN38" s="637"/>
      <c r="DO38" s="637"/>
      <c r="DP38" s="637"/>
      <c r="DQ38" s="637"/>
      <c r="DR38" s="637"/>
      <c r="DS38" s="637"/>
      <c r="DT38" s="637"/>
      <c r="DU38" s="637"/>
      <c r="DV38" s="638"/>
      <c r="DW38" s="641">
        <v>9.6</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55510</v>
      </c>
      <c r="BA39" s="637"/>
      <c r="BB39" s="637"/>
      <c r="BC39" s="637"/>
      <c r="BD39" s="669"/>
      <c r="BE39" s="669"/>
      <c r="BF39" s="682"/>
      <c r="BG39" s="633" t="s">
        <v>328</v>
      </c>
      <c r="BH39" s="634"/>
      <c r="BI39" s="634"/>
      <c r="BJ39" s="634"/>
      <c r="BK39" s="634"/>
      <c r="BL39" s="634"/>
      <c r="BM39" s="634"/>
      <c r="BN39" s="634"/>
      <c r="BO39" s="634"/>
      <c r="BP39" s="634"/>
      <c r="BQ39" s="634"/>
      <c r="BR39" s="634"/>
      <c r="BS39" s="634"/>
      <c r="BT39" s="634"/>
      <c r="BU39" s="635"/>
      <c r="BV39" s="636">
        <v>3038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637790</v>
      </c>
      <c r="CS39" s="669"/>
      <c r="CT39" s="669"/>
      <c r="CU39" s="669"/>
      <c r="CV39" s="669"/>
      <c r="CW39" s="669"/>
      <c r="CX39" s="669"/>
      <c r="CY39" s="670"/>
      <c r="CZ39" s="641">
        <v>4.5</v>
      </c>
      <c r="DA39" s="666"/>
      <c r="DB39" s="666"/>
      <c r="DC39" s="671"/>
      <c r="DD39" s="645">
        <v>583325</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18554</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82"/>
      <c r="BG40" s="686" t="s">
        <v>332</v>
      </c>
      <c r="BH40" s="687"/>
      <c r="BI40" s="687"/>
      <c r="BJ40" s="687"/>
      <c r="BK40" s="687"/>
      <c r="BL40" s="205"/>
      <c r="BM40" s="634" t="s">
        <v>333</v>
      </c>
      <c r="BN40" s="634"/>
      <c r="BO40" s="634"/>
      <c r="BP40" s="634"/>
      <c r="BQ40" s="634"/>
      <c r="BR40" s="634"/>
      <c r="BS40" s="634"/>
      <c r="BT40" s="634"/>
      <c r="BU40" s="635"/>
      <c r="BV40" s="636">
        <v>102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14327911</v>
      </c>
      <c r="S41" s="709"/>
      <c r="T41" s="709"/>
      <c r="U41" s="709"/>
      <c r="V41" s="709"/>
      <c r="W41" s="709"/>
      <c r="X41" s="709"/>
      <c r="Y41" s="713"/>
      <c r="Z41" s="714">
        <v>100</v>
      </c>
      <c r="AA41" s="714"/>
      <c r="AB41" s="714"/>
      <c r="AC41" s="714"/>
      <c r="AD41" s="715">
        <v>8564568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154002</v>
      </c>
      <c r="BA41" s="637"/>
      <c r="BB41" s="637"/>
      <c r="BC41" s="637"/>
      <c r="BD41" s="669"/>
      <c r="BE41" s="669"/>
      <c r="BF41" s="682"/>
      <c r="BG41" s="686"/>
      <c r="BH41" s="687"/>
      <c r="BI41" s="687"/>
      <c r="BJ41" s="687"/>
      <c r="BK41" s="687"/>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6"/>
      <c r="DB41" s="666"/>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800162</v>
      </c>
      <c r="BA42" s="709"/>
      <c r="BB42" s="709"/>
      <c r="BC42" s="709"/>
      <c r="BD42" s="695"/>
      <c r="BE42" s="695"/>
      <c r="BF42" s="697"/>
      <c r="BG42" s="688"/>
      <c r="BH42" s="689"/>
      <c r="BI42" s="689"/>
      <c r="BJ42" s="689"/>
      <c r="BK42" s="689"/>
      <c r="BL42" s="206"/>
      <c r="BM42" s="658" t="s">
        <v>340</v>
      </c>
      <c r="BN42" s="658"/>
      <c r="BO42" s="658"/>
      <c r="BP42" s="658"/>
      <c r="BQ42" s="658"/>
      <c r="BR42" s="658"/>
      <c r="BS42" s="658"/>
      <c r="BT42" s="658"/>
      <c r="BU42" s="659"/>
      <c r="BV42" s="708">
        <v>447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2575117</v>
      </c>
      <c r="CS42" s="669"/>
      <c r="CT42" s="669"/>
      <c r="CU42" s="669"/>
      <c r="CV42" s="669"/>
      <c r="CW42" s="669"/>
      <c r="CX42" s="669"/>
      <c r="CY42" s="670"/>
      <c r="CZ42" s="641">
        <v>18.100000000000001</v>
      </c>
      <c r="DA42" s="666"/>
      <c r="DB42" s="666"/>
      <c r="DC42" s="671"/>
      <c r="DD42" s="645">
        <v>417219</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46801</v>
      </c>
      <c r="CS43" s="669"/>
      <c r="CT43" s="669"/>
      <c r="CU43" s="669"/>
      <c r="CV43" s="669"/>
      <c r="CW43" s="669"/>
      <c r="CX43" s="669"/>
      <c r="CY43" s="670"/>
      <c r="CZ43" s="641">
        <v>0.3</v>
      </c>
      <c r="DA43" s="666"/>
      <c r="DB43" s="666"/>
      <c r="DC43" s="671"/>
      <c r="DD43" s="645">
        <v>46801</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2555883</v>
      </c>
      <c r="CS44" s="637"/>
      <c r="CT44" s="637"/>
      <c r="CU44" s="637"/>
      <c r="CV44" s="637"/>
      <c r="CW44" s="637"/>
      <c r="CX44" s="637"/>
      <c r="CY44" s="638"/>
      <c r="CZ44" s="641">
        <v>18</v>
      </c>
      <c r="DA44" s="642"/>
      <c r="DB44" s="642"/>
      <c r="DC44" s="648"/>
      <c r="DD44" s="645">
        <v>413890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855876</v>
      </c>
      <c r="CS45" s="669"/>
      <c r="CT45" s="669"/>
      <c r="CU45" s="669"/>
      <c r="CV45" s="669"/>
      <c r="CW45" s="669"/>
      <c r="CX45" s="669"/>
      <c r="CY45" s="670"/>
      <c r="CZ45" s="641">
        <v>6</v>
      </c>
      <c r="DA45" s="666"/>
      <c r="DB45" s="666"/>
      <c r="DC45" s="671"/>
      <c r="DD45" s="645">
        <v>48066</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1661342</v>
      </c>
      <c r="CS46" s="637"/>
      <c r="CT46" s="637"/>
      <c r="CU46" s="637"/>
      <c r="CV46" s="637"/>
      <c r="CW46" s="637"/>
      <c r="CX46" s="637"/>
      <c r="CY46" s="638"/>
      <c r="CZ46" s="641">
        <v>11.7</v>
      </c>
      <c r="DA46" s="642"/>
      <c r="DB46" s="642"/>
      <c r="DC46" s="648"/>
      <c r="DD46" s="645">
        <v>364066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19234</v>
      </c>
      <c r="CS47" s="669"/>
      <c r="CT47" s="669"/>
      <c r="CU47" s="669"/>
      <c r="CV47" s="669"/>
      <c r="CW47" s="669"/>
      <c r="CX47" s="669"/>
      <c r="CY47" s="670"/>
      <c r="CZ47" s="641">
        <v>0.1</v>
      </c>
      <c r="DA47" s="666"/>
      <c r="DB47" s="666"/>
      <c r="DC47" s="671"/>
      <c r="DD47" s="645">
        <v>3329</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14207458</v>
      </c>
      <c r="CS49" s="695"/>
      <c r="CT49" s="695"/>
      <c r="CU49" s="695"/>
      <c r="CV49" s="695"/>
      <c r="CW49" s="695"/>
      <c r="CX49" s="695"/>
      <c r="CY49" s="724"/>
      <c r="CZ49" s="716">
        <v>100</v>
      </c>
      <c r="DA49" s="725"/>
      <c r="DB49" s="725"/>
      <c r="DC49" s="726"/>
      <c r="DD49" s="727">
        <v>9785376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WD1DY4WoQXFRBbNVMGQ4rLjyXMp4/vGmnnf9Bl76P+MbNnaXGaIN7VtQoDDU0DzqpS5ggM9yYqqvG/DSGSmCSQ==" saltValue="kQG74ca/Kf0FTK6ccGQa4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R13" zoomScale="70" zoomScaleNormal="25" zoomScaleSheetLayoutView="70" workbookViewId="0">
      <selection activeCell="BS24" sqref="BS24:CG24"/>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14235</v>
      </c>
      <c r="R7" s="766"/>
      <c r="S7" s="766"/>
      <c r="T7" s="766"/>
      <c r="U7" s="766"/>
      <c r="V7" s="766">
        <v>14115</v>
      </c>
      <c r="W7" s="766"/>
      <c r="X7" s="766"/>
      <c r="Y7" s="766"/>
      <c r="Z7" s="766"/>
      <c r="AA7" s="766">
        <v>120</v>
      </c>
      <c r="AB7" s="766"/>
      <c r="AC7" s="766"/>
      <c r="AD7" s="766"/>
      <c r="AE7" s="767"/>
      <c r="AF7" s="768">
        <v>107</v>
      </c>
      <c r="AG7" s="769"/>
      <c r="AH7" s="769"/>
      <c r="AI7" s="769"/>
      <c r="AJ7" s="770"/>
      <c r="AK7" s="771">
        <v>250</v>
      </c>
      <c r="AL7" s="772"/>
      <c r="AM7" s="772"/>
      <c r="AN7" s="772"/>
      <c r="AO7" s="772"/>
      <c r="AP7" s="772">
        <v>8646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73</v>
      </c>
      <c r="R8" s="797"/>
      <c r="S8" s="797"/>
      <c r="T8" s="797"/>
      <c r="U8" s="797"/>
      <c r="V8" s="797">
        <v>73</v>
      </c>
      <c r="W8" s="797"/>
      <c r="X8" s="797"/>
      <c r="Y8" s="797"/>
      <c r="Z8" s="797"/>
      <c r="AA8" s="797">
        <v>0</v>
      </c>
      <c r="AB8" s="797"/>
      <c r="AC8" s="797"/>
      <c r="AD8" s="797"/>
      <c r="AE8" s="798"/>
      <c r="AF8" s="799">
        <v>0</v>
      </c>
      <c r="AG8" s="800"/>
      <c r="AH8" s="800"/>
      <c r="AI8" s="800"/>
      <c r="AJ8" s="801"/>
      <c r="AK8" s="782">
        <v>33</v>
      </c>
      <c r="AL8" s="783"/>
      <c r="AM8" s="783"/>
      <c r="AN8" s="783"/>
      <c r="AO8" s="783"/>
      <c r="AP8" s="783" t="s">
        <v>552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129</v>
      </c>
      <c r="R9" s="797"/>
      <c r="S9" s="797"/>
      <c r="T9" s="797"/>
      <c r="U9" s="797"/>
      <c r="V9" s="797">
        <v>129</v>
      </c>
      <c r="W9" s="797"/>
      <c r="X9" s="797"/>
      <c r="Y9" s="797"/>
      <c r="Z9" s="797"/>
      <c r="AA9" s="797">
        <v>1</v>
      </c>
      <c r="AB9" s="797"/>
      <c r="AC9" s="797"/>
      <c r="AD9" s="797"/>
      <c r="AE9" s="798"/>
      <c r="AF9" s="799">
        <v>1</v>
      </c>
      <c r="AG9" s="800"/>
      <c r="AH9" s="800"/>
      <c r="AI9" s="800"/>
      <c r="AJ9" s="801"/>
      <c r="AK9" s="782" t="s">
        <v>552</v>
      </c>
      <c r="AL9" s="783"/>
      <c r="AM9" s="783"/>
      <c r="AN9" s="783"/>
      <c r="AO9" s="783"/>
      <c r="AP9" s="783" t="s">
        <v>552</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14328</v>
      </c>
      <c r="R23" s="806"/>
      <c r="S23" s="806"/>
      <c r="T23" s="806"/>
      <c r="U23" s="806"/>
      <c r="V23" s="806">
        <v>14207</v>
      </c>
      <c r="W23" s="806"/>
      <c r="X23" s="806"/>
      <c r="Y23" s="806"/>
      <c r="Z23" s="806"/>
      <c r="AA23" s="806">
        <v>120</v>
      </c>
      <c r="AB23" s="806"/>
      <c r="AC23" s="806"/>
      <c r="AD23" s="806"/>
      <c r="AE23" s="807"/>
      <c r="AF23" s="808">
        <v>108</v>
      </c>
      <c r="AG23" s="806"/>
      <c r="AH23" s="806"/>
      <c r="AI23" s="806"/>
      <c r="AJ23" s="809"/>
      <c r="AK23" s="810"/>
      <c r="AL23" s="811"/>
      <c r="AM23" s="811"/>
      <c r="AN23" s="811"/>
      <c r="AO23" s="811"/>
      <c r="AP23" s="806">
        <v>8646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1910</v>
      </c>
      <c r="R28" s="836"/>
      <c r="S28" s="836"/>
      <c r="T28" s="836"/>
      <c r="U28" s="836"/>
      <c r="V28" s="836">
        <v>1900</v>
      </c>
      <c r="W28" s="836"/>
      <c r="X28" s="836"/>
      <c r="Y28" s="836"/>
      <c r="Z28" s="836"/>
      <c r="AA28" s="836">
        <v>10</v>
      </c>
      <c r="AB28" s="836"/>
      <c r="AC28" s="836"/>
      <c r="AD28" s="836"/>
      <c r="AE28" s="837"/>
      <c r="AF28" s="838">
        <v>10</v>
      </c>
      <c r="AG28" s="836"/>
      <c r="AH28" s="836"/>
      <c r="AI28" s="836"/>
      <c r="AJ28" s="839"/>
      <c r="AK28" s="840">
        <v>154</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365</v>
      </c>
      <c r="R29" s="797"/>
      <c r="S29" s="797"/>
      <c r="T29" s="797"/>
      <c r="U29" s="797"/>
      <c r="V29" s="797">
        <v>356</v>
      </c>
      <c r="W29" s="797"/>
      <c r="X29" s="797"/>
      <c r="Y29" s="797"/>
      <c r="Z29" s="797"/>
      <c r="AA29" s="797">
        <v>9</v>
      </c>
      <c r="AB29" s="797"/>
      <c r="AC29" s="797"/>
      <c r="AD29" s="797"/>
      <c r="AE29" s="798"/>
      <c r="AF29" s="799">
        <v>9</v>
      </c>
      <c r="AG29" s="800"/>
      <c r="AH29" s="800"/>
      <c r="AI29" s="800"/>
      <c r="AJ29" s="801"/>
      <c r="AK29" s="847">
        <v>101</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2783</v>
      </c>
      <c r="R30" s="797"/>
      <c r="S30" s="797"/>
      <c r="T30" s="797"/>
      <c r="U30" s="797"/>
      <c r="V30" s="797">
        <v>2778</v>
      </c>
      <c r="W30" s="797"/>
      <c r="X30" s="797"/>
      <c r="Y30" s="797"/>
      <c r="Z30" s="797"/>
      <c r="AA30" s="797">
        <v>5</v>
      </c>
      <c r="AB30" s="797"/>
      <c r="AC30" s="797"/>
      <c r="AD30" s="797"/>
      <c r="AE30" s="798"/>
      <c r="AF30" s="799">
        <v>5</v>
      </c>
      <c r="AG30" s="800"/>
      <c r="AH30" s="800"/>
      <c r="AI30" s="800"/>
      <c r="AJ30" s="801"/>
      <c r="AK30" s="847">
        <v>445</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678</v>
      </c>
      <c r="R31" s="797"/>
      <c r="S31" s="797"/>
      <c r="T31" s="797"/>
      <c r="U31" s="797"/>
      <c r="V31" s="797">
        <v>749</v>
      </c>
      <c r="W31" s="797"/>
      <c r="X31" s="797"/>
      <c r="Y31" s="797"/>
      <c r="Z31" s="797"/>
      <c r="AA31" s="797">
        <v>-71</v>
      </c>
      <c r="AB31" s="797"/>
      <c r="AC31" s="797"/>
      <c r="AD31" s="797"/>
      <c r="AE31" s="798"/>
      <c r="AF31" s="799">
        <v>705</v>
      </c>
      <c r="AG31" s="800"/>
      <c r="AH31" s="800"/>
      <c r="AI31" s="800"/>
      <c r="AJ31" s="801"/>
      <c r="AK31" s="847">
        <v>206</v>
      </c>
      <c r="AL31" s="843"/>
      <c r="AM31" s="843"/>
      <c r="AN31" s="843"/>
      <c r="AO31" s="843"/>
      <c r="AP31" s="843">
        <v>3413</v>
      </c>
      <c r="AQ31" s="843"/>
      <c r="AR31" s="843"/>
      <c r="AS31" s="843"/>
      <c r="AT31" s="843"/>
      <c r="AU31" s="843">
        <v>1696</v>
      </c>
      <c r="AV31" s="843"/>
      <c r="AW31" s="843"/>
      <c r="AX31" s="843"/>
      <c r="AY31" s="843"/>
      <c r="AZ31" s="844" t="s">
        <v>552</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395</v>
      </c>
      <c r="C32" s="794"/>
      <c r="D32" s="794"/>
      <c r="E32" s="794"/>
      <c r="F32" s="794"/>
      <c r="G32" s="794"/>
      <c r="H32" s="794"/>
      <c r="I32" s="794"/>
      <c r="J32" s="794"/>
      <c r="K32" s="794"/>
      <c r="L32" s="794"/>
      <c r="M32" s="794"/>
      <c r="N32" s="794"/>
      <c r="O32" s="794"/>
      <c r="P32" s="795"/>
      <c r="Q32" s="796">
        <v>1275</v>
      </c>
      <c r="R32" s="797"/>
      <c r="S32" s="797"/>
      <c r="T32" s="797"/>
      <c r="U32" s="797"/>
      <c r="V32" s="797">
        <v>1076</v>
      </c>
      <c r="W32" s="797"/>
      <c r="X32" s="797"/>
      <c r="Y32" s="797"/>
      <c r="Z32" s="797"/>
      <c r="AA32" s="797">
        <v>199</v>
      </c>
      <c r="AB32" s="797"/>
      <c r="AC32" s="797"/>
      <c r="AD32" s="797"/>
      <c r="AE32" s="798"/>
      <c r="AF32" s="799">
        <v>634</v>
      </c>
      <c r="AG32" s="800"/>
      <c r="AH32" s="800"/>
      <c r="AI32" s="800"/>
      <c r="AJ32" s="801"/>
      <c r="AK32" s="847">
        <v>823</v>
      </c>
      <c r="AL32" s="843"/>
      <c r="AM32" s="843"/>
      <c r="AN32" s="843"/>
      <c r="AO32" s="843"/>
      <c r="AP32" s="843">
        <v>3859</v>
      </c>
      <c r="AQ32" s="843"/>
      <c r="AR32" s="843"/>
      <c r="AS32" s="843"/>
      <c r="AT32" s="843"/>
      <c r="AU32" s="843">
        <v>3546</v>
      </c>
      <c r="AV32" s="843"/>
      <c r="AW32" s="843"/>
      <c r="AX32" s="843"/>
      <c r="AY32" s="843"/>
      <c r="AZ32" s="844" t="s">
        <v>552</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396</v>
      </c>
      <c r="C33" s="794"/>
      <c r="D33" s="794"/>
      <c r="E33" s="794"/>
      <c r="F33" s="794"/>
      <c r="G33" s="794"/>
      <c r="H33" s="794"/>
      <c r="I33" s="794"/>
      <c r="J33" s="794"/>
      <c r="K33" s="794"/>
      <c r="L33" s="794"/>
      <c r="M33" s="794"/>
      <c r="N33" s="794"/>
      <c r="O33" s="794"/>
      <c r="P33" s="795"/>
      <c r="Q33" s="796">
        <v>131</v>
      </c>
      <c r="R33" s="797"/>
      <c r="S33" s="797"/>
      <c r="T33" s="797"/>
      <c r="U33" s="797"/>
      <c r="V33" s="797">
        <v>131</v>
      </c>
      <c r="W33" s="797"/>
      <c r="X33" s="797"/>
      <c r="Y33" s="797"/>
      <c r="Z33" s="797"/>
      <c r="AA33" s="797" t="s">
        <v>552</v>
      </c>
      <c r="AB33" s="797"/>
      <c r="AC33" s="797"/>
      <c r="AD33" s="797"/>
      <c r="AE33" s="798"/>
      <c r="AF33" s="799" t="s">
        <v>122</v>
      </c>
      <c r="AG33" s="800"/>
      <c r="AH33" s="800"/>
      <c r="AI33" s="800"/>
      <c r="AJ33" s="801"/>
      <c r="AK33" s="847">
        <v>56</v>
      </c>
      <c r="AL33" s="843"/>
      <c r="AM33" s="843"/>
      <c r="AN33" s="843"/>
      <c r="AO33" s="843"/>
      <c r="AP33" s="843" t="s">
        <v>552</v>
      </c>
      <c r="AQ33" s="843"/>
      <c r="AR33" s="843"/>
      <c r="AS33" s="843"/>
      <c r="AT33" s="843"/>
      <c r="AU33" s="843" t="s">
        <v>552</v>
      </c>
      <c r="AV33" s="843"/>
      <c r="AW33" s="843"/>
      <c r="AX33" s="843"/>
      <c r="AY33" s="843"/>
      <c r="AZ33" s="844" t="s">
        <v>552</v>
      </c>
      <c r="BA33" s="844"/>
      <c r="BB33" s="844"/>
      <c r="BC33" s="844"/>
      <c r="BD33" s="844"/>
      <c r="BE33" s="845" t="s">
        <v>397</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1362</v>
      </c>
      <c r="AG63" s="857"/>
      <c r="AH63" s="857"/>
      <c r="AI63" s="857"/>
      <c r="AJ63" s="858"/>
      <c r="AK63" s="859"/>
      <c r="AL63" s="854"/>
      <c r="AM63" s="854"/>
      <c r="AN63" s="854"/>
      <c r="AO63" s="854"/>
      <c r="AP63" s="857">
        <v>7272</v>
      </c>
      <c r="AQ63" s="857"/>
      <c r="AR63" s="857"/>
      <c r="AS63" s="857"/>
      <c r="AT63" s="857"/>
      <c r="AU63" s="857">
        <v>5243</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v>470</v>
      </c>
      <c r="R68" s="879"/>
      <c r="S68" s="879"/>
      <c r="T68" s="879"/>
      <c r="U68" s="879"/>
      <c r="V68" s="879">
        <v>453</v>
      </c>
      <c r="W68" s="879"/>
      <c r="X68" s="879"/>
      <c r="Y68" s="879"/>
      <c r="Z68" s="879"/>
      <c r="AA68" s="879">
        <v>16</v>
      </c>
      <c r="AB68" s="879"/>
      <c r="AC68" s="879"/>
      <c r="AD68" s="879"/>
      <c r="AE68" s="879"/>
      <c r="AF68" s="879">
        <v>16</v>
      </c>
      <c r="AG68" s="879"/>
      <c r="AH68" s="879"/>
      <c r="AI68" s="879"/>
      <c r="AJ68" s="879"/>
      <c r="AK68" s="879" t="s">
        <v>552</v>
      </c>
      <c r="AL68" s="879"/>
      <c r="AM68" s="879"/>
      <c r="AN68" s="879"/>
      <c r="AO68" s="879"/>
      <c r="AP68" s="879">
        <v>377</v>
      </c>
      <c r="AQ68" s="879"/>
      <c r="AR68" s="879"/>
      <c r="AS68" s="879"/>
      <c r="AT68" s="879"/>
      <c r="AU68" s="879" t="s">
        <v>552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280</v>
      </c>
      <c r="R69" s="843"/>
      <c r="S69" s="843"/>
      <c r="T69" s="843"/>
      <c r="U69" s="843"/>
      <c r="V69" s="843">
        <v>280</v>
      </c>
      <c r="W69" s="843"/>
      <c r="X69" s="843"/>
      <c r="Y69" s="843"/>
      <c r="Z69" s="843"/>
      <c r="AA69" s="843" t="s">
        <v>552</v>
      </c>
      <c r="AB69" s="843"/>
      <c r="AC69" s="843"/>
      <c r="AD69" s="843"/>
      <c r="AE69" s="843"/>
      <c r="AF69" s="843">
        <v>187</v>
      </c>
      <c r="AG69" s="843"/>
      <c r="AH69" s="843"/>
      <c r="AI69" s="843"/>
      <c r="AJ69" s="843"/>
      <c r="AK69" s="843">
        <v>63</v>
      </c>
      <c r="AL69" s="843"/>
      <c r="AM69" s="843"/>
      <c r="AN69" s="843"/>
      <c r="AO69" s="843"/>
      <c r="AP69" s="843">
        <v>643</v>
      </c>
      <c r="AQ69" s="843"/>
      <c r="AR69" s="843"/>
      <c r="AS69" s="843"/>
      <c r="AT69" s="843"/>
      <c r="AU69" s="843">
        <v>24</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555</v>
      </c>
      <c r="C70" s="887"/>
      <c r="D70" s="887"/>
      <c r="E70" s="887"/>
      <c r="F70" s="887"/>
      <c r="G70" s="887"/>
      <c r="H70" s="887"/>
      <c r="I70" s="887"/>
      <c r="J70" s="887"/>
      <c r="K70" s="887"/>
      <c r="L70" s="887"/>
      <c r="M70" s="887"/>
      <c r="N70" s="887"/>
      <c r="O70" s="887"/>
      <c r="P70" s="888"/>
      <c r="Q70" s="889">
        <v>268</v>
      </c>
      <c r="R70" s="843"/>
      <c r="S70" s="843"/>
      <c r="T70" s="843"/>
      <c r="U70" s="843"/>
      <c r="V70" s="843">
        <v>268</v>
      </c>
      <c r="W70" s="843"/>
      <c r="X70" s="843"/>
      <c r="Y70" s="843"/>
      <c r="Z70" s="843"/>
      <c r="AA70" s="843" t="s">
        <v>552</v>
      </c>
      <c r="AB70" s="843"/>
      <c r="AC70" s="843"/>
      <c r="AD70" s="843"/>
      <c r="AE70" s="843"/>
      <c r="AF70" s="843">
        <v>111</v>
      </c>
      <c r="AG70" s="843"/>
      <c r="AH70" s="843"/>
      <c r="AI70" s="843"/>
      <c r="AJ70" s="843"/>
      <c r="AK70" s="843">
        <v>54</v>
      </c>
      <c r="AL70" s="843"/>
      <c r="AM70" s="843"/>
      <c r="AN70" s="843"/>
      <c r="AO70" s="843"/>
      <c r="AP70" s="843">
        <v>71</v>
      </c>
      <c r="AQ70" s="843"/>
      <c r="AR70" s="843"/>
      <c r="AS70" s="843"/>
      <c r="AT70" s="843"/>
      <c r="AU70" s="843">
        <v>4</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556</v>
      </c>
      <c r="C71" s="887"/>
      <c r="D71" s="887"/>
      <c r="E71" s="887"/>
      <c r="F71" s="887"/>
      <c r="G71" s="887"/>
      <c r="H71" s="887"/>
      <c r="I71" s="887"/>
      <c r="J71" s="887"/>
      <c r="K71" s="887"/>
      <c r="L71" s="887"/>
      <c r="M71" s="887"/>
      <c r="N71" s="887"/>
      <c r="O71" s="887"/>
      <c r="P71" s="888"/>
      <c r="Q71" s="889">
        <v>785</v>
      </c>
      <c r="R71" s="843"/>
      <c r="S71" s="843"/>
      <c r="T71" s="843"/>
      <c r="U71" s="843"/>
      <c r="V71" s="843">
        <v>370</v>
      </c>
      <c r="W71" s="843"/>
      <c r="X71" s="843"/>
      <c r="Y71" s="843"/>
      <c r="Z71" s="843"/>
      <c r="AA71" s="843">
        <v>414</v>
      </c>
      <c r="AB71" s="843"/>
      <c r="AC71" s="843"/>
      <c r="AD71" s="843"/>
      <c r="AE71" s="843"/>
      <c r="AF71" s="843">
        <v>414</v>
      </c>
      <c r="AG71" s="843"/>
      <c r="AH71" s="843"/>
      <c r="AI71" s="843"/>
      <c r="AJ71" s="843"/>
      <c r="AK71" s="843" t="s">
        <v>552</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557</v>
      </c>
      <c r="C72" s="887"/>
      <c r="D72" s="887"/>
      <c r="E72" s="887"/>
      <c r="F72" s="887"/>
      <c r="G72" s="887"/>
      <c r="H72" s="887"/>
      <c r="I72" s="887"/>
      <c r="J72" s="887"/>
      <c r="K72" s="887"/>
      <c r="L72" s="887"/>
      <c r="M72" s="887"/>
      <c r="N72" s="887"/>
      <c r="O72" s="887"/>
      <c r="P72" s="888"/>
      <c r="Q72" s="889">
        <v>906481</v>
      </c>
      <c r="R72" s="843"/>
      <c r="S72" s="843"/>
      <c r="T72" s="843"/>
      <c r="U72" s="843"/>
      <c r="V72" s="843">
        <v>887687</v>
      </c>
      <c r="W72" s="843"/>
      <c r="X72" s="843"/>
      <c r="Y72" s="843"/>
      <c r="Z72" s="843"/>
      <c r="AA72" s="843">
        <v>18794</v>
      </c>
      <c r="AB72" s="843"/>
      <c r="AC72" s="843"/>
      <c r="AD72" s="843"/>
      <c r="AE72" s="843"/>
      <c r="AF72" s="843">
        <v>18794</v>
      </c>
      <c r="AG72" s="843"/>
      <c r="AH72" s="843"/>
      <c r="AI72" s="843"/>
      <c r="AJ72" s="843"/>
      <c r="AK72" s="843">
        <v>9782</v>
      </c>
      <c r="AL72" s="843"/>
      <c r="AM72" s="843"/>
      <c r="AN72" s="843"/>
      <c r="AO72" s="843"/>
      <c r="AP72" s="843" t="s">
        <v>552</v>
      </c>
      <c r="AQ72" s="843"/>
      <c r="AR72" s="843"/>
      <c r="AS72" s="843"/>
      <c r="AT72" s="843"/>
      <c r="AU72" s="843" t="s">
        <v>552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558</v>
      </c>
      <c r="C73" s="887"/>
      <c r="D73" s="887"/>
      <c r="E73" s="887"/>
      <c r="F73" s="887"/>
      <c r="G73" s="887"/>
      <c r="H73" s="887"/>
      <c r="I73" s="887"/>
      <c r="J73" s="887"/>
      <c r="K73" s="887"/>
      <c r="L73" s="887"/>
      <c r="M73" s="887"/>
      <c r="N73" s="887"/>
      <c r="O73" s="887"/>
      <c r="P73" s="888"/>
      <c r="Q73" s="889">
        <v>12127</v>
      </c>
      <c r="R73" s="843"/>
      <c r="S73" s="843"/>
      <c r="T73" s="843"/>
      <c r="U73" s="843"/>
      <c r="V73" s="843">
        <v>11635</v>
      </c>
      <c r="W73" s="843"/>
      <c r="X73" s="843"/>
      <c r="Y73" s="843"/>
      <c r="Z73" s="843"/>
      <c r="AA73" s="843">
        <v>492</v>
      </c>
      <c r="AB73" s="843"/>
      <c r="AC73" s="843"/>
      <c r="AD73" s="843"/>
      <c r="AE73" s="843"/>
      <c r="AF73" s="843">
        <v>492</v>
      </c>
      <c r="AG73" s="843"/>
      <c r="AH73" s="843"/>
      <c r="AI73" s="843"/>
      <c r="AJ73" s="843"/>
      <c r="AK73" s="843" t="s">
        <v>552</v>
      </c>
      <c r="AL73" s="843"/>
      <c r="AM73" s="843"/>
      <c r="AN73" s="843"/>
      <c r="AO73" s="843"/>
      <c r="AP73" s="843" t="s">
        <v>552</v>
      </c>
      <c r="AQ73" s="843"/>
      <c r="AR73" s="843"/>
      <c r="AS73" s="843"/>
      <c r="AT73" s="843"/>
      <c r="AU73" s="843" t="s">
        <v>552</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559</v>
      </c>
      <c r="C74" s="887"/>
      <c r="D74" s="887"/>
      <c r="E74" s="887"/>
      <c r="F74" s="887"/>
      <c r="G74" s="887"/>
      <c r="H74" s="887"/>
      <c r="I74" s="887"/>
      <c r="J74" s="887"/>
      <c r="K74" s="887"/>
      <c r="L74" s="887"/>
      <c r="M74" s="887"/>
      <c r="N74" s="887"/>
      <c r="O74" s="887"/>
      <c r="P74" s="888"/>
      <c r="Q74" s="889">
        <v>12</v>
      </c>
      <c r="R74" s="843"/>
      <c r="S74" s="843"/>
      <c r="T74" s="843"/>
      <c r="U74" s="843"/>
      <c r="V74" s="843">
        <v>12</v>
      </c>
      <c r="W74" s="843"/>
      <c r="X74" s="843"/>
      <c r="Y74" s="843"/>
      <c r="Z74" s="843"/>
      <c r="AA74" s="843">
        <v>0</v>
      </c>
      <c r="AB74" s="843"/>
      <c r="AC74" s="843"/>
      <c r="AD74" s="843"/>
      <c r="AE74" s="843"/>
      <c r="AF74" s="843">
        <v>0</v>
      </c>
      <c r="AG74" s="843"/>
      <c r="AH74" s="843"/>
      <c r="AI74" s="843"/>
      <c r="AJ74" s="843"/>
      <c r="AK74" s="843" t="s">
        <v>552</v>
      </c>
      <c r="AL74" s="843"/>
      <c r="AM74" s="843"/>
      <c r="AN74" s="843"/>
      <c r="AO74" s="843"/>
      <c r="AP74" s="843" t="s">
        <v>552</v>
      </c>
      <c r="AQ74" s="843"/>
      <c r="AR74" s="843"/>
      <c r="AS74" s="843"/>
      <c r="AT74" s="843"/>
      <c r="AU74" s="843" t="s">
        <v>552</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560</v>
      </c>
      <c r="C75" s="887"/>
      <c r="D75" s="887"/>
      <c r="E75" s="887"/>
      <c r="F75" s="887"/>
      <c r="G75" s="887"/>
      <c r="H75" s="887"/>
      <c r="I75" s="887"/>
      <c r="J75" s="887"/>
      <c r="K75" s="887"/>
      <c r="L75" s="887"/>
      <c r="M75" s="887"/>
      <c r="N75" s="887"/>
      <c r="O75" s="887"/>
      <c r="P75" s="888"/>
      <c r="Q75" s="890">
        <v>1224</v>
      </c>
      <c r="R75" s="891"/>
      <c r="S75" s="891"/>
      <c r="T75" s="891"/>
      <c r="U75" s="847"/>
      <c r="V75" s="892">
        <v>1196</v>
      </c>
      <c r="W75" s="891"/>
      <c r="X75" s="891"/>
      <c r="Y75" s="891"/>
      <c r="Z75" s="847"/>
      <c r="AA75" s="892">
        <v>28</v>
      </c>
      <c r="AB75" s="891"/>
      <c r="AC75" s="891"/>
      <c r="AD75" s="891"/>
      <c r="AE75" s="847"/>
      <c r="AF75" s="892">
        <v>28</v>
      </c>
      <c r="AG75" s="891"/>
      <c r="AH75" s="891"/>
      <c r="AI75" s="891"/>
      <c r="AJ75" s="847"/>
      <c r="AK75" s="892" t="s">
        <v>552</v>
      </c>
      <c r="AL75" s="891"/>
      <c r="AM75" s="891"/>
      <c r="AN75" s="891"/>
      <c r="AO75" s="847"/>
      <c r="AP75" s="892">
        <v>1090</v>
      </c>
      <c r="AQ75" s="891"/>
      <c r="AR75" s="891"/>
      <c r="AS75" s="891"/>
      <c r="AT75" s="847"/>
      <c r="AU75" s="892">
        <v>253</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561</v>
      </c>
      <c r="C76" s="887"/>
      <c r="D76" s="887"/>
      <c r="E76" s="887"/>
      <c r="F76" s="887"/>
      <c r="G76" s="887"/>
      <c r="H76" s="887"/>
      <c r="I76" s="887"/>
      <c r="J76" s="887"/>
      <c r="K76" s="887"/>
      <c r="L76" s="887"/>
      <c r="M76" s="887"/>
      <c r="N76" s="887"/>
      <c r="O76" s="887"/>
      <c r="P76" s="888"/>
      <c r="Q76" s="890">
        <v>2800</v>
      </c>
      <c r="R76" s="891"/>
      <c r="S76" s="891"/>
      <c r="T76" s="891"/>
      <c r="U76" s="847"/>
      <c r="V76" s="892">
        <v>2743</v>
      </c>
      <c r="W76" s="891"/>
      <c r="X76" s="891"/>
      <c r="Y76" s="891"/>
      <c r="Z76" s="847"/>
      <c r="AA76" s="892">
        <v>57</v>
      </c>
      <c r="AB76" s="891"/>
      <c r="AC76" s="891"/>
      <c r="AD76" s="891"/>
      <c r="AE76" s="847"/>
      <c r="AF76" s="892">
        <v>57</v>
      </c>
      <c r="AG76" s="891"/>
      <c r="AH76" s="891"/>
      <c r="AI76" s="891"/>
      <c r="AJ76" s="847"/>
      <c r="AK76" s="892" t="s">
        <v>552</v>
      </c>
      <c r="AL76" s="891"/>
      <c r="AM76" s="891"/>
      <c r="AN76" s="891"/>
      <c r="AO76" s="847"/>
      <c r="AP76" s="892">
        <v>27</v>
      </c>
      <c r="AQ76" s="891"/>
      <c r="AR76" s="891"/>
      <c r="AS76" s="891"/>
      <c r="AT76" s="847"/>
      <c r="AU76" s="892" t="s">
        <v>552</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20099</v>
      </c>
      <c r="AG88" s="857"/>
      <c r="AH88" s="857"/>
      <c r="AI88" s="857"/>
      <c r="AJ88" s="857"/>
      <c r="AK88" s="854"/>
      <c r="AL88" s="854"/>
      <c r="AM88" s="854"/>
      <c r="AN88" s="854"/>
      <c r="AO88" s="854"/>
      <c r="AP88" s="857">
        <v>2208</v>
      </c>
      <c r="AQ88" s="857"/>
      <c r="AR88" s="857"/>
      <c r="AS88" s="857"/>
      <c r="AT88" s="857"/>
      <c r="AU88" s="857">
        <v>281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1453705</v>
      </c>
      <c r="AB110" s="913"/>
      <c r="AC110" s="913"/>
      <c r="AD110" s="913"/>
      <c r="AE110" s="914"/>
      <c r="AF110" s="915">
        <v>1200088</v>
      </c>
      <c r="AG110" s="913"/>
      <c r="AH110" s="913"/>
      <c r="AI110" s="913"/>
      <c r="AJ110" s="914"/>
      <c r="AK110" s="915">
        <v>1079522</v>
      </c>
      <c r="AL110" s="913"/>
      <c r="AM110" s="913"/>
      <c r="AN110" s="913"/>
      <c r="AO110" s="914"/>
      <c r="AP110" s="916">
        <v>16.5</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9420562</v>
      </c>
      <c r="BR110" s="944"/>
      <c r="BS110" s="944"/>
      <c r="BT110" s="944"/>
      <c r="BU110" s="944"/>
      <c r="BV110" s="944">
        <v>8510597</v>
      </c>
      <c r="BW110" s="944"/>
      <c r="BX110" s="944"/>
      <c r="BY110" s="944"/>
      <c r="BZ110" s="944"/>
      <c r="CA110" s="944">
        <v>8646415</v>
      </c>
      <c r="CB110" s="944"/>
      <c r="CC110" s="944"/>
      <c r="CD110" s="944"/>
      <c r="CE110" s="944"/>
      <c r="CF110" s="957">
        <v>132.4</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5429680</v>
      </c>
      <c r="BR112" s="939"/>
      <c r="BS112" s="939"/>
      <c r="BT112" s="939"/>
      <c r="BU112" s="939"/>
      <c r="BV112" s="939">
        <v>5313444</v>
      </c>
      <c r="BW112" s="939"/>
      <c r="BX112" s="939"/>
      <c r="BY112" s="939"/>
      <c r="BZ112" s="939"/>
      <c r="CA112" s="939">
        <v>5242524</v>
      </c>
      <c r="CB112" s="939"/>
      <c r="CC112" s="939"/>
      <c r="CD112" s="939"/>
      <c r="CE112" s="939"/>
      <c r="CF112" s="933">
        <v>80.3</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725000</v>
      </c>
      <c r="AB113" s="951"/>
      <c r="AC113" s="951"/>
      <c r="AD113" s="951"/>
      <c r="AE113" s="952"/>
      <c r="AF113" s="953">
        <v>847894</v>
      </c>
      <c r="AG113" s="951"/>
      <c r="AH113" s="951"/>
      <c r="AI113" s="951"/>
      <c r="AJ113" s="952"/>
      <c r="AK113" s="953">
        <v>576697</v>
      </c>
      <c r="AL113" s="951"/>
      <c r="AM113" s="951"/>
      <c r="AN113" s="951"/>
      <c r="AO113" s="952"/>
      <c r="AP113" s="954">
        <v>8.8000000000000007</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536856</v>
      </c>
      <c r="BR113" s="939"/>
      <c r="BS113" s="939"/>
      <c r="BT113" s="939"/>
      <c r="BU113" s="939"/>
      <c r="BV113" s="939">
        <v>399777</v>
      </c>
      <c r="BW113" s="939"/>
      <c r="BX113" s="939"/>
      <c r="BY113" s="939"/>
      <c r="BZ113" s="939"/>
      <c r="CA113" s="939">
        <v>281193</v>
      </c>
      <c r="CB113" s="939"/>
      <c r="CC113" s="939"/>
      <c r="CD113" s="939"/>
      <c r="CE113" s="939"/>
      <c r="CF113" s="933">
        <v>4.3</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136568</v>
      </c>
      <c r="AB114" s="972"/>
      <c r="AC114" s="972"/>
      <c r="AD114" s="972"/>
      <c r="AE114" s="973"/>
      <c r="AF114" s="974">
        <v>134278</v>
      </c>
      <c r="AG114" s="972"/>
      <c r="AH114" s="972"/>
      <c r="AI114" s="972"/>
      <c r="AJ114" s="973"/>
      <c r="AK114" s="974">
        <v>120413</v>
      </c>
      <c r="AL114" s="972"/>
      <c r="AM114" s="972"/>
      <c r="AN114" s="972"/>
      <c r="AO114" s="973"/>
      <c r="AP114" s="975">
        <v>1.8</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1984366</v>
      </c>
      <c r="BR114" s="939"/>
      <c r="BS114" s="939"/>
      <c r="BT114" s="939"/>
      <c r="BU114" s="939"/>
      <c r="BV114" s="939">
        <v>1912436</v>
      </c>
      <c r="BW114" s="939"/>
      <c r="BX114" s="939"/>
      <c r="BY114" s="939"/>
      <c r="BZ114" s="939"/>
      <c r="CA114" s="939">
        <v>1809406</v>
      </c>
      <c r="CB114" s="939"/>
      <c r="CC114" s="939"/>
      <c r="CD114" s="939"/>
      <c r="CE114" s="939"/>
      <c r="CF114" s="933">
        <v>27.7</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101</v>
      </c>
      <c r="AB116" s="972"/>
      <c r="AC116" s="972"/>
      <c r="AD116" s="972"/>
      <c r="AE116" s="973"/>
      <c r="AF116" s="974" t="s">
        <v>122</v>
      </c>
      <c r="AG116" s="972"/>
      <c r="AH116" s="972"/>
      <c r="AI116" s="972"/>
      <c r="AJ116" s="973"/>
      <c r="AK116" s="974">
        <v>58</v>
      </c>
      <c r="AL116" s="972"/>
      <c r="AM116" s="972"/>
      <c r="AN116" s="972"/>
      <c r="AO116" s="973"/>
      <c r="AP116" s="975">
        <v>0</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2315374</v>
      </c>
      <c r="AB117" s="992"/>
      <c r="AC117" s="992"/>
      <c r="AD117" s="992"/>
      <c r="AE117" s="993"/>
      <c r="AF117" s="994">
        <v>2182260</v>
      </c>
      <c r="AG117" s="992"/>
      <c r="AH117" s="992"/>
      <c r="AI117" s="992"/>
      <c r="AJ117" s="993"/>
      <c r="AK117" s="994">
        <v>1776690</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17371464</v>
      </c>
      <c r="BR119" s="1013"/>
      <c r="BS119" s="1013"/>
      <c r="BT119" s="1013"/>
      <c r="BU119" s="1013"/>
      <c r="BV119" s="1013">
        <v>16136254</v>
      </c>
      <c r="BW119" s="1013"/>
      <c r="BX119" s="1013"/>
      <c r="BY119" s="1013"/>
      <c r="BZ119" s="1013"/>
      <c r="CA119" s="1013">
        <v>15979538</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9226436</v>
      </c>
      <c r="BR120" s="944"/>
      <c r="BS120" s="944"/>
      <c r="BT120" s="944"/>
      <c r="BU120" s="944"/>
      <c r="BV120" s="944">
        <v>9299890</v>
      </c>
      <c r="BW120" s="944"/>
      <c r="BX120" s="944"/>
      <c r="BY120" s="944"/>
      <c r="BZ120" s="944"/>
      <c r="CA120" s="944">
        <v>9778933</v>
      </c>
      <c r="CB120" s="944"/>
      <c r="CC120" s="944"/>
      <c r="CD120" s="944"/>
      <c r="CE120" s="944"/>
      <c r="CF120" s="957">
        <v>149.69999999999999</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3546322</v>
      </c>
      <c r="DR120" s="944"/>
      <c r="DS120" s="944"/>
      <c r="DT120" s="944"/>
      <c r="DU120" s="944"/>
      <c r="DV120" s="945">
        <v>54.3</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82861</v>
      </c>
      <c r="BR121" s="939"/>
      <c r="BS121" s="939"/>
      <c r="BT121" s="939"/>
      <c r="BU121" s="939"/>
      <c r="BV121" s="939">
        <v>64628</v>
      </c>
      <c r="BW121" s="939"/>
      <c r="BX121" s="939"/>
      <c r="BY121" s="939"/>
      <c r="BZ121" s="939"/>
      <c r="CA121" s="939">
        <v>51868</v>
      </c>
      <c r="CB121" s="939"/>
      <c r="CC121" s="939"/>
      <c r="CD121" s="939"/>
      <c r="CE121" s="939"/>
      <c r="CF121" s="933">
        <v>0.8</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1696202</v>
      </c>
      <c r="DR121" s="939"/>
      <c r="DS121" s="939"/>
      <c r="DT121" s="939"/>
      <c r="DU121" s="939"/>
      <c r="DV121" s="940">
        <v>26</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16259849</v>
      </c>
      <c r="BR122" s="1013"/>
      <c r="BS122" s="1013"/>
      <c r="BT122" s="1013"/>
      <c r="BU122" s="1013"/>
      <c r="BV122" s="1013">
        <v>15644121</v>
      </c>
      <c r="BW122" s="1013"/>
      <c r="BX122" s="1013"/>
      <c r="BY122" s="1013"/>
      <c r="BZ122" s="1013"/>
      <c r="CA122" s="1013">
        <v>16587799</v>
      </c>
      <c r="CB122" s="1013"/>
      <c r="CC122" s="1013"/>
      <c r="CD122" s="1013"/>
      <c r="CE122" s="1013"/>
      <c r="CF122" s="1030">
        <v>253.9</v>
      </c>
      <c r="CG122" s="1031"/>
      <c r="CH122" s="1031"/>
      <c r="CI122" s="1031"/>
      <c r="CJ122" s="1031"/>
      <c r="CK122" s="1022"/>
      <c r="CL122" s="1023"/>
      <c r="CM122" s="1023"/>
      <c r="CN122" s="1023"/>
      <c r="CO122" s="1024"/>
      <c r="CP122" s="1032" t="s">
        <v>396</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25569146</v>
      </c>
      <c r="BR123" s="1077"/>
      <c r="BS123" s="1077"/>
      <c r="BT123" s="1077"/>
      <c r="BU123" s="1077"/>
      <c r="BV123" s="1077">
        <v>25008639</v>
      </c>
      <c r="BW123" s="1077"/>
      <c r="BX123" s="1077"/>
      <c r="BY123" s="1077"/>
      <c r="BZ123" s="1077"/>
      <c r="CA123" s="1077">
        <v>26418600</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v>5429680</v>
      </c>
      <c r="DH124" s="999"/>
      <c r="DI124" s="999"/>
      <c r="DJ124" s="999"/>
      <c r="DK124" s="1000"/>
      <c r="DL124" s="998">
        <v>5313444</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16642</v>
      </c>
      <c r="AB128" s="1059"/>
      <c r="AC128" s="1059"/>
      <c r="AD128" s="1059"/>
      <c r="AE128" s="1060"/>
      <c r="AF128" s="1061">
        <v>16079</v>
      </c>
      <c r="AG128" s="1059"/>
      <c r="AH128" s="1059"/>
      <c r="AI128" s="1059"/>
      <c r="AJ128" s="1060"/>
      <c r="AK128" s="1061">
        <v>15249</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13.63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8466592</v>
      </c>
      <c r="AB129" s="972"/>
      <c r="AC129" s="972"/>
      <c r="AD129" s="972"/>
      <c r="AE129" s="973"/>
      <c r="AF129" s="974">
        <v>8388257</v>
      </c>
      <c r="AG129" s="972"/>
      <c r="AH129" s="972"/>
      <c r="AI129" s="972"/>
      <c r="AJ129" s="973"/>
      <c r="AK129" s="974">
        <v>8470614</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18.63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2087584</v>
      </c>
      <c r="AB130" s="972"/>
      <c r="AC130" s="972"/>
      <c r="AD130" s="972"/>
      <c r="AE130" s="973"/>
      <c r="AF130" s="974">
        <v>1975480</v>
      </c>
      <c r="AG130" s="972"/>
      <c r="AH130" s="972"/>
      <c r="AI130" s="972"/>
      <c r="AJ130" s="973"/>
      <c r="AK130" s="974">
        <v>1937894</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1.1000000000000001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6379008</v>
      </c>
      <c r="AB131" s="999"/>
      <c r="AC131" s="999"/>
      <c r="AD131" s="999"/>
      <c r="AE131" s="1000"/>
      <c r="AF131" s="998">
        <v>6412777</v>
      </c>
      <c r="AG131" s="999"/>
      <c r="AH131" s="999"/>
      <c r="AI131" s="999"/>
      <c r="AJ131" s="1000"/>
      <c r="AK131" s="998">
        <v>6532720</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3.310044446</v>
      </c>
      <c r="AB132" s="1110"/>
      <c r="AC132" s="1110"/>
      <c r="AD132" s="1110"/>
      <c r="AE132" s="1111"/>
      <c r="AF132" s="1112">
        <v>2.9737662789999999</v>
      </c>
      <c r="AG132" s="1110"/>
      <c r="AH132" s="1110"/>
      <c r="AI132" s="1110"/>
      <c r="AJ132" s="1111"/>
      <c r="AK132" s="1112">
        <v>-2.7010647940000001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1.1000000000000001</v>
      </c>
      <c r="AB133" s="1093"/>
      <c r="AC133" s="1093"/>
      <c r="AD133" s="1093"/>
      <c r="AE133" s="1094"/>
      <c r="AF133" s="1092">
        <v>1.7</v>
      </c>
      <c r="AG133" s="1093"/>
      <c r="AH133" s="1093"/>
      <c r="AI133" s="1093"/>
      <c r="AJ133" s="1094"/>
      <c r="AK133" s="1092">
        <v>1.1000000000000001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wcsru46A6dSZVTP7bAcnImhlnoUoc/D1v5fi1Epju6z0Vs4yrLhfn0cVrcUO/mvxIE6Z0K9Gar/yrgnaJDEsA==" saltValue="GjegueT1dSjEOQ6uddr99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8" zoomScaleNormal="85" zoomScaleSheetLayoutView="100" workbookViewId="0">
      <selection activeCell="AI75" sqref="AI75"/>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ZwqMHvTiMH9YSxqSrrFDvfYuR6Xln+2HwvTnOp5AdNp6D2A0GCBylOr+0qZfhStF1BAOZsoNt8nEySNZloniQ==" saltValue="4Iqfg5UKQ+ZYExa7iTY3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9"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YD1kKdjASBKvDIkYmv/b+K8KrqJOzk/nrPddtjejLl0GlCFW/G+F76XEEvEdLDG8pHDgXhlqZWb6XTihpFaSQ==" saltValue="/pTYzfgYwvV7mwY6lZ8Ax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9"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2" x14ac:dyDescent="0.2">
      <c r="A8" s="247"/>
      <c r="AK8" s="256"/>
      <c r="AL8" s="257"/>
      <c r="AM8" s="257"/>
      <c r="AN8" s="258"/>
      <c r="AO8" s="1128"/>
      <c r="AP8" s="259" t="s">
        <v>483</v>
      </c>
      <c r="AQ8" s="260" t="s">
        <v>484</v>
      </c>
      <c r="AR8" s="261" t="s">
        <v>485</v>
      </c>
    </row>
    <row r="9" spans="1:46" ht="13.2" x14ac:dyDescent="0.2">
      <c r="A9" s="247"/>
      <c r="AK9" s="1129" t="s">
        <v>486</v>
      </c>
      <c r="AL9" s="1130"/>
      <c r="AM9" s="1130"/>
      <c r="AN9" s="1131"/>
      <c r="AO9" s="262">
        <v>2533162</v>
      </c>
      <c r="AP9" s="262">
        <v>172008</v>
      </c>
      <c r="AQ9" s="263">
        <v>102505</v>
      </c>
      <c r="AR9" s="264">
        <v>67.8</v>
      </c>
    </row>
    <row r="10" spans="1:46" ht="13.5" customHeight="1" x14ac:dyDescent="0.2">
      <c r="A10" s="247"/>
      <c r="AK10" s="1129" t="s">
        <v>487</v>
      </c>
      <c r="AL10" s="1130"/>
      <c r="AM10" s="1130"/>
      <c r="AN10" s="1131"/>
      <c r="AO10" s="265">
        <v>352363</v>
      </c>
      <c r="AP10" s="265">
        <v>23926</v>
      </c>
      <c r="AQ10" s="266">
        <v>13118</v>
      </c>
      <c r="AR10" s="267">
        <v>82.4</v>
      </c>
    </row>
    <row r="11" spans="1:46" ht="13.5" customHeight="1" x14ac:dyDescent="0.2">
      <c r="A11" s="247"/>
      <c r="AK11" s="1129" t="s">
        <v>488</v>
      </c>
      <c r="AL11" s="1130"/>
      <c r="AM11" s="1130"/>
      <c r="AN11" s="1131"/>
      <c r="AO11" s="265" t="s">
        <v>489</v>
      </c>
      <c r="AP11" s="265" t="s">
        <v>489</v>
      </c>
      <c r="AQ11" s="266">
        <v>532</v>
      </c>
      <c r="AR11" s="267" t="s">
        <v>489</v>
      </c>
    </row>
    <row r="12" spans="1:46" ht="13.5" customHeight="1" x14ac:dyDescent="0.2">
      <c r="A12" s="247"/>
      <c r="AK12" s="1129" t="s">
        <v>490</v>
      </c>
      <c r="AL12" s="1130"/>
      <c r="AM12" s="1130"/>
      <c r="AN12" s="1131"/>
      <c r="AO12" s="265" t="s">
        <v>489</v>
      </c>
      <c r="AP12" s="265" t="s">
        <v>489</v>
      </c>
      <c r="AQ12" s="266">
        <v>70</v>
      </c>
      <c r="AR12" s="267" t="s">
        <v>489</v>
      </c>
    </row>
    <row r="13" spans="1:46" ht="13.5" customHeight="1" x14ac:dyDescent="0.2">
      <c r="A13" s="247"/>
      <c r="AK13" s="1129" t="s">
        <v>491</v>
      </c>
      <c r="AL13" s="1130"/>
      <c r="AM13" s="1130"/>
      <c r="AN13" s="1131"/>
      <c r="AO13" s="265">
        <v>109075</v>
      </c>
      <c r="AP13" s="265">
        <v>7406</v>
      </c>
      <c r="AQ13" s="266">
        <v>4255</v>
      </c>
      <c r="AR13" s="267">
        <v>74.099999999999994</v>
      </c>
    </row>
    <row r="14" spans="1:46" ht="13.5" customHeight="1" x14ac:dyDescent="0.2">
      <c r="A14" s="247"/>
      <c r="AK14" s="1129" t="s">
        <v>492</v>
      </c>
      <c r="AL14" s="1130"/>
      <c r="AM14" s="1130"/>
      <c r="AN14" s="1131"/>
      <c r="AO14" s="265">
        <v>46801</v>
      </c>
      <c r="AP14" s="265">
        <v>3178</v>
      </c>
      <c r="AQ14" s="266">
        <v>1813</v>
      </c>
      <c r="AR14" s="267">
        <v>75.3</v>
      </c>
    </row>
    <row r="15" spans="1:46" ht="13.5" customHeight="1" x14ac:dyDescent="0.2">
      <c r="A15" s="247"/>
      <c r="AK15" s="1132" t="s">
        <v>493</v>
      </c>
      <c r="AL15" s="1133"/>
      <c r="AM15" s="1133"/>
      <c r="AN15" s="1134"/>
      <c r="AO15" s="265">
        <v>-179947</v>
      </c>
      <c r="AP15" s="265">
        <v>-12219</v>
      </c>
      <c r="AQ15" s="266">
        <v>-6003</v>
      </c>
      <c r="AR15" s="267">
        <v>103.5</v>
      </c>
    </row>
    <row r="16" spans="1:46" ht="13.2" x14ac:dyDescent="0.2">
      <c r="A16" s="247"/>
      <c r="AK16" s="1132" t="s">
        <v>177</v>
      </c>
      <c r="AL16" s="1133"/>
      <c r="AM16" s="1133"/>
      <c r="AN16" s="1134"/>
      <c r="AO16" s="265">
        <v>2861454</v>
      </c>
      <c r="AP16" s="265">
        <v>194300</v>
      </c>
      <c r="AQ16" s="266">
        <v>116291</v>
      </c>
      <c r="AR16" s="267">
        <v>67.099999999999994</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35" t="s">
        <v>498</v>
      </c>
      <c r="AL21" s="1136"/>
      <c r="AM21" s="1136"/>
      <c r="AN21" s="1137"/>
      <c r="AO21" s="277">
        <v>14.26</v>
      </c>
      <c r="AP21" s="278">
        <v>9.5500000000000007</v>
      </c>
      <c r="AQ21" s="279">
        <v>4.71</v>
      </c>
      <c r="AS21" s="280"/>
      <c r="AT21" s="276"/>
    </row>
    <row r="22" spans="1:46" s="248" customFormat="1" ht="13.2" x14ac:dyDescent="0.2">
      <c r="A22" s="276"/>
      <c r="AK22" s="1135" t="s">
        <v>499</v>
      </c>
      <c r="AL22" s="1136"/>
      <c r="AM22" s="1136"/>
      <c r="AN22" s="1137"/>
      <c r="AO22" s="281">
        <v>96.7</v>
      </c>
      <c r="AP22" s="282">
        <v>96.7</v>
      </c>
      <c r="AQ22" s="283">
        <v>0</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2"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1079522</v>
      </c>
      <c r="AP32" s="291">
        <v>73302</v>
      </c>
      <c r="AQ32" s="292">
        <v>49899</v>
      </c>
      <c r="AR32" s="293">
        <v>46.9</v>
      </c>
    </row>
    <row r="33" spans="1:46" ht="13.5" customHeight="1" x14ac:dyDescent="0.2">
      <c r="A33" s="247"/>
      <c r="AK33" s="1143" t="s">
        <v>504</v>
      </c>
      <c r="AL33" s="1144"/>
      <c r="AM33" s="1144"/>
      <c r="AN33" s="1145"/>
      <c r="AO33" s="291" t="s">
        <v>489</v>
      </c>
      <c r="AP33" s="291" t="s">
        <v>489</v>
      </c>
      <c r="AQ33" s="292" t="s">
        <v>489</v>
      </c>
      <c r="AR33" s="293" t="s">
        <v>489</v>
      </c>
    </row>
    <row r="34" spans="1:46" ht="27" customHeight="1" x14ac:dyDescent="0.2">
      <c r="A34" s="247"/>
      <c r="AK34" s="1143" t="s">
        <v>505</v>
      </c>
      <c r="AL34" s="1144"/>
      <c r="AM34" s="1144"/>
      <c r="AN34" s="1145"/>
      <c r="AO34" s="291" t="s">
        <v>489</v>
      </c>
      <c r="AP34" s="291" t="s">
        <v>489</v>
      </c>
      <c r="AQ34" s="292">
        <v>2</v>
      </c>
      <c r="AR34" s="293" t="s">
        <v>489</v>
      </c>
    </row>
    <row r="35" spans="1:46" ht="27" customHeight="1" x14ac:dyDescent="0.2">
      <c r="A35" s="247"/>
      <c r="AK35" s="1143" t="s">
        <v>506</v>
      </c>
      <c r="AL35" s="1144"/>
      <c r="AM35" s="1144"/>
      <c r="AN35" s="1145"/>
      <c r="AO35" s="291">
        <v>576697</v>
      </c>
      <c r="AP35" s="291">
        <v>39159</v>
      </c>
      <c r="AQ35" s="292">
        <v>13394</v>
      </c>
      <c r="AR35" s="293">
        <v>192.4</v>
      </c>
    </row>
    <row r="36" spans="1:46" ht="27" customHeight="1" x14ac:dyDescent="0.2">
      <c r="A36" s="247"/>
      <c r="AK36" s="1143" t="s">
        <v>507</v>
      </c>
      <c r="AL36" s="1144"/>
      <c r="AM36" s="1144"/>
      <c r="AN36" s="1145"/>
      <c r="AO36" s="291">
        <v>120413</v>
      </c>
      <c r="AP36" s="291">
        <v>8176</v>
      </c>
      <c r="AQ36" s="292">
        <v>2489</v>
      </c>
      <c r="AR36" s="293">
        <v>228.5</v>
      </c>
    </row>
    <row r="37" spans="1:46" ht="13.5" customHeight="1" x14ac:dyDescent="0.2">
      <c r="A37" s="247"/>
      <c r="AK37" s="1143" t="s">
        <v>508</v>
      </c>
      <c r="AL37" s="1144"/>
      <c r="AM37" s="1144"/>
      <c r="AN37" s="1145"/>
      <c r="AO37" s="291" t="s">
        <v>489</v>
      </c>
      <c r="AP37" s="291" t="s">
        <v>489</v>
      </c>
      <c r="AQ37" s="292">
        <v>625</v>
      </c>
      <c r="AR37" s="293" t="s">
        <v>489</v>
      </c>
    </row>
    <row r="38" spans="1:46" ht="27" customHeight="1" x14ac:dyDescent="0.2">
      <c r="A38" s="247"/>
      <c r="AK38" s="1146" t="s">
        <v>509</v>
      </c>
      <c r="AL38" s="1147"/>
      <c r="AM38" s="1147"/>
      <c r="AN38" s="1148"/>
      <c r="AO38" s="294">
        <v>58</v>
      </c>
      <c r="AP38" s="294">
        <v>4</v>
      </c>
      <c r="AQ38" s="295">
        <v>5</v>
      </c>
      <c r="AR38" s="283">
        <v>-20</v>
      </c>
      <c r="AS38" s="290"/>
    </row>
    <row r="39" spans="1:46" ht="13.2" x14ac:dyDescent="0.2">
      <c r="A39" s="247"/>
      <c r="AK39" s="1146" t="s">
        <v>510</v>
      </c>
      <c r="AL39" s="1147"/>
      <c r="AM39" s="1147"/>
      <c r="AN39" s="1148"/>
      <c r="AO39" s="291">
        <v>-15249</v>
      </c>
      <c r="AP39" s="291">
        <v>-1035</v>
      </c>
      <c r="AQ39" s="292">
        <v>-2982</v>
      </c>
      <c r="AR39" s="293">
        <v>-65.3</v>
      </c>
      <c r="AS39" s="290"/>
    </row>
    <row r="40" spans="1:46" ht="27" customHeight="1" x14ac:dyDescent="0.2">
      <c r="A40" s="247"/>
      <c r="AK40" s="1143" t="s">
        <v>511</v>
      </c>
      <c r="AL40" s="1144"/>
      <c r="AM40" s="1144"/>
      <c r="AN40" s="1145"/>
      <c r="AO40" s="291">
        <v>-1937894</v>
      </c>
      <c r="AP40" s="291">
        <v>-131588</v>
      </c>
      <c r="AQ40" s="292">
        <v>-43756</v>
      </c>
      <c r="AR40" s="293">
        <v>200.7</v>
      </c>
      <c r="AS40" s="290"/>
    </row>
    <row r="41" spans="1:46" ht="13.2" x14ac:dyDescent="0.2">
      <c r="A41" s="247"/>
      <c r="AK41" s="1149" t="s">
        <v>287</v>
      </c>
      <c r="AL41" s="1150"/>
      <c r="AM41" s="1150"/>
      <c r="AN41" s="1151"/>
      <c r="AO41" s="291">
        <v>-176453</v>
      </c>
      <c r="AP41" s="291">
        <v>-11982</v>
      </c>
      <c r="AQ41" s="292">
        <v>19675</v>
      </c>
      <c r="AR41" s="293">
        <v>-160.9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2" x14ac:dyDescent="0.2">
      <c r="A50" s="247"/>
      <c r="AK50" s="305"/>
      <c r="AL50" s="306"/>
      <c r="AM50" s="1139"/>
      <c r="AN50" s="307" t="s">
        <v>515</v>
      </c>
      <c r="AO50" s="308" t="s">
        <v>516</v>
      </c>
      <c r="AP50" s="309" t="s">
        <v>517</v>
      </c>
      <c r="AQ50" s="310" t="s">
        <v>518</v>
      </c>
      <c r="AR50" s="311" t="s">
        <v>519</v>
      </c>
    </row>
    <row r="51" spans="1:44" ht="13.2" x14ac:dyDescent="0.2">
      <c r="A51" s="247"/>
      <c r="AK51" s="303" t="s">
        <v>520</v>
      </c>
      <c r="AL51" s="304"/>
      <c r="AM51" s="312">
        <v>2551446</v>
      </c>
      <c r="AN51" s="313">
        <v>156588</v>
      </c>
      <c r="AO51" s="314">
        <v>9.1999999999999993</v>
      </c>
      <c r="AP51" s="315">
        <v>96248</v>
      </c>
      <c r="AQ51" s="316">
        <v>10</v>
      </c>
      <c r="AR51" s="317">
        <v>-0.8</v>
      </c>
    </row>
    <row r="52" spans="1:44" ht="13.2" x14ac:dyDescent="0.2">
      <c r="A52" s="247"/>
      <c r="AK52" s="318"/>
      <c r="AL52" s="319" t="s">
        <v>521</v>
      </c>
      <c r="AM52" s="320">
        <v>2142570</v>
      </c>
      <c r="AN52" s="321">
        <v>131494</v>
      </c>
      <c r="AO52" s="322">
        <v>5.0999999999999996</v>
      </c>
      <c r="AP52" s="323">
        <v>55768</v>
      </c>
      <c r="AQ52" s="324">
        <v>17.5</v>
      </c>
      <c r="AR52" s="325">
        <v>-12.4</v>
      </c>
    </row>
    <row r="53" spans="1:44" ht="13.2" x14ac:dyDescent="0.2">
      <c r="A53" s="247"/>
      <c r="AK53" s="303" t="s">
        <v>522</v>
      </c>
      <c r="AL53" s="304"/>
      <c r="AM53" s="312">
        <v>1129841</v>
      </c>
      <c r="AN53" s="313">
        <v>71198</v>
      </c>
      <c r="AO53" s="314">
        <v>-54.5</v>
      </c>
      <c r="AP53" s="315">
        <v>76413</v>
      </c>
      <c r="AQ53" s="316">
        <v>-20.6</v>
      </c>
      <c r="AR53" s="317">
        <v>-33.9</v>
      </c>
    </row>
    <row r="54" spans="1:44" ht="13.2" x14ac:dyDescent="0.2">
      <c r="A54" s="247"/>
      <c r="AK54" s="318"/>
      <c r="AL54" s="319" t="s">
        <v>521</v>
      </c>
      <c r="AM54" s="320">
        <v>856482</v>
      </c>
      <c r="AN54" s="321">
        <v>53972</v>
      </c>
      <c r="AO54" s="322">
        <v>-59</v>
      </c>
      <c r="AP54" s="323">
        <v>39658</v>
      </c>
      <c r="AQ54" s="324">
        <v>-28.9</v>
      </c>
      <c r="AR54" s="325">
        <v>-30.1</v>
      </c>
    </row>
    <row r="55" spans="1:44" ht="13.2" x14ac:dyDescent="0.2">
      <c r="A55" s="247"/>
      <c r="AK55" s="303" t="s">
        <v>523</v>
      </c>
      <c r="AL55" s="304"/>
      <c r="AM55" s="312">
        <v>1025867</v>
      </c>
      <c r="AN55" s="313">
        <v>66189</v>
      </c>
      <c r="AO55" s="314">
        <v>-7</v>
      </c>
      <c r="AP55" s="315">
        <v>66481</v>
      </c>
      <c r="AQ55" s="316">
        <v>-13</v>
      </c>
      <c r="AR55" s="317">
        <v>6</v>
      </c>
    </row>
    <row r="56" spans="1:44" ht="13.2" x14ac:dyDescent="0.2">
      <c r="A56" s="247"/>
      <c r="AK56" s="318"/>
      <c r="AL56" s="319" t="s">
        <v>521</v>
      </c>
      <c r="AM56" s="320">
        <v>840974</v>
      </c>
      <c r="AN56" s="321">
        <v>54260</v>
      </c>
      <c r="AO56" s="322">
        <v>0.5</v>
      </c>
      <c r="AP56" s="323">
        <v>36120</v>
      </c>
      <c r="AQ56" s="324">
        <v>-8.9</v>
      </c>
      <c r="AR56" s="325">
        <v>9.4</v>
      </c>
    </row>
    <row r="57" spans="1:44" ht="13.2" x14ac:dyDescent="0.2">
      <c r="A57" s="247"/>
      <c r="AK57" s="303" t="s">
        <v>524</v>
      </c>
      <c r="AL57" s="304"/>
      <c r="AM57" s="312">
        <v>1588796</v>
      </c>
      <c r="AN57" s="313">
        <v>104760</v>
      </c>
      <c r="AO57" s="314">
        <v>58.3</v>
      </c>
      <c r="AP57" s="315">
        <v>67825</v>
      </c>
      <c r="AQ57" s="316">
        <v>2</v>
      </c>
      <c r="AR57" s="317">
        <v>56.3</v>
      </c>
    </row>
    <row r="58" spans="1:44" ht="13.2" x14ac:dyDescent="0.2">
      <c r="A58" s="247"/>
      <c r="AK58" s="318"/>
      <c r="AL58" s="319" t="s">
        <v>521</v>
      </c>
      <c r="AM58" s="320">
        <v>1061898</v>
      </c>
      <c r="AN58" s="321">
        <v>70018</v>
      </c>
      <c r="AO58" s="322">
        <v>29</v>
      </c>
      <c r="AP58" s="323">
        <v>39417</v>
      </c>
      <c r="AQ58" s="324">
        <v>9.1</v>
      </c>
      <c r="AR58" s="325">
        <v>19.899999999999999</v>
      </c>
    </row>
    <row r="59" spans="1:44" ht="13.2" x14ac:dyDescent="0.2">
      <c r="A59" s="247"/>
      <c r="AK59" s="303" t="s">
        <v>525</v>
      </c>
      <c r="AL59" s="304"/>
      <c r="AM59" s="312">
        <v>2555883</v>
      </c>
      <c r="AN59" s="313">
        <v>173551</v>
      </c>
      <c r="AO59" s="314">
        <v>65.7</v>
      </c>
      <c r="AP59" s="315">
        <v>81158</v>
      </c>
      <c r="AQ59" s="316">
        <v>19.7</v>
      </c>
      <c r="AR59" s="317">
        <v>46</v>
      </c>
    </row>
    <row r="60" spans="1:44" ht="13.2" x14ac:dyDescent="0.2">
      <c r="A60" s="247"/>
      <c r="AK60" s="318"/>
      <c r="AL60" s="319" t="s">
        <v>521</v>
      </c>
      <c r="AM60" s="320">
        <v>1661342</v>
      </c>
      <c r="AN60" s="321">
        <v>112809</v>
      </c>
      <c r="AO60" s="322">
        <v>61.1</v>
      </c>
      <c r="AP60" s="323">
        <v>45320</v>
      </c>
      <c r="AQ60" s="324">
        <v>15</v>
      </c>
      <c r="AR60" s="325">
        <v>46.1</v>
      </c>
    </row>
    <row r="61" spans="1:44" ht="13.2" x14ac:dyDescent="0.2">
      <c r="A61" s="247"/>
      <c r="AK61" s="303" t="s">
        <v>526</v>
      </c>
      <c r="AL61" s="326"/>
      <c r="AM61" s="312">
        <v>1770367</v>
      </c>
      <c r="AN61" s="313">
        <v>114457</v>
      </c>
      <c r="AO61" s="314">
        <v>14.3</v>
      </c>
      <c r="AP61" s="315">
        <v>77625</v>
      </c>
      <c r="AQ61" s="327">
        <v>-0.4</v>
      </c>
      <c r="AR61" s="317">
        <v>14.7</v>
      </c>
    </row>
    <row r="62" spans="1:44" ht="13.2" x14ac:dyDescent="0.2">
      <c r="A62" s="247"/>
      <c r="AK62" s="318"/>
      <c r="AL62" s="319" t="s">
        <v>521</v>
      </c>
      <c r="AM62" s="320">
        <v>1312653</v>
      </c>
      <c r="AN62" s="321">
        <v>84511</v>
      </c>
      <c r="AO62" s="322">
        <v>7.3</v>
      </c>
      <c r="AP62" s="323">
        <v>43257</v>
      </c>
      <c r="AQ62" s="324">
        <v>0.8</v>
      </c>
      <c r="AR62" s="325">
        <v>6.5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Of6CTZulrQZCrlf5lkhDQoKpMYBlkUJca56ggWdOJ5Vji9mwMW/jbKFR/xltpNXJWmZYEPelW0P1bkXO++37g==" saltValue="U2+oL/S2bocUFFGYXIOvw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8"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uO+Z/VXV9aTOfBPDDdNDYZtPW2hhkvJWeF5Su4Osf2JynsEPJMRO3I1B8pmw4tYie01686r4HnBbW19+46KtQ==" saltValue="yIpyJxSsYPlESNniZVQS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E79"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q9wJSBHwhgOckKKhVaTojP+n7fZiu9tmK5sCmZtqU3Ssjz0g6Hvpw/rEdJ0W6z1/xPEpMoDqtH/L9vsqiWFGHg==" saltValue="aHBZwAZzv4hAlWAlkIdVt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32"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31.6</v>
      </c>
      <c r="G47" s="12">
        <v>30.97</v>
      </c>
      <c r="H47" s="12">
        <v>31.83</v>
      </c>
      <c r="I47" s="12">
        <v>31.63</v>
      </c>
      <c r="J47" s="13">
        <v>30.6</v>
      </c>
    </row>
    <row r="48" spans="2:10" ht="57.75" customHeight="1" x14ac:dyDescent="0.2">
      <c r="B48" s="14"/>
      <c r="C48" s="1154" t="s">
        <v>4</v>
      </c>
      <c r="D48" s="1154"/>
      <c r="E48" s="1155"/>
      <c r="F48" s="15">
        <v>1.84</v>
      </c>
      <c r="G48" s="16">
        <v>1.52</v>
      </c>
      <c r="H48" s="16">
        <v>1.29</v>
      </c>
      <c r="I48" s="16">
        <v>1.1399999999999999</v>
      </c>
      <c r="J48" s="17">
        <v>1.27</v>
      </c>
    </row>
    <row r="49" spans="2:10" ht="57.75" customHeight="1" thickBot="1" x14ac:dyDescent="0.25">
      <c r="B49" s="18"/>
      <c r="C49" s="1156" t="s">
        <v>5</v>
      </c>
      <c r="D49" s="1156"/>
      <c r="E49" s="1157"/>
      <c r="F49" s="19">
        <v>12.43</v>
      </c>
      <c r="G49" s="20">
        <v>12.71</v>
      </c>
      <c r="H49" s="20">
        <v>11.51</v>
      </c>
      <c r="I49" s="20">
        <v>9.5500000000000007</v>
      </c>
      <c r="J49" s="21">
        <v>5.81</v>
      </c>
    </row>
    <row r="50" spans="2:10" ht="13.2" x14ac:dyDescent="0.2"/>
  </sheetData>
  <sheetProtection algorithmName="SHA-512" hashValue="chuKxosrf/d8JsIjfS1EYPS3GvpWNXyykl5ZJIXxmmz8/xou1KsLXVtg/wGNT8Y33785V1ufHZCGPt7A0pyCLg==" saltValue="dVeHXnXAZPmB+O4rkDVQ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34"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533</v>
      </c>
      <c r="D34" s="1162"/>
      <c r="E34" s="1163"/>
      <c r="F34" s="32" t="s">
        <v>489</v>
      </c>
      <c r="G34" s="33" t="s">
        <v>489</v>
      </c>
      <c r="H34" s="33" t="s">
        <v>489</v>
      </c>
      <c r="I34" s="33" t="s">
        <v>489</v>
      </c>
      <c r="J34" s="34">
        <v>8.31</v>
      </c>
      <c r="K34" s="22"/>
      <c r="L34" s="22"/>
      <c r="M34" s="22"/>
      <c r="N34" s="22"/>
      <c r="O34" s="22"/>
      <c r="P34" s="22"/>
    </row>
    <row r="35" spans="1:16" ht="39" customHeight="1" x14ac:dyDescent="0.2">
      <c r="A35" s="22"/>
      <c r="B35" s="35"/>
      <c r="C35" s="1158" t="s">
        <v>534</v>
      </c>
      <c r="D35" s="1158"/>
      <c r="E35" s="1159"/>
      <c r="F35" s="36" t="s">
        <v>489</v>
      </c>
      <c r="G35" s="37" t="s">
        <v>489</v>
      </c>
      <c r="H35" s="37" t="s">
        <v>489</v>
      </c>
      <c r="I35" s="37" t="s">
        <v>489</v>
      </c>
      <c r="J35" s="38">
        <v>7.47</v>
      </c>
      <c r="K35" s="22"/>
      <c r="L35" s="22"/>
      <c r="M35" s="22"/>
      <c r="N35" s="22"/>
      <c r="O35" s="22"/>
      <c r="P35" s="22"/>
    </row>
    <row r="36" spans="1:16" ht="39" customHeight="1" x14ac:dyDescent="0.2">
      <c r="A36" s="22"/>
      <c r="B36" s="35"/>
      <c r="C36" s="1158" t="s">
        <v>535</v>
      </c>
      <c r="D36" s="1158"/>
      <c r="E36" s="1159"/>
      <c r="F36" s="36">
        <v>2.35</v>
      </c>
      <c r="G36" s="37">
        <v>0.85</v>
      </c>
      <c r="H36" s="37">
        <v>0.55000000000000004</v>
      </c>
      <c r="I36" s="37">
        <v>0.38</v>
      </c>
      <c r="J36" s="38">
        <v>1.26</v>
      </c>
      <c r="K36" s="22"/>
      <c r="L36" s="22"/>
      <c r="M36" s="22"/>
      <c r="N36" s="22"/>
      <c r="O36" s="22"/>
      <c r="P36" s="22"/>
    </row>
    <row r="37" spans="1:16" ht="39" customHeight="1" x14ac:dyDescent="0.2">
      <c r="A37" s="22"/>
      <c r="B37" s="35"/>
      <c r="C37" s="1158" t="s">
        <v>536</v>
      </c>
      <c r="D37" s="1158"/>
      <c r="E37" s="1159"/>
      <c r="F37" s="36">
        <v>0.2</v>
      </c>
      <c r="G37" s="37">
        <v>0.19</v>
      </c>
      <c r="H37" s="37">
        <v>0.13</v>
      </c>
      <c r="I37" s="37">
        <v>0.22</v>
      </c>
      <c r="J37" s="38">
        <v>0.11</v>
      </c>
      <c r="K37" s="22"/>
      <c r="L37" s="22"/>
      <c r="M37" s="22"/>
      <c r="N37" s="22"/>
      <c r="O37" s="22"/>
      <c r="P37" s="22"/>
    </row>
    <row r="38" spans="1:16" ht="39" customHeight="1" x14ac:dyDescent="0.2">
      <c r="A38" s="22"/>
      <c r="B38" s="35"/>
      <c r="C38" s="1158" t="s">
        <v>537</v>
      </c>
      <c r="D38" s="1158"/>
      <c r="E38" s="1159"/>
      <c r="F38" s="36">
        <v>0.06</v>
      </c>
      <c r="G38" s="37">
        <v>0.06</v>
      </c>
      <c r="H38" s="37">
        <v>0.06</v>
      </c>
      <c r="I38" s="37">
        <v>7.0000000000000007E-2</v>
      </c>
      <c r="J38" s="38">
        <v>0.1</v>
      </c>
      <c r="K38" s="22"/>
      <c r="L38" s="22"/>
      <c r="M38" s="22"/>
      <c r="N38" s="22"/>
      <c r="O38" s="22"/>
      <c r="P38" s="22"/>
    </row>
    <row r="39" spans="1:16" ht="39" customHeight="1" x14ac:dyDescent="0.2">
      <c r="A39" s="22"/>
      <c r="B39" s="35"/>
      <c r="C39" s="1158" t="s">
        <v>538</v>
      </c>
      <c r="D39" s="1158"/>
      <c r="E39" s="1159"/>
      <c r="F39" s="36">
        <v>0.06</v>
      </c>
      <c r="G39" s="37">
        <v>0.05</v>
      </c>
      <c r="H39" s="37">
        <v>7.0000000000000007E-2</v>
      </c>
      <c r="I39" s="37">
        <v>0.09</v>
      </c>
      <c r="J39" s="38">
        <v>0.05</v>
      </c>
      <c r="K39" s="22"/>
      <c r="L39" s="22"/>
      <c r="M39" s="22"/>
      <c r="N39" s="22"/>
      <c r="O39" s="22"/>
      <c r="P39" s="22"/>
    </row>
    <row r="40" spans="1:16" ht="39" customHeight="1" x14ac:dyDescent="0.2">
      <c r="A40" s="22"/>
      <c r="B40" s="35"/>
      <c r="C40" s="1158" t="s">
        <v>539</v>
      </c>
      <c r="D40" s="1158"/>
      <c r="E40" s="1159"/>
      <c r="F40" s="36" t="s">
        <v>540</v>
      </c>
      <c r="G40" s="37" t="s">
        <v>541</v>
      </c>
      <c r="H40" s="37" t="s">
        <v>542</v>
      </c>
      <c r="I40" s="37" t="s">
        <v>542</v>
      </c>
      <c r="J40" s="38">
        <v>0</v>
      </c>
      <c r="K40" s="22"/>
      <c r="L40" s="22"/>
      <c r="M40" s="22"/>
      <c r="N40" s="22"/>
      <c r="O40" s="22"/>
      <c r="P40" s="22"/>
    </row>
    <row r="41" spans="1:16" ht="39" customHeight="1" x14ac:dyDescent="0.2">
      <c r="A41" s="22"/>
      <c r="B41" s="35"/>
      <c r="C41" s="1158" t="s">
        <v>543</v>
      </c>
      <c r="D41" s="1158"/>
      <c r="E41" s="1159"/>
      <c r="F41" s="36">
        <v>0.92</v>
      </c>
      <c r="G41" s="37">
        <v>0.88</v>
      </c>
      <c r="H41" s="37">
        <v>0.91</v>
      </c>
      <c r="I41" s="37">
        <v>0.91</v>
      </c>
      <c r="J41" s="38">
        <v>0</v>
      </c>
      <c r="K41" s="22"/>
      <c r="L41" s="22"/>
      <c r="M41" s="22"/>
      <c r="N41" s="22"/>
      <c r="O41" s="22"/>
      <c r="P41" s="22"/>
    </row>
    <row r="42" spans="1:16" ht="39" customHeight="1" x14ac:dyDescent="0.2">
      <c r="A42" s="22"/>
      <c r="B42" s="39"/>
      <c r="C42" s="1158" t="s">
        <v>544</v>
      </c>
      <c r="D42" s="1158"/>
      <c r="E42" s="1159"/>
      <c r="F42" s="36" t="s">
        <v>545</v>
      </c>
      <c r="G42" s="37" t="s">
        <v>489</v>
      </c>
      <c r="H42" s="37" t="s">
        <v>489</v>
      </c>
      <c r="I42" s="37" t="s">
        <v>489</v>
      </c>
      <c r="J42" s="38" t="s">
        <v>489</v>
      </c>
      <c r="K42" s="22"/>
      <c r="L42" s="22"/>
      <c r="M42" s="22"/>
      <c r="N42" s="22"/>
      <c r="O42" s="22"/>
      <c r="P42" s="22"/>
    </row>
    <row r="43" spans="1:16" ht="39" customHeight="1" thickBot="1" x14ac:dyDescent="0.25">
      <c r="A43" s="22"/>
      <c r="B43" s="40"/>
      <c r="C43" s="1160" t="s">
        <v>546</v>
      </c>
      <c r="D43" s="1160"/>
      <c r="E43" s="1161"/>
      <c r="F43" s="41">
        <v>7.42</v>
      </c>
      <c r="G43" s="42">
        <v>7.17</v>
      </c>
      <c r="H43" s="42">
        <v>7.4</v>
      </c>
      <c r="I43" s="42">
        <v>43.23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WANom/nscLtMP0lRWWVq+KeDEvHlpjR12PsI1+m+ilNk2hexBg0CFw+qchW+nxJx0BesG/U8qExMJ0Kq4EypA==" saltValue="P5z+b8k0f30Tor8d4sdL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8"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1297</v>
      </c>
      <c r="L45" s="58">
        <v>1369</v>
      </c>
      <c r="M45" s="58">
        <v>1454</v>
      </c>
      <c r="N45" s="58">
        <v>1200</v>
      </c>
      <c r="O45" s="59">
        <v>1080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686</v>
      </c>
      <c r="L48" s="62">
        <v>552</v>
      </c>
      <c r="M48" s="62">
        <v>725</v>
      </c>
      <c r="N48" s="62">
        <v>848</v>
      </c>
      <c r="O48" s="63">
        <v>577</v>
      </c>
      <c r="P48" s="46"/>
      <c r="Q48" s="46"/>
      <c r="R48" s="46"/>
      <c r="S48" s="46"/>
      <c r="T48" s="46"/>
      <c r="U48" s="46"/>
    </row>
    <row r="49" spans="1:21" ht="30.75" customHeight="1" x14ac:dyDescent="0.2">
      <c r="A49" s="46"/>
      <c r="B49" s="1166"/>
      <c r="C49" s="1167"/>
      <c r="D49" s="60"/>
      <c r="E49" s="1172" t="s">
        <v>14</v>
      </c>
      <c r="F49" s="1172"/>
      <c r="G49" s="1172"/>
      <c r="H49" s="1172"/>
      <c r="I49" s="1172"/>
      <c r="J49" s="1173"/>
      <c r="K49" s="61">
        <v>141</v>
      </c>
      <c r="L49" s="62">
        <v>139</v>
      </c>
      <c r="M49" s="62">
        <v>137</v>
      </c>
      <c r="N49" s="62">
        <v>134</v>
      </c>
      <c r="O49" s="63">
        <v>120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t="s">
        <v>489</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2057</v>
      </c>
      <c r="L52" s="62">
        <v>2131</v>
      </c>
      <c r="M52" s="62">
        <v>2105</v>
      </c>
      <c r="N52" s="62">
        <v>1992</v>
      </c>
      <c r="O52" s="63">
        <v>1953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67</v>
      </c>
      <c r="L53" s="67">
        <v>-71</v>
      </c>
      <c r="M53" s="67">
        <v>211</v>
      </c>
      <c r="N53" s="67">
        <v>190</v>
      </c>
      <c r="O53" s="68">
        <v>-176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ue2sSuqkGS0GGipo9lUJaWuF3GGyhKgu8XuvHJX3R0LQJ+jtyRtKV8ntymnFxTSKJvLlwK2LchY6UauNtyCYQ==" saltValue="63RCPE+Ih3eW/XhAGGw5I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1"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12854</v>
      </c>
      <c r="J41" s="331">
        <v>11161</v>
      </c>
      <c r="K41" s="331">
        <v>9421</v>
      </c>
      <c r="L41" s="331">
        <v>8511</v>
      </c>
      <c r="M41" s="332">
        <v>8646</v>
      </c>
    </row>
    <row r="42" spans="2:13" ht="27.75" customHeight="1" x14ac:dyDescent="0.2">
      <c r="B42" s="1197"/>
      <c r="C42" s="1198"/>
      <c r="D42" s="104"/>
      <c r="E42" s="1203" t="s">
        <v>32</v>
      </c>
      <c r="F42" s="1203"/>
      <c r="G42" s="1203"/>
      <c r="H42" s="1204"/>
      <c r="I42" s="333" t="s">
        <v>489</v>
      </c>
      <c r="J42" s="334" t="s">
        <v>489</v>
      </c>
      <c r="K42" s="334" t="s">
        <v>489</v>
      </c>
      <c r="L42" s="334" t="s">
        <v>489</v>
      </c>
      <c r="M42" s="335" t="s">
        <v>489</v>
      </c>
    </row>
    <row r="43" spans="2:13" ht="27.75" customHeight="1" x14ac:dyDescent="0.2">
      <c r="B43" s="1197"/>
      <c r="C43" s="1198"/>
      <c r="D43" s="104"/>
      <c r="E43" s="1203" t="s">
        <v>33</v>
      </c>
      <c r="F43" s="1203"/>
      <c r="G43" s="1203"/>
      <c r="H43" s="1204"/>
      <c r="I43" s="333">
        <v>5534</v>
      </c>
      <c r="J43" s="334">
        <v>4898</v>
      </c>
      <c r="K43" s="334">
        <v>5430</v>
      </c>
      <c r="L43" s="334">
        <v>5313</v>
      </c>
      <c r="M43" s="335">
        <v>5243</v>
      </c>
    </row>
    <row r="44" spans="2:13" ht="27.75" customHeight="1" x14ac:dyDescent="0.2">
      <c r="B44" s="1197"/>
      <c r="C44" s="1198"/>
      <c r="D44" s="104"/>
      <c r="E44" s="1203" t="s">
        <v>34</v>
      </c>
      <c r="F44" s="1203"/>
      <c r="G44" s="1203"/>
      <c r="H44" s="1204"/>
      <c r="I44" s="333">
        <v>843</v>
      </c>
      <c r="J44" s="334">
        <v>685</v>
      </c>
      <c r="K44" s="334">
        <v>537</v>
      </c>
      <c r="L44" s="334">
        <v>400</v>
      </c>
      <c r="M44" s="335">
        <v>281</v>
      </c>
    </row>
    <row r="45" spans="2:13" ht="27.75" customHeight="1" x14ac:dyDescent="0.2">
      <c r="B45" s="1197"/>
      <c r="C45" s="1198"/>
      <c r="D45" s="104"/>
      <c r="E45" s="1203" t="s">
        <v>35</v>
      </c>
      <c r="F45" s="1203"/>
      <c r="G45" s="1203"/>
      <c r="H45" s="1204"/>
      <c r="I45" s="333">
        <v>1974</v>
      </c>
      <c r="J45" s="334">
        <v>1974</v>
      </c>
      <c r="K45" s="334">
        <v>1984</v>
      </c>
      <c r="L45" s="334">
        <v>1912</v>
      </c>
      <c r="M45" s="335">
        <v>1809</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8552</v>
      </c>
      <c r="J50" s="334">
        <v>9026</v>
      </c>
      <c r="K50" s="334">
        <v>9226</v>
      </c>
      <c r="L50" s="334">
        <v>9300</v>
      </c>
      <c r="M50" s="335">
        <v>9779</v>
      </c>
    </row>
    <row r="51" spans="2:13" ht="27.75" customHeight="1" x14ac:dyDescent="0.2">
      <c r="B51" s="1197"/>
      <c r="C51" s="1198"/>
      <c r="D51" s="104"/>
      <c r="E51" s="1203" t="s">
        <v>42</v>
      </c>
      <c r="F51" s="1203"/>
      <c r="G51" s="1203"/>
      <c r="H51" s="1204"/>
      <c r="I51" s="333">
        <v>106</v>
      </c>
      <c r="J51" s="334">
        <v>92</v>
      </c>
      <c r="K51" s="334">
        <v>83</v>
      </c>
      <c r="L51" s="334">
        <v>65</v>
      </c>
      <c r="M51" s="335">
        <v>52</v>
      </c>
    </row>
    <row r="52" spans="2:13" ht="27.75" customHeight="1" x14ac:dyDescent="0.2">
      <c r="B52" s="1199"/>
      <c r="C52" s="1200"/>
      <c r="D52" s="104"/>
      <c r="E52" s="1203" t="s">
        <v>43</v>
      </c>
      <c r="F52" s="1203"/>
      <c r="G52" s="1203"/>
      <c r="H52" s="1204"/>
      <c r="I52" s="333">
        <v>17924</v>
      </c>
      <c r="J52" s="334">
        <v>17370</v>
      </c>
      <c r="K52" s="334">
        <v>16260</v>
      </c>
      <c r="L52" s="334">
        <v>15644</v>
      </c>
      <c r="M52" s="335">
        <v>16588</v>
      </c>
    </row>
    <row r="53" spans="2:13" ht="27.75" customHeight="1" thickBot="1" x14ac:dyDescent="0.25">
      <c r="B53" s="1210" t="s">
        <v>19</v>
      </c>
      <c r="C53" s="1211"/>
      <c r="D53" s="108"/>
      <c r="E53" s="1212" t="s">
        <v>44</v>
      </c>
      <c r="F53" s="1212"/>
      <c r="G53" s="1212"/>
      <c r="H53" s="1213"/>
      <c r="I53" s="336">
        <v>-5378</v>
      </c>
      <c r="J53" s="337">
        <v>-7771</v>
      </c>
      <c r="K53" s="337">
        <v>-8198</v>
      </c>
      <c r="L53" s="337">
        <v>-8872</v>
      </c>
      <c r="M53" s="338">
        <v>-10439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cwTDZrwcNAnFYG6dLjzNfgLct/LuHzfChpi/Mbve2jAzwEa9JYhYi2tHex+Y5kFHZbweYOITG838ndlG3BLDw==" saltValue="mbcDrhU2VAgySZ9LQCKY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election activeCell="K6" sqref="K6"/>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2695</v>
      </c>
      <c r="G55" s="339">
        <v>2653</v>
      </c>
      <c r="H55" s="340">
        <v>2592</v>
      </c>
    </row>
    <row r="56" spans="2:8" ht="52.5" customHeight="1" x14ac:dyDescent="0.2">
      <c r="B56" s="120"/>
      <c r="C56" s="1224" t="s">
        <v>47</v>
      </c>
      <c r="D56" s="1224"/>
      <c r="E56" s="1225"/>
      <c r="F56" s="341">
        <v>1420</v>
      </c>
      <c r="G56" s="341">
        <v>1375</v>
      </c>
      <c r="H56" s="342">
        <v>1572</v>
      </c>
    </row>
    <row r="57" spans="2:8" ht="53.25" customHeight="1" x14ac:dyDescent="0.2">
      <c r="B57" s="120"/>
      <c r="C57" s="1226" t="s">
        <v>48</v>
      </c>
      <c r="D57" s="1226"/>
      <c r="E57" s="1227"/>
      <c r="F57" s="343">
        <v>6541</v>
      </c>
      <c r="G57" s="343">
        <v>5562</v>
      </c>
      <c r="H57" s="344">
        <v>5942</v>
      </c>
    </row>
    <row r="58" spans="2:8" ht="45.75" customHeight="1" x14ac:dyDescent="0.2">
      <c r="B58" s="121"/>
      <c r="C58" s="1214" t="s">
        <v>563</v>
      </c>
      <c r="D58" s="1215"/>
      <c r="E58" s="1216"/>
      <c r="F58" s="345">
        <v>1825</v>
      </c>
      <c r="G58" s="345">
        <v>1911</v>
      </c>
      <c r="H58" s="346">
        <v>2243</v>
      </c>
    </row>
    <row r="59" spans="2:8" ht="45.75" customHeight="1" x14ac:dyDescent="0.2">
      <c r="B59" s="121"/>
      <c r="C59" s="1214" t="s">
        <v>562</v>
      </c>
      <c r="D59" s="1215"/>
      <c r="E59" s="1216"/>
      <c r="F59" s="345">
        <v>1292</v>
      </c>
      <c r="G59" s="345">
        <v>1295</v>
      </c>
      <c r="H59" s="346">
        <v>1299</v>
      </c>
    </row>
    <row r="60" spans="2:8" ht="45.75" customHeight="1" x14ac:dyDescent="0.2">
      <c r="B60" s="121"/>
      <c r="C60" s="1214" t="s">
        <v>564</v>
      </c>
      <c r="D60" s="1215"/>
      <c r="E60" s="1216"/>
      <c r="F60" s="345">
        <v>1037</v>
      </c>
      <c r="G60" s="345">
        <v>1037</v>
      </c>
      <c r="H60" s="346">
        <v>1037</v>
      </c>
    </row>
    <row r="61" spans="2:8" ht="45.75" customHeight="1" x14ac:dyDescent="0.2">
      <c r="B61" s="121"/>
      <c r="C61" s="1214" t="s">
        <v>565</v>
      </c>
      <c r="D61" s="1215"/>
      <c r="E61" s="1216"/>
      <c r="F61" s="345">
        <v>597</v>
      </c>
      <c r="G61" s="345">
        <v>591</v>
      </c>
      <c r="H61" s="346">
        <v>579</v>
      </c>
    </row>
    <row r="62" spans="2:8" ht="45.75" customHeight="1" thickBot="1" x14ac:dyDescent="0.25">
      <c r="B62" s="122"/>
      <c r="C62" s="1217" t="s">
        <v>566</v>
      </c>
      <c r="D62" s="1218"/>
      <c r="E62" s="1219"/>
      <c r="F62" s="347">
        <v>566</v>
      </c>
      <c r="G62" s="347">
        <v>566</v>
      </c>
      <c r="H62" s="348">
        <v>566</v>
      </c>
    </row>
    <row r="63" spans="2:8" ht="52.5" customHeight="1" thickBot="1" x14ac:dyDescent="0.25">
      <c r="B63" s="123"/>
      <c r="C63" s="1220" t="s">
        <v>49</v>
      </c>
      <c r="D63" s="1220"/>
      <c r="E63" s="1221"/>
      <c r="F63" s="349">
        <v>10655</v>
      </c>
      <c r="G63" s="349">
        <v>9590</v>
      </c>
      <c r="H63" s="350">
        <v>10105</v>
      </c>
    </row>
    <row r="64" spans="2:8" ht="13.2" x14ac:dyDescent="0.2"/>
  </sheetData>
  <sheetProtection algorithmName="SHA-512" hashValue="rE7IMesNVcM4Osl1DCoglk96JScWtPHlei6eb/S7+EcVn/qpETYQ1a29tcbkRZj9U3wxSFsOBaL0X2ZSECXpYQ==" saltValue="pvZA59wJMYmsLOhNUrGm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2EEB5-0C96-4F35-B1FA-6B2529530FC1}">
  <sheetPr>
    <pageSetUpPr fitToPage="1"/>
  </sheetPr>
  <dimension ref="A1:DE85"/>
  <sheetViews>
    <sheetView showGridLines="0" zoomScale="85" zoomScaleNormal="85" zoomScaleSheetLayoutView="55" workbookViewId="0">
      <selection activeCell="AU18" sqref="AU1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528</v>
      </c>
      <c r="BQ50" s="1241"/>
      <c r="BR50" s="1241"/>
      <c r="BS50" s="1241"/>
      <c r="BT50" s="1241"/>
      <c r="BU50" s="1241"/>
      <c r="BV50" s="1241"/>
      <c r="BW50" s="1241"/>
      <c r="BX50" s="1241" t="s">
        <v>529</v>
      </c>
      <c r="BY50" s="1241"/>
      <c r="BZ50" s="1241"/>
      <c r="CA50" s="1241"/>
      <c r="CB50" s="1241"/>
      <c r="CC50" s="1241"/>
      <c r="CD50" s="1241"/>
      <c r="CE50" s="1241"/>
      <c r="CF50" s="1241" t="s">
        <v>530</v>
      </c>
      <c r="CG50" s="1241"/>
      <c r="CH50" s="1241"/>
      <c r="CI50" s="1241"/>
      <c r="CJ50" s="1241"/>
      <c r="CK50" s="1241"/>
      <c r="CL50" s="1241"/>
      <c r="CM50" s="1241"/>
      <c r="CN50" s="1241" t="s">
        <v>531</v>
      </c>
      <c r="CO50" s="1241"/>
      <c r="CP50" s="1241"/>
      <c r="CQ50" s="1241"/>
      <c r="CR50" s="1241"/>
      <c r="CS50" s="1241"/>
      <c r="CT50" s="1241"/>
      <c r="CU50" s="1241"/>
      <c r="CV50" s="1241" t="s">
        <v>532</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571</v>
      </c>
      <c r="AO51" s="1244"/>
      <c r="AP51" s="1244"/>
      <c r="AQ51" s="1244"/>
      <c r="AR51" s="1244"/>
      <c r="AS51" s="1244"/>
      <c r="AT51" s="1244"/>
      <c r="AU51" s="1244"/>
      <c r="AV51" s="1244"/>
      <c r="AW51" s="1244"/>
      <c r="AX51" s="1244"/>
      <c r="AY51" s="1244"/>
      <c r="AZ51" s="1244"/>
      <c r="BA51" s="1244"/>
      <c r="BB51" s="1244" t="s">
        <v>572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573</v>
      </c>
      <c r="BC53" s="1244"/>
      <c r="BD53" s="1244"/>
      <c r="BE53" s="1244"/>
      <c r="BF53" s="1244"/>
      <c r="BG53" s="1244"/>
      <c r="BH53" s="1244"/>
      <c r="BI53" s="1244"/>
      <c r="BJ53" s="1244"/>
      <c r="BK53" s="1244"/>
      <c r="BL53" s="1244"/>
      <c r="BM53" s="1244"/>
      <c r="BN53" s="1244"/>
      <c r="BO53" s="1244"/>
      <c r="BP53" s="1242">
        <v>64.099999999999994</v>
      </c>
      <c r="BQ53" s="1242"/>
      <c r="BR53" s="1242"/>
      <c r="BS53" s="1242"/>
      <c r="BT53" s="1242"/>
      <c r="BU53" s="1242"/>
      <c r="BV53" s="1242"/>
      <c r="BW53" s="1242"/>
      <c r="BX53" s="1242">
        <v>65</v>
      </c>
      <c r="BY53" s="1242"/>
      <c r="BZ53" s="1242"/>
      <c r="CA53" s="1242"/>
      <c r="CB53" s="1242"/>
      <c r="CC53" s="1242"/>
      <c r="CD53" s="1242"/>
      <c r="CE53" s="1242"/>
      <c r="CF53" s="1242">
        <v>67.8</v>
      </c>
      <c r="CG53" s="1242"/>
      <c r="CH53" s="1242"/>
      <c r="CI53" s="1242"/>
      <c r="CJ53" s="1242"/>
      <c r="CK53" s="1242"/>
      <c r="CL53" s="1242"/>
      <c r="CM53" s="1242"/>
      <c r="CN53" s="1242">
        <v>69.7</v>
      </c>
      <c r="CO53" s="1242"/>
      <c r="CP53" s="1242"/>
      <c r="CQ53" s="1242"/>
      <c r="CR53" s="1242"/>
      <c r="CS53" s="1242"/>
      <c r="CT53" s="1242"/>
      <c r="CU53" s="1242"/>
      <c r="CV53" s="1242">
        <v>71.3</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574</v>
      </c>
      <c r="AO55" s="1241"/>
      <c r="AP55" s="1241"/>
      <c r="AQ55" s="1241"/>
      <c r="AR55" s="1241"/>
      <c r="AS55" s="1241"/>
      <c r="AT55" s="1241"/>
      <c r="AU55" s="1241"/>
      <c r="AV55" s="1241"/>
      <c r="AW55" s="1241"/>
      <c r="AX55" s="1241"/>
      <c r="AY55" s="1241"/>
      <c r="AZ55" s="1241"/>
      <c r="BA55" s="1241"/>
      <c r="BB55" s="1244" t="s">
        <v>572</v>
      </c>
      <c r="BC55" s="1244"/>
      <c r="BD55" s="1244"/>
      <c r="BE55" s="1244"/>
      <c r="BF55" s="1244"/>
      <c r="BG55" s="1244"/>
      <c r="BH55" s="1244"/>
      <c r="BI55" s="1244"/>
      <c r="BJ55" s="1244"/>
      <c r="BK55" s="1244"/>
      <c r="BL55" s="1244"/>
      <c r="BM55" s="1244"/>
      <c r="BN55" s="1244"/>
      <c r="BO55" s="1244"/>
      <c r="BP55" s="1242">
        <v>12.8</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573</v>
      </c>
      <c r="BC57" s="1244"/>
      <c r="BD57" s="1244"/>
      <c r="BE57" s="1244"/>
      <c r="BF57" s="1244"/>
      <c r="BG57" s="1244"/>
      <c r="BH57" s="1244"/>
      <c r="BI57" s="1244"/>
      <c r="BJ57" s="1244"/>
      <c r="BK57" s="1244"/>
      <c r="BL57" s="1244"/>
      <c r="BM57" s="1244"/>
      <c r="BN57" s="1244"/>
      <c r="BO57" s="1244"/>
      <c r="BP57" s="1242">
        <v>61.2</v>
      </c>
      <c r="BQ57" s="1242"/>
      <c r="BR57" s="1242"/>
      <c r="BS57" s="1242"/>
      <c r="BT57" s="1242"/>
      <c r="BU57" s="1242"/>
      <c r="BV57" s="1242"/>
      <c r="BW57" s="1242"/>
      <c r="BX57" s="1242">
        <v>63.1</v>
      </c>
      <c r="BY57" s="1242"/>
      <c r="BZ57" s="1242"/>
      <c r="CA57" s="1242"/>
      <c r="CB57" s="1242"/>
      <c r="CC57" s="1242"/>
      <c r="CD57" s="1242"/>
      <c r="CE57" s="1242"/>
      <c r="CF57" s="1242">
        <v>64.2</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528</v>
      </c>
      <c r="BQ72" s="1241"/>
      <c r="BR72" s="1241"/>
      <c r="BS72" s="1241"/>
      <c r="BT72" s="1241"/>
      <c r="BU72" s="1241"/>
      <c r="BV72" s="1241"/>
      <c r="BW72" s="1241"/>
      <c r="BX72" s="1241" t="s">
        <v>529</v>
      </c>
      <c r="BY72" s="1241"/>
      <c r="BZ72" s="1241"/>
      <c r="CA72" s="1241"/>
      <c r="CB72" s="1241"/>
      <c r="CC72" s="1241"/>
      <c r="CD72" s="1241"/>
      <c r="CE72" s="1241"/>
      <c r="CF72" s="1241" t="s">
        <v>530</v>
      </c>
      <c r="CG72" s="1241"/>
      <c r="CH72" s="1241"/>
      <c r="CI72" s="1241"/>
      <c r="CJ72" s="1241"/>
      <c r="CK72" s="1241"/>
      <c r="CL72" s="1241"/>
      <c r="CM72" s="1241"/>
      <c r="CN72" s="1241" t="s">
        <v>531</v>
      </c>
      <c r="CO72" s="1241"/>
      <c r="CP72" s="1241"/>
      <c r="CQ72" s="1241"/>
      <c r="CR72" s="1241"/>
      <c r="CS72" s="1241"/>
      <c r="CT72" s="1241"/>
      <c r="CU72" s="1241"/>
      <c r="CV72" s="1241" t="s">
        <v>532</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571</v>
      </c>
      <c r="AO73" s="1244"/>
      <c r="AP73" s="1244"/>
      <c r="AQ73" s="1244"/>
      <c r="AR73" s="1244"/>
      <c r="AS73" s="1244"/>
      <c r="AT73" s="1244"/>
      <c r="AU73" s="1244"/>
      <c r="AV73" s="1244"/>
      <c r="AW73" s="1244"/>
      <c r="AX73" s="1244"/>
      <c r="AY73" s="1244"/>
      <c r="AZ73" s="1244"/>
      <c r="BA73" s="1244"/>
      <c r="BB73" s="1244" t="s">
        <v>572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577</v>
      </c>
      <c r="BC75" s="1244"/>
      <c r="BD75" s="1244"/>
      <c r="BE75" s="1244"/>
      <c r="BF75" s="1244"/>
      <c r="BG75" s="1244"/>
      <c r="BH75" s="1244"/>
      <c r="BI75" s="1244"/>
      <c r="BJ75" s="1244"/>
      <c r="BK75" s="1244"/>
      <c r="BL75" s="1244"/>
      <c r="BM75" s="1244"/>
      <c r="BN75" s="1244"/>
      <c r="BO75" s="1244"/>
      <c r="BP75" s="1242">
        <v>1.7</v>
      </c>
      <c r="BQ75" s="1242"/>
      <c r="BR75" s="1242"/>
      <c r="BS75" s="1242"/>
      <c r="BT75" s="1242"/>
      <c r="BU75" s="1242"/>
      <c r="BV75" s="1242"/>
      <c r="BW75" s="1242"/>
      <c r="BX75" s="1242">
        <v>0.4</v>
      </c>
      <c r="BY75" s="1242"/>
      <c r="BZ75" s="1242"/>
      <c r="CA75" s="1242"/>
      <c r="CB75" s="1242"/>
      <c r="CC75" s="1242"/>
      <c r="CD75" s="1242"/>
      <c r="CE75" s="1242"/>
      <c r="CF75" s="1242">
        <v>1.1000000000000001</v>
      </c>
      <c r="CG75" s="1242"/>
      <c r="CH75" s="1242"/>
      <c r="CI75" s="1242"/>
      <c r="CJ75" s="1242"/>
      <c r="CK75" s="1242"/>
      <c r="CL75" s="1242"/>
      <c r="CM75" s="1242"/>
      <c r="CN75" s="1242">
        <v>1.7</v>
      </c>
      <c r="CO75" s="1242"/>
      <c r="CP75" s="1242"/>
      <c r="CQ75" s="1242"/>
      <c r="CR75" s="1242"/>
      <c r="CS75" s="1242"/>
      <c r="CT75" s="1242"/>
      <c r="CU75" s="1242"/>
      <c r="CV75" s="1242">
        <v>1.1000000000000001</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574</v>
      </c>
      <c r="AO77" s="1241"/>
      <c r="AP77" s="1241"/>
      <c r="AQ77" s="1241"/>
      <c r="AR77" s="1241"/>
      <c r="AS77" s="1241"/>
      <c r="AT77" s="1241"/>
      <c r="AU77" s="1241"/>
      <c r="AV77" s="1241"/>
      <c r="AW77" s="1241"/>
      <c r="AX77" s="1241"/>
      <c r="AY77" s="1241"/>
      <c r="AZ77" s="1241"/>
      <c r="BA77" s="1241"/>
      <c r="BB77" s="1244" t="s">
        <v>572</v>
      </c>
      <c r="BC77" s="1244"/>
      <c r="BD77" s="1244"/>
      <c r="BE77" s="1244"/>
      <c r="BF77" s="1244"/>
      <c r="BG77" s="1244"/>
      <c r="BH77" s="1244"/>
      <c r="BI77" s="1244"/>
      <c r="BJ77" s="1244"/>
      <c r="BK77" s="1244"/>
      <c r="BL77" s="1244"/>
      <c r="BM77" s="1244"/>
      <c r="BN77" s="1244"/>
      <c r="BO77" s="1244"/>
      <c r="BP77" s="1242">
        <v>12.8</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577</v>
      </c>
      <c r="BC79" s="1244"/>
      <c r="BD79" s="1244"/>
      <c r="BE79" s="1244"/>
      <c r="BF79" s="1244"/>
      <c r="BG79" s="1244"/>
      <c r="BH79" s="1244"/>
      <c r="BI79" s="1244"/>
      <c r="BJ79" s="1244"/>
      <c r="BK79" s="1244"/>
      <c r="BL79" s="1244"/>
      <c r="BM79" s="1244"/>
      <c r="BN79" s="1244"/>
      <c r="BO79" s="1244"/>
      <c r="BP79" s="1242">
        <v>7.3</v>
      </c>
      <c r="BQ79" s="1242"/>
      <c r="BR79" s="1242"/>
      <c r="BS79" s="1242"/>
      <c r="BT79" s="1242"/>
      <c r="BU79" s="1242"/>
      <c r="BV79" s="1242"/>
      <c r="BW79" s="1242"/>
      <c r="BX79" s="1242">
        <v>7.2</v>
      </c>
      <c r="BY79" s="1242"/>
      <c r="BZ79" s="1242"/>
      <c r="CA79" s="1242"/>
      <c r="CB79" s="1242"/>
      <c r="CC79" s="1242"/>
      <c r="CD79" s="1242"/>
      <c r="CE79" s="1242"/>
      <c r="CF79" s="1242">
        <v>7.2</v>
      </c>
      <c r="CG79" s="1242"/>
      <c r="CH79" s="1242"/>
      <c r="CI79" s="1242"/>
      <c r="CJ79" s="1242"/>
      <c r="CK79" s="1242"/>
      <c r="CL79" s="1242"/>
      <c r="CM79" s="1242"/>
      <c r="CN79" s="1242">
        <v>7</v>
      </c>
      <c r="CO79" s="1242"/>
      <c r="CP79" s="1242"/>
      <c r="CQ79" s="1242"/>
      <c r="CR79" s="1242"/>
      <c r="CS79" s="1242"/>
      <c r="CT79" s="1242"/>
      <c r="CU79" s="1242"/>
      <c r="CV79" s="1242">
        <v>7</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WZXQPd/G7vW/PjdDR4zgN/x7+NW08mIfGoOjCR8lv3sUTrMhCb/ROZjrSzpqrae74aVzxgo6Yq/x0xdq339Q==" saltValue="2JS7gulQXxFvbYT+tets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D893-514A-4CF4-B474-F81CA8A3404B}">
  <sheetPr>
    <pageSetUpPr fitToPage="1"/>
  </sheetPr>
  <dimension ref="A1:DR125"/>
  <sheetViews>
    <sheetView showGridLines="0" zoomScaleNormal="100" zoomScaleSheetLayoutView="70" workbookViewId="0">
      <selection activeCell="AJ24" sqref="AJ2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5EvXOEtinqRK5FRfB1stQ5oRmR9sVdnmz/6/nNaMewfXihWpoYxAncf7QxMvIno8ahU7LaR/EtJ1CA62JqM3Zg==" saltValue="MWfzy7m2uIpHDzcdbX1b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13AC4-7A9F-42E9-8D6A-C52C6A02955E}">
  <sheetPr>
    <pageSetUpPr fitToPage="1"/>
  </sheetPr>
  <dimension ref="A1:DR125"/>
  <sheetViews>
    <sheetView showGridLines="0" zoomScale="85" zoomScaleNormal="85" zoomScaleSheetLayoutView="55" workbookViewId="0">
      <selection activeCell="CO101" sqref="CO101"/>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uI23IoSToFC4riv71dUq0w7toMDcpbG7CJwL2bw/1a43Rws3BkZK55EGDPQ63NcBVGBrydvv3mCdE8aNquZ2+Q==" saltValue="UQhv4sYsYyfDUj+OVWMu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156588</v>
      </c>
      <c r="E3" s="142"/>
      <c r="F3" s="143">
        <v>96248</v>
      </c>
      <c r="G3" s="144"/>
      <c r="H3" s="145"/>
    </row>
    <row r="4" spans="1:8" x14ac:dyDescent="0.2">
      <c r="A4" s="146"/>
      <c r="B4" s="147"/>
      <c r="C4" s="148"/>
      <c r="D4" s="149">
        <v>131494</v>
      </c>
      <c r="E4" s="150"/>
      <c r="F4" s="151">
        <v>55768</v>
      </c>
      <c r="G4" s="152"/>
      <c r="H4" s="153"/>
    </row>
    <row r="5" spans="1:8" x14ac:dyDescent="0.2">
      <c r="A5" s="134" t="s">
        <v>522</v>
      </c>
      <c r="B5" s="139"/>
      <c r="C5" s="140"/>
      <c r="D5" s="141">
        <v>71198</v>
      </c>
      <c r="E5" s="142"/>
      <c r="F5" s="143">
        <v>76413</v>
      </c>
      <c r="G5" s="144"/>
      <c r="H5" s="145"/>
    </row>
    <row r="6" spans="1:8" x14ac:dyDescent="0.2">
      <c r="A6" s="146"/>
      <c r="B6" s="147"/>
      <c r="C6" s="148"/>
      <c r="D6" s="149">
        <v>53972</v>
      </c>
      <c r="E6" s="150"/>
      <c r="F6" s="151">
        <v>39658</v>
      </c>
      <c r="G6" s="152"/>
      <c r="H6" s="153"/>
    </row>
    <row r="7" spans="1:8" x14ac:dyDescent="0.2">
      <c r="A7" s="134" t="s">
        <v>523</v>
      </c>
      <c r="B7" s="139"/>
      <c r="C7" s="140"/>
      <c r="D7" s="141">
        <v>66189</v>
      </c>
      <c r="E7" s="142"/>
      <c r="F7" s="143">
        <v>66481</v>
      </c>
      <c r="G7" s="144"/>
      <c r="H7" s="145"/>
    </row>
    <row r="8" spans="1:8" x14ac:dyDescent="0.2">
      <c r="A8" s="146"/>
      <c r="B8" s="147"/>
      <c r="C8" s="148"/>
      <c r="D8" s="149">
        <v>54260</v>
      </c>
      <c r="E8" s="150"/>
      <c r="F8" s="151">
        <v>36120</v>
      </c>
      <c r="G8" s="152"/>
      <c r="H8" s="153"/>
    </row>
    <row r="9" spans="1:8" x14ac:dyDescent="0.2">
      <c r="A9" s="134" t="s">
        <v>524</v>
      </c>
      <c r="B9" s="139"/>
      <c r="C9" s="140"/>
      <c r="D9" s="141">
        <v>104760</v>
      </c>
      <c r="E9" s="142"/>
      <c r="F9" s="143">
        <v>67825</v>
      </c>
      <c r="G9" s="144"/>
      <c r="H9" s="145"/>
    </row>
    <row r="10" spans="1:8" x14ac:dyDescent="0.2">
      <c r="A10" s="146"/>
      <c r="B10" s="147"/>
      <c r="C10" s="148"/>
      <c r="D10" s="149">
        <v>70018</v>
      </c>
      <c r="E10" s="150"/>
      <c r="F10" s="151">
        <v>39417</v>
      </c>
      <c r="G10" s="152"/>
      <c r="H10" s="153"/>
    </row>
    <row r="11" spans="1:8" x14ac:dyDescent="0.2">
      <c r="A11" s="134" t="s">
        <v>525</v>
      </c>
      <c r="B11" s="139"/>
      <c r="C11" s="140"/>
      <c r="D11" s="141">
        <v>173551</v>
      </c>
      <c r="E11" s="142"/>
      <c r="F11" s="143">
        <v>81158</v>
      </c>
      <c r="G11" s="144"/>
      <c r="H11" s="145"/>
    </row>
    <row r="12" spans="1:8" x14ac:dyDescent="0.2">
      <c r="A12" s="146"/>
      <c r="B12" s="147"/>
      <c r="C12" s="154"/>
      <c r="D12" s="149">
        <v>112809</v>
      </c>
      <c r="E12" s="150"/>
      <c r="F12" s="151">
        <v>45320</v>
      </c>
      <c r="G12" s="152"/>
      <c r="H12" s="153"/>
    </row>
    <row r="13" spans="1:8" x14ac:dyDescent="0.2">
      <c r="A13" s="134"/>
      <c r="B13" s="139"/>
      <c r="C13" s="140"/>
      <c r="D13" s="141">
        <v>114457</v>
      </c>
      <c r="E13" s="142"/>
      <c r="F13" s="143">
        <v>77625</v>
      </c>
      <c r="G13" s="155"/>
      <c r="H13" s="145"/>
    </row>
    <row r="14" spans="1:8" x14ac:dyDescent="0.2">
      <c r="A14" s="146"/>
      <c r="B14" s="147"/>
      <c r="C14" s="148"/>
      <c r="D14" s="149">
        <v>84511</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1.84</v>
      </c>
      <c r="C19" s="156">
        <f>ROUND(VALUE(SUBSTITUTE(実質収支比率等に係る経年分析!G$48,"▲","-")),2)</f>
        <v>1.52</v>
      </c>
      <c r="D19" s="156">
        <f>ROUND(VALUE(SUBSTITUTE(実質収支比率等に係る経年分析!H$48,"▲","-")),2)</f>
        <v>1.29</v>
      </c>
      <c r="E19" s="156">
        <f>ROUND(VALUE(SUBSTITUTE(実質収支比率等に係る経年分析!I$48,"▲","-")),2)</f>
        <v>1.1399999999999999</v>
      </c>
      <c r="F19" s="156">
        <f>ROUND(VALUE(SUBSTITUTE(実質収支比率等に係る経年分析!J$48,"▲","-")),2)</f>
        <v>1.27</v>
      </c>
    </row>
    <row r="20" spans="1:11" x14ac:dyDescent="0.2">
      <c r="A20" s="156" t="s">
        <v>53</v>
      </c>
      <c r="B20" s="156">
        <f>ROUND(VALUE(SUBSTITUTE(実質収支比率等に係る経年分析!F$47,"▲","-")),2)</f>
        <v>31.6</v>
      </c>
      <c r="C20" s="156">
        <f>ROUND(VALUE(SUBSTITUTE(実質収支比率等に係る経年分析!G$47,"▲","-")),2)</f>
        <v>30.97</v>
      </c>
      <c r="D20" s="156">
        <f>ROUND(VALUE(SUBSTITUTE(実質収支比率等に係る経年分析!H$47,"▲","-")),2)</f>
        <v>31.83</v>
      </c>
      <c r="E20" s="156">
        <f>ROUND(VALUE(SUBSTITUTE(実質収支比率等に係る経年分析!I$47,"▲","-")),2)</f>
        <v>31.63</v>
      </c>
      <c r="F20" s="156">
        <f>ROUND(VALUE(SUBSTITUTE(実質収支比率等に係る経年分析!J$47,"▲","-")),2)</f>
        <v>30.6</v>
      </c>
    </row>
    <row r="21" spans="1:11" x14ac:dyDescent="0.2">
      <c r="A21" s="156" t="s">
        <v>54</v>
      </c>
      <c r="B21" s="156">
        <f>IF(ISNUMBER(VALUE(SUBSTITUTE(実質収支比率等に係る経年分析!F$49,"▲","-"))),ROUND(VALUE(SUBSTITUTE(実質収支比率等に係る経年分析!F$49,"▲","-")),2),NA())</f>
        <v>12.43</v>
      </c>
      <c r="C21" s="156">
        <f>IF(ISNUMBER(VALUE(SUBSTITUTE(実質収支比率等に係る経年分析!G$49,"▲","-"))),ROUND(VALUE(SUBSTITUTE(実質収支比率等に係る経年分析!G$49,"▲","-")),2),NA())</f>
        <v>12.71</v>
      </c>
      <c r="D21" s="156">
        <f>IF(ISNUMBER(VALUE(SUBSTITUTE(実質収支比率等に係る経年分析!H$49,"▲","-"))),ROUND(VALUE(SUBSTITUTE(実質収支比率等に係る経年分析!H$49,"▲","-")),2),NA())</f>
        <v>11.51</v>
      </c>
      <c r="E21" s="156">
        <f>IF(ISNUMBER(VALUE(SUBSTITUTE(実質収支比率等に係る経年分析!I$49,"▲","-"))),ROUND(VALUE(SUBSTITUTE(実質収支比率等に係る経年分析!I$49,"▲","-")),2),NA())</f>
        <v>9.5500000000000007</v>
      </c>
      <c r="F21" s="156">
        <f>IF(ISNUMBER(VALUE(SUBSTITUTE(実質収支比率等に係る経年分析!J$49,"▲","-"))),ROUND(VALUE(SUBSTITUTE(実質収支比率等に係る経年分析!J$49,"▲","-")),2),NA())</f>
        <v>5.81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7.42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43.23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1.2</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メガソーラー事業収入特別会計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0.92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0.88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0.91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0.91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西はりま天文台公園特別会計</v>
      </c>
      <c r="B30" s="157">
        <f>IF(ROUND(VALUE(SUBSTITUTE(連結実質赤字比率に係る赤字・黒字の構成分析!F$40,"▲", "-")), 2) &lt; 0, ABS(ROUND(VALUE(SUBSTITUTE(連結実質赤字比率に係る赤字・黒字の構成分析!F$40,"▲", "-")), 2)), NA())</f>
        <v>0.22</v>
      </c>
      <c r="C30" s="157" t="e">
        <f>IF(ROUND(VALUE(SUBSTITUTE(連結実質赤字比率に係る赤字・黒字の構成分析!F$40,"▲", "-")), 2) &gt;= 0, ABS(ROUND(VALUE(SUBSTITUTE(連結実質赤字比率に係る赤字・黒字の構成分析!F$40,"▲", "-")), 2)), NA())</f>
        <v>#N/A</v>
      </c>
      <c r="D30" s="157">
        <f>IF(ROUND(VALUE(SUBSTITUTE(連結実質赤字比率に係る赤字・黒字の構成分析!G$40,"▲", "-")), 2) &lt; 0, ABS(ROUND(VALUE(SUBSTITUTE(連結実質赤字比率に係る赤字・黒字の構成分析!G$40,"▲", "-")), 2)), NA())</f>
        <v>0.21</v>
      </c>
      <c r="E30" s="157" t="e">
        <f>IF(ROUND(VALUE(SUBSTITUTE(連結実質赤字比率に係る赤字・黒字の構成分析!G$40,"▲", "-")), 2) &gt;= 0, ABS(ROUND(VALUE(SUBSTITUTE(連結実質赤字比率に係る赤字・黒字の構成分析!G$40,"▲", "-")), 2)), NA())</f>
        <v>#N/A</v>
      </c>
      <c r="F30" s="157">
        <f>IF(ROUND(VALUE(SUBSTITUTE(連結実質赤字比率に係る赤字・黒字の構成分析!H$40,"▲", "-")), 2) &lt; 0, ABS(ROUND(VALUE(SUBSTITUTE(連結実質赤字比率に係る赤字・黒字の構成分析!H$40,"▲", "-")), 2)), NA())</f>
        <v>0.16</v>
      </c>
      <c r="G30" s="157" t="e">
        <f>IF(ROUND(VALUE(SUBSTITUTE(連結実質赤字比率に係る赤字・黒字の構成分析!H$40,"▲", "-")), 2) &gt;= 0, ABS(ROUND(VALUE(SUBSTITUTE(連結実質赤字比率に係る赤字・黒字の構成分析!H$40,"▲", "-")), 2)), NA())</f>
        <v>#N/A</v>
      </c>
      <c r="H30" s="157">
        <f>IF(ROUND(VALUE(SUBSTITUTE(連結実質赤字比率に係る赤字・黒字の構成分析!I$40,"▲", "-")), 2) &lt; 0, ABS(ROUND(VALUE(SUBSTITUTE(連結実質赤字比率に係る赤字・黒字の構成分析!I$40,"▲", "-")), 2)), NA())</f>
        <v>0.16</v>
      </c>
      <c r="I30" s="157" t="e">
        <f>IF(ROUND(VALUE(SUBSTITUTE(連結実質赤字比率に係る赤字・黒字の構成分析!I$40,"▲", "-")), 2) &gt;= 0, ABS(ROUND(VALUE(SUBSTITUTE(連結実質赤字比率に係る赤字・黒字の構成分析!I$40,"▲", "-")), 2)), NA())</f>
        <v>#N/A</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0.55000000000000004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7.47</v>
      </c>
    </row>
    <row r="36" spans="1:16" x14ac:dyDescent="0.2">
      <c r="A36" s="157" t="str">
        <f>IF(連結実質赤字比率に係る赤字・黒字の構成分析!C$34="",NA(),連結実質赤字比率に係る赤字・黒字の構成分析!C$34)</f>
        <v>簡易水道事業会計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2057</v>
      </c>
      <c r="E42" s="158"/>
      <c r="F42" s="158"/>
      <c r="G42" s="158">
        <f>'実質公債費比率（分子）の構造'!L$52</f>
        <v>2131</v>
      </c>
      <c r="H42" s="158"/>
      <c r="I42" s="158"/>
      <c r="J42" s="158">
        <f>'実質公債費比率（分子）の構造'!M$52</f>
        <v>2105</v>
      </c>
      <c r="K42" s="158"/>
      <c r="L42" s="158"/>
      <c r="M42" s="158">
        <f>'実質公債費比率（分子）の構造'!N$52</f>
        <v>1992</v>
      </c>
      <c r="N42" s="158"/>
      <c r="O42" s="158"/>
      <c r="P42" s="158">
        <f>'実質公債費比率（分子）の構造'!O$52</f>
        <v>1953</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141</v>
      </c>
      <c r="C45" s="158"/>
      <c r="D45" s="158"/>
      <c r="E45" s="158">
        <f>'実質公債費比率（分子）の構造'!L$49</f>
        <v>139</v>
      </c>
      <c r="F45" s="158"/>
      <c r="G45" s="158"/>
      <c r="H45" s="158">
        <f>'実質公債費比率（分子）の構造'!M$49</f>
        <v>137</v>
      </c>
      <c r="I45" s="158"/>
      <c r="J45" s="158"/>
      <c r="K45" s="158">
        <f>'実質公債費比率（分子）の構造'!N$49</f>
        <v>134</v>
      </c>
      <c r="L45" s="158"/>
      <c r="M45" s="158"/>
      <c r="N45" s="158">
        <f>'実質公債費比率（分子）の構造'!O$49</f>
        <v>120</v>
      </c>
      <c r="O45" s="158"/>
      <c r="P45" s="158"/>
    </row>
    <row r="46" spans="1:16" x14ac:dyDescent="0.2">
      <c r="A46" s="158" t="s">
        <v>64</v>
      </c>
      <c r="B46" s="158">
        <f>'実質公債費比率（分子）の構造'!K$48</f>
        <v>686</v>
      </c>
      <c r="C46" s="158"/>
      <c r="D46" s="158"/>
      <c r="E46" s="158">
        <f>'実質公債費比率（分子）の構造'!L$48</f>
        <v>552</v>
      </c>
      <c r="F46" s="158"/>
      <c r="G46" s="158"/>
      <c r="H46" s="158">
        <f>'実質公債費比率（分子）の構造'!M$48</f>
        <v>725</v>
      </c>
      <c r="I46" s="158"/>
      <c r="J46" s="158"/>
      <c r="K46" s="158">
        <f>'実質公債費比率（分子）の構造'!N$48</f>
        <v>848</v>
      </c>
      <c r="L46" s="158"/>
      <c r="M46" s="158"/>
      <c r="N46" s="158">
        <f>'実質公債費比率（分子）の構造'!O$48</f>
        <v>577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1297</v>
      </c>
      <c r="C49" s="158"/>
      <c r="D49" s="158"/>
      <c r="E49" s="158">
        <f>'実質公債費比率（分子）の構造'!L$45</f>
        <v>1369</v>
      </c>
      <c r="F49" s="158"/>
      <c r="G49" s="158"/>
      <c r="H49" s="158">
        <f>'実質公債費比率（分子）の構造'!M$45</f>
        <v>1454</v>
      </c>
      <c r="I49" s="158"/>
      <c r="J49" s="158"/>
      <c r="K49" s="158">
        <f>'実質公債費比率（分子）の構造'!N$45</f>
        <v>1200</v>
      </c>
      <c r="L49" s="158"/>
      <c r="M49" s="158"/>
      <c r="N49" s="158">
        <f>'実質公債費比率（分子）の構造'!O$45</f>
        <v>1080</v>
      </c>
      <c r="O49" s="158"/>
      <c r="P49" s="158"/>
    </row>
    <row r="50" spans="1:16" x14ac:dyDescent="0.2">
      <c r="A50" s="158" t="s">
        <v>67</v>
      </c>
      <c r="B50" s="158" t="e">
        <f>NA()</f>
        <v>#N/A</v>
      </c>
      <c r="C50" s="158">
        <f>IF(ISNUMBER('実質公債費比率（分子）の構造'!K$53),'実質公債費比率（分子）の構造'!K$53,NA())</f>
        <v>67</v>
      </c>
      <c r="D50" s="158" t="e">
        <f>NA()</f>
        <v>#N/A</v>
      </c>
      <c r="E50" s="158" t="e">
        <f>NA()</f>
        <v>#N/A</v>
      </c>
      <c r="F50" s="158">
        <f>IF(ISNUMBER('実質公債費比率（分子）の構造'!L$53),'実質公債費比率（分子）の構造'!L$53,NA())</f>
        <v>-71</v>
      </c>
      <c r="G50" s="158" t="e">
        <f>NA()</f>
        <v>#N/A</v>
      </c>
      <c r="H50" s="158" t="e">
        <f>NA()</f>
        <v>#N/A</v>
      </c>
      <c r="I50" s="158">
        <f>IF(ISNUMBER('実質公債費比率（分子）の構造'!M$53),'実質公債費比率（分子）の構造'!M$53,NA())</f>
        <v>211</v>
      </c>
      <c r="J50" s="158" t="e">
        <f>NA()</f>
        <v>#N/A</v>
      </c>
      <c r="K50" s="158" t="e">
        <f>NA()</f>
        <v>#N/A</v>
      </c>
      <c r="L50" s="158">
        <f>IF(ISNUMBER('実質公債費比率（分子）の構造'!N$53),'実質公債費比率（分子）の構造'!N$53,NA())</f>
        <v>190</v>
      </c>
      <c r="M50" s="158" t="e">
        <f>NA()</f>
        <v>#N/A</v>
      </c>
      <c r="N50" s="158" t="e">
        <f>NA()</f>
        <v>#N/A</v>
      </c>
      <c r="O50" s="158">
        <f>IF(ISNUMBER('実質公債費比率（分子）の構造'!O$53),'実質公債費比率（分子）の構造'!O$53,NA())</f>
        <v>-176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17924</v>
      </c>
      <c r="E56" s="157"/>
      <c r="F56" s="157"/>
      <c r="G56" s="157">
        <f>'将来負担比率（分子）の構造'!J$52</f>
        <v>17370</v>
      </c>
      <c r="H56" s="157"/>
      <c r="I56" s="157"/>
      <c r="J56" s="157">
        <f>'将来負担比率（分子）の構造'!K$52</f>
        <v>16260</v>
      </c>
      <c r="K56" s="157"/>
      <c r="L56" s="157"/>
      <c r="M56" s="157">
        <f>'将来負担比率（分子）の構造'!L$52</f>
        <v>15644</v>
      </c>
      <c r="N56" s="157"/>
      <c r="O56" s="157"/>
      <c r="P56" s="157">
        <f>'将来負担比率（分子）の構造'!M$52</f>
        <v>16588</v>
      </c>
    </row>
    <row r="57" spans="1:16" x14ac:dyDescent="0.2">
      <c r="A57" s="157" t="s">
        <v>42</v>
      </c>
      <c r="B57" s="157"/>
      <c r="C57" s="157"/>
      <c r="D57" s="157">
        <f>'将来負担比率（分子）の構造'!I$51</f>
        <v>106</v>
      </c>
      <c r="E57" s="157"/>
      <c r="F57" s="157"/>
      <c r="G57" s="157">
        <f>'将来負担比率（分子）の構造'!J$51</f>
        <v>92</v>
      </c>
      <c r="H57" s="157"/>
      <c r="I57" s="157"/>
      <c r="J57" s="157">
        <f>'将来負担比率（分子）の構造'!K$51</f>
        <v>83</v>
      </c>
      <c r="K57" s="157"/>
      <c r="L57" s="157"/>
      <c r="M57" s="157">
        <f>'将来負担比率（分子）の構造'!L$51</f>
        <v>65</v>
      </c>
      <c r="N57" s="157"/>
      <c r="O57" s="157"/>
      <c r="P57" s="157">
        <f>'将来負担比率（分子）の構造'!M$51</f>
        <v>52</v>
      </c>
    </row>
    <row r="58" spans="1:16" x14ac:dyDescent="0.2">
      <c r="A58" s="157" t="s">
        <v>41</v>
      </c>
      <c r="B58" s="157"/>
      <c r="C58" s="157"/>
      <c r="D58" s="157">
        <f>'将来負担比率（分子）の構造'!I$50</f>
        <v>8552</v>
      </c>
      <c r="E58" s="157"/>
      <c r="F58" s="157"/>
      <c r="G58" s="157">
        <f>'将来負担比率（分子）の構造'!J$50</f>
        <v>9026</v>
      </c>
      <c r="H58" s="157"/>
      <c r="I58" s="157"/>
      <c r="J58" s="157">
        <f>'将来負担比率（分子）の構造'!K$50</f>
        <v>9226</v>
      </c>
      <c r="K58" s="157"/>
      <c r="L58" s="157"/>
      <c r="M58" s="157">
        <f>'将来負担比率（分子）の構造'!L$50</f>
        <v>9300</v>
      </c>
      <c r="N58" s="157"/>
      <c r="O58" s="157"/>
      <c r="P58" s="157">
        <f>'将来負担比率（分子）の構造'!M$50</f>
        <v>9779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1974</v>
      </c>
      <c r="C62" s="157"/>
      <c r="D62" s="157"/>
      <c r="E62" s="157">
        <f>'将来負担比率（分子）の構造'!J$45</f>
        <v>1974</v>
      </c>
      <c r="F62" s="157"/>
      <c r="G62" s="157"/>
      <c r="H62" s="157">
        <f>'将来負担比率（分子）の構造'!K$45</f>
        <v>1984</v>
      </c>
      <c r="I62" s="157"/>
      <c r="J62" s="157"/>
      <c r="K62" s="157">
        <f>'将来負担比率（分子）の構造'!L$45</f>
        <v>1912</v>
      </c>
      <c r="L62" s="157"/>
      <c r="M62" s="157"/>
      <c r="N62" s="157">
        <f>'将来負担比率（分子）の構造'!M$45</f>
        <v>1809</v>
      </c>
      <c r="O62" s="157"/>
      <c r="P62" s="157"/>
    </row>
    <row r="63" spans="1:16" x14ac:dyDescent="0.2">
      <c r="A63" s="157" t="s">
        <v>34</v>
      </c>
      <c r="B63" s="157">
        <f>'将来負担比率（分子）の構造'!I$44</f>
        <v>843</v>
      </c>
      <c r="C63" s="157"/>
      <c r="D63" s="157"/>
      <c r="E63" s="157">
        <f>'将来負担比率（分子）の構造'!J$44</f>
        <v>685</v>
      </c>
      <c r="F63" s="157"/>
      <c r="G63" s="157"/>
      <c r="H63" s="157">
        <f>'将来負担比率（分子）の構造'!K$44</f>
        <v>537</v>
      </c>
      <c r="I63" s="157"/>
      <c r="J63" s="157"/>
      <c r="K63" s="157">
        <f>'将来負担比率（分子）の構造'!L$44</f>
        <v>400</v>
      </c>
      <c r="L63" s="157"/>
      <c r="M63" s="157"/>
      <c r="N63" s="157">
        <f>'将来負担比率（分子）の構造'!M$44</f>
        <v>281</v>
      </c>
      <c r="O63" s="157"/>
      <c r="P63" s="157"/>
    </row>
    <row r="64" spans="1:16" x14ac:dyDescent="0.2">
      <c r="A64" s="157" t="s">
        <v>33</v>
      </c>
      <c r="B64" s="157">
        <f>'将来負担比率（分子）の構造'!I$43</f>
        <v>5534</v>
      </c>
      <c r="C64" s="157"/>
      <c r="D64" s="157"/>
      <c r="E64" s="157">
        <f>'将来負担比率（分子）の構造'!J$43</f>
        <v>4898</v>
      </c>
      <c r="F64" s="157"/>
      <c r="G64" s="157"/>
      <c r="H64" s="157">
        <f>'将来負担比率（分子）の構造'!K$43</f>
        <v>5430</v>
      </c>
      <c r="I64" s="157"/>
      <c r="J64" s="157"/>
      <c r="K64" s="157">
        <f>'将来負担比率（分子）の構造'!L$43</f>
        <v>5313</v>
      </c>
      <c r="L64" s="157"/>
      <c r="M64" s="157"/>
      <c r="N64" s="157">
        <f>'将来負担比率（分子）の構造'!M$43</f>
        <v>5243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12854</v>
      </c>
      <c r="C66" s="157"/>
      <c r="D66" s="157"/>
      <c r="E66" s="157">
        <f>'将来負担比率（分子）の構造'!J$41</f>
        <v>11161</v>
      </c>
      <c r="F66" s="157"/>
      <c r="G66" s="157"/>
      <c r="H66" s="157">
        <f>'将来負担比率（分子）の構造'!K$41</f>
        <v>9421</v>
      </c>
      <c r="I66" s="157"/>
      <c r="J66" s="157"/>
      <c r="K66" s="157">
        <f>'将来負担比率（分子）の構造'!L$41</f>
        <v>8511</v>
      </c>
      <c r="L66" s="157"/>
      <c r="M66" s="157"/>
      <c r="N66" s="157">
        <f>'将来負担比率（分子）の構造'!M$41</f>
        <v>8646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2695</v>
      </c>
      <c r="C72" s="161">
        <f>基金残高に係る経年分析!G55</f>
        <v>2653</v>
      </c>
      <c r="D72" s="161">
        <f>基金残高に係る経年分析!H55</f>
        <v>2592</v>
      </c>
    </row>
    <row r="73" spans="1:16" x14ac:dyDescent="0.2">
      <c r="A73" s="160" t="s">
        <v>74</v>
      </c>
      <c r="B73" s="161">
        <f>基金残高に係る経年分析!F56</f>
        <v>1420</v>
      </c>
      <c r="C73" s="161">
        <f>基金残高に係る経年分析!G56</f>
        <v>1375</v>
      </c>
      <c r="D73" s="161">
        <f>基金残高に係る経年分析!H56</f>
        <v>1572</v>
      </c>
    </row>
    <row r="74" spans="1:16" x14ac:dyDescent="0.2">
      <c r="A74" s="160" t="s">
        <v>75</v>
      </c>
      <c r="B74" s="161">
        <f>基金残高に係る経年分析!F57</f>
        <v>6541</v>
      </c>
      <c r="C74" s="161">
        <f>基金残高に係る経年分析!G57</f>
        <v>5562</v>
      </c>
      <c r="D74" s="161">
        <f>基金残高に係る経年分析!H57</f>
        <v>5942</v>
      </c>
    </row>
  </sheetData>
  <sheetProtection algorithmName="SHA-512" hashValue="VSespDRX3VW74hKRL4Y/uQ+0tB4Y9sizCTTgnLM02snxXMfAFBTg65d7iTElngOTgUITx/QJU4zylToDF3itCw==" saltValue="MC5rmPL36FDf3RU9Ki6y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dcterms:created xsi:type="dcterms:W3CDTF">2026-02-23T07:55:04Z</dcterms:created>
  <dcterms:modified xsi:type="dcterms:W3CDTF">2026-09-24T07:41:14Z</dcterms:modified>
  <cp:category/>
</cp:coreProperties>
</file>