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37 太子町\"/>
    </mc:Choice>
  </mc:AlternateContent>
  <xr:revisionPtr revIDLastSave="0" documentId="13_ncr:1_{A90B5722-8DD3-439F-8C58-291726BE8292}"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3" i="12" l="1"/>
  <c r="AU88" i="12" l="1"/>
  <c r="AP88" i="12"/>
  <c r="AF88" i="12"/>
  <c r="AA69" i="12" l="1"/>
  <c r="AA70" i="12"/>
  <c r="AA71" i="12"/>
  <c r="AA72" i="12"/>
  <c r="AA73" i="12"/>
  <c r="AA74" i="12"/>
  <c r="AA68" i="12"/>
  <c r="AU63" i="12"/>
  <c r="AP63" i="12"/>
  <c r="AA30" i="12" l="1"/>
  <c r="AA31" i="12"/>
  <c r="AA32" i="12"/>
  <c r="AA29" i="12"/>
  <c r="AA28" i="12"/>
  <c r="AA8" i="12" l="1"/>
  <c r="AA7" i="12" l="1"/>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BW34" i="10" l="1"/>
  <c r="BW35" i="10" s="1"/>
  <c r="BW36" i="10" s="1"/>
  <c r="BW37" i="10" s="1"/>
  <c r="BW38" i="10" s="1"/>
  <c r="BW39" i="10" s="1"/>
  <c r="BW40" i="10" s="1"/>
</calcChain>
</file>

<file path=xl/sharedStrings.xml><?xml version="1.0" encoding="utf-8"?>
<sst xmlns="http://schemas.openxmlformats.org/spreadsheetml/2006/main" count="1128" uniqueCount="570">
  <si>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</si>
  <si>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</si>
  <si>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</si>
  <si>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</si>
  <si>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</si>
  <si>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</si>
  <si>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</si>
  <si>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</si>
  <si>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</si>
  <si>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</si>
  <si>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</si>
  <si>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</si>
  <si>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</si>
  <si>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</si>
  <si>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</si>
  <si>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</si>
  <si>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</si>
  <si>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</si>
  <si>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</si>
  <si>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</si>
  <si>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</si>
  <si>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</si>
  <si>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</si>
  <si>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</si>
  <si>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</si>
  <si>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</si>
  <si>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</si>
  <si>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</si>
  <si>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</si>
  <si>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</si>
  <si>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</si>
  <si>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</si>
  <si>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</si>
  <si>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</si>
  <si>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</si>
  <si>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</si>
  <si>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</si>
  <si>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</si>
  <si>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</si>
  <si>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</si>
  <si>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</si>
  <si>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</si>
  <si>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</si>
  <si>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</si>
  <si>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</si>
  <si>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</si>
  <si>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</si>
  <si>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</si>
  <si>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</si>
  <si>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</si>
  <si>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</si>
  <si>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</si>
  <si>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</si>
  <si>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</si>
  <si>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</si>
  <si>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</si>
  <si>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</si>
  <si>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</si>
  <si>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</si>
  <si>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</si>
  <si>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</si>
  <si>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</si>
  <si>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</si>
  <si>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</si>
  <si>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</si>
  <si>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</si>
  <si>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</si>
  <si>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</si>
  <si>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</si>
  <si>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</si>
  <si>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</si>
  <si>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</si>
  <si>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</si>
  <si>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</si>
  <si>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</si>
  <si>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</si>
  <si>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</si>
  <si>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</si>
  <si>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</si>
  <si>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</si>
  <si>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</si>
  <si>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</si>
  <si>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</si>
  <si>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</si>
  <si>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</si>
  <si>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</si>
  <si>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</si>
  <si>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</si>
  <si>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</si>
  <si>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</si>
  <si>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</si>
  <si>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</si>
  <si>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</si>
  <si>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</si>
  <si>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太子町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</si>
  <si>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</si>
  <si>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</si>
  <si>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</si>
  <si>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</si>
  <si>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</si>
  <si>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</si>
  <si>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</si>
  <si>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</si>
  <si>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</si>
  <si>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</si>
  <si>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</si>
  <si>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</si>
  <si>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</si>
  <si>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</si>
  <si>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</si>
  <si>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</si>
  <si>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</si>
  <si>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</si>
  <si>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</si>
  <si>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</si>
  <si>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</si>
  <si>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</si>
  <si>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</si>
  <si>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</si>
  <si>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</si>
  <si>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</si>
  <si>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</si>
  <si>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</si>
  <si>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</si>
  <si>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</si>
  <si>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</si>
  <si>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</si>
  <si>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</si>
  <si>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</si>
  <si>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</si>
  <si>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</si>
  <si>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</si>
  <si>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</si>
  <si>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</si>
  <si>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</si>
  <si>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</si>
  <si>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</si>
  <si>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</si>
  <si>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</si>
  <si>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</si>
  <si>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</si>
  <si>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</si>
  <si>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</si>
  <si>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</si>
  <si>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</si>
  <si>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</si>
  <si>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</si>
  <si>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</si>
  <si>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</si>
  <si>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</si>
  <si>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</si>
  <si>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</si>
  <si>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</si>
  <si>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</si>
  <si>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</si>
  <si>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</si>
  <si>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</si>
  <si>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</si>
  <si>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</si>
  <si>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</si>
  <si>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</si>
  <si>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</si>
  <si>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</si>
  <si>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</si>
  <si>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</si>
  <si>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</si>
  <si>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</si>
  <si>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</si>
  <si>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</si>
  <si>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</si>
  <si>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</si>
  <si>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</si>
  <si>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</si>
  <si>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</si>
  <si>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</si>
  <si>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</si>
  <si>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</si>
  <si>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</si>
  <si>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</si>
  <si>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</si>
  <si>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</si>
  <si>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</si>
  <si>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</si>
  <si>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</si>
  <si>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</si>
  <si>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</si>
  <si>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</si>
  <si>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</si>
  <si>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</si>
  <si>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</si>
  <si>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</si>
  <si>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</si>
  <si>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</si>
  <si>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</si>
  <si>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</si>
  <si>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</si>
  <si>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</si>
  <si>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</si>
  <si>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</si>
  <si>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</si>
  <si>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</si>
  <si>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</si>
  <si>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</si>
  <si>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兵庫県太子町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</si>
  <si>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</si>
  <si>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</si>
  <si>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</si>
  <si>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</si>
  <si>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</si>
  <si>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</si>
  <si>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</si>
  <si>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</si>
  <si>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</si>
  <si>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</si>
  <si>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</si>
  <si>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</si>
  <si>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</si>
  <si>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</si>
  <si>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</si>
  <si>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</si>
  <si>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</si>
  <si>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</si>
  <si>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</si>
  <si>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</si>
  <si>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</si>
  <si>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</si>
  <si>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</si>
  <si>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</si>
  <si>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</si>
  <si>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</si>
  <si>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</si>
  <si>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</si>
  <si>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</si>
  <si>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</si>
  <si>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</si>
  <si>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</si>
  <si>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</si>
  <si>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</si>
  <si>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</si>
  <si>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</si>
  <si>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</si>
  <si>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</si>
  <si>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</si>
  <si>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</si>
  <si>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</si>
  <si>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</si>
  <si>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</si>
  <si>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</si>
  <si>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</si>
  <si>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</si>
  <si>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</si>
  <si>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</si>
  <si>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</si>
  <si>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</si>
  <si>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</si>
  <si>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</si>
  <si>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</si>
  <si>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</si>
  <si>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</si>
  <si>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</si>
  <si>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</si>
  <si>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</si>
  <si>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</si>
  <si>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</si>
  <si>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</si>
  <si>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</si>
  <si>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</si>
  <si>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</si>
  <si>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</si>
  <si>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</si>
  <si>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</si>
  <si>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</si>
  <si>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</si>
  <si>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</si>
  <si>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</si>
  <si>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</si>
  <si>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</si>
  <si>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</si>
  <si>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</si>
  <si>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</si>
  <si>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</si>
  <si>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</si>
  <si>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</si>
  <si>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</si>
  <si>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</si>
  <si>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</si>
  <si>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</si>
  <si>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</si>
  <si>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</si>
  <si>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</si>
  <si>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</si>
  <si>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</si>
  <si>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</si>
  <si>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</si>
  <si>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</si>
  <si>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</si>
  <si>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</si>
  <si>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</si>
  <si>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</si>
  <si>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</si>
  <si>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</si>
  <si>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</si>
  <si>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</si>
  <si>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</si>
  <si>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</si>
  <si>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</si>
  <si>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</si>
  <si>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</si>
  <si>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</si>
  <si>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</si>
  <si>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</si>
  <si>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</si>
  <si>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</si>
  <si>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</si>
  <si>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</si>
  <si>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</si>
  <si>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</si>
  <si>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</si>
  <si>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</si>
  <si>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</si>
  <si>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</si>
  <si>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</si>
  <si>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</si>
  <si>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</si>
  <si>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</si>
  <si>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</si>
  <si>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</si>
  <si>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</si>
  <si>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</si>
  <si>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</si>
  <si>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</si>
  <si>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</si>
  <si>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</si>
  <si>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</si>
  <si>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</si>
  <si>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</si>
  <si>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</si>
  <si>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</si>
  <si>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</si>
  <si>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</si>
  <si>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</si>
  <si>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</si>
  <si>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</si>
  <si>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</si>
  <si>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</si>
  <si>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</si>
  <si>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</si>
  <si>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</si>
  <si>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</si>
  <si>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</si>
  <si>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</si>
  <si>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</si>
  <si>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</si>
  <si>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</si>
  <si>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兵庫県太子町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</si>
  <si>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</si>
  <si>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</si>
  <si>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</si>
  <si>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</si>
  <si>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</si>
  <si>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</si>
  <si>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</si>
  <si>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</si>
  <si>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</si>
  <si>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</si>
  <si>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</si>
  <si>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</si>
  <si>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</si>
  <si>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</si>
  <si>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</si>
  <si>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</si>
  <si>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</si>
  <si>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</si>
  <si>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</si>
  <si>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</si>
  <si>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</si>
  <si>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</si>
  <si>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</si>
  <si>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</si>
  <si>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</si>
  <si>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</si>
  <si>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</si>
  <si>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</si>
  <si>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</si>
  <si>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</si>
  <si>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</si>
  <si>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</si>
  <si>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</si>
  <si>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</si>
  <si>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</si>
  <si>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</si>
  <si>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</si>
  <si>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</si>
  <si>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</si>
  <si>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</si>
  <si>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</si>
  <si>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</si>
  <si>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</si>
  <si>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</si>
  <si>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</si>
  <si>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</si>
  <si>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</si>
  <si>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</si>
  <si>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</si>
  <si>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</si>
  <si>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</si>
  <si>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</si>
  <si>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</si>
  <si>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</si>
  <si>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</si>
  <si>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</si>
  <si>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</si>
  <si>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</si>
  <si>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</si>
  <si>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</si>
  <si>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</si>
  <si>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</si>
  <si>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</si>
  <si>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</si>
  <si>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</si>
  <si>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</si>
  <si>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</si>
  <si>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</si>
  <si>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</si>
  <si>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</si>
  <si>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</si>
  <si>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</si>
  <si>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</si>
  <si>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</si>
  <si>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</si>
  <si>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</si>
  <si>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</si>
  <si>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</si>
  <si>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</si>
  <si>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</si>
  <si>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</si>
  <si>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</si>
  <si>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</si>
  <si>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</si>
  <si>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</si>
  <si>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</si>
  <si>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</si>
  <si>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</si>
  <si>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</si>
  <si>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</si>
  <si>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</si>
  <si>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</si>
  <si>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</si>
  <si>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</si>
  <si>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介護保険特別会計（保険）</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</si>
  <si>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</si>
  <si>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</si>
  <si>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</si>
  <si>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</si>
  <si>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</si>
  <si>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</si>
  <si>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</si>
  <si>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</si>
  <si>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</si>
  <si>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</si>
  <si>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</si>
  <si>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</si>
  <si>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</si>
  <si>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</si>
  <si>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</si>
  <si>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</si>
  <si>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</si>
  <si>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</si>
  <si>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</si>
  <si>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</si>
  <si>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</si>
  <si>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</si>
  <si>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</si>
  <si>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</si>
  <si>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</si>
  <si>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</si>
  <si>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</si>
  <si>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</si>
  <si>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</si>
  <si>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</si>
  <si>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</si>
  <si>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</si>
  <si>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</si>
  <si>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</si>
  <si>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</si>
  <si>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</si>
  <si>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</si>
  <si>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</si>
  <si>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</si>
  <si>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</si>
  <si>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</si>
  <si>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</si>
  <si>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</si>
  <si>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</si>
  <si>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</si>
  <si>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</si>
  <si>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</si>
  <si>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</si>
  <si>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</si>
  <si>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</si>
  <si>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</si>
  <si>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</si>
  <si>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</si>
  <si>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</si>
  <si>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</si>
  <si>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</si>
  <si>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</si>
  <si>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</si>
  <si>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</si>
  <si>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</si>
  <si>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</si>
  <si>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</si>
  <si>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</si>
  <si>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</si>
  <si>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</si>
  <si>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</si>
  <si>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</si>
  <si>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</si>
  <si>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</si>
  <si>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</si>
  <si>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</si>
  <si>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</si>
  <si>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</si>
  <si>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</si>
  <si>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</si>
  <si>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</si>
  <si>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</si>
  <si>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</si>
  <si>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</si>
  <si>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</si>
  <si>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</si>
  <si>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1.48</t>
  </si>
  <si>
    <t>水道事業会計</t>
  </si>
  <si>
    <t>下水道事業会計</t>
  </si>
  <si>
    <t>一般会計</t>
  </si>
  <si>
    <t>介護保険特別会計（保険事業勘定）</t>
  </si>
  <si>
    <t>後期高齢者医療特別会計</t>
  </si>
  <si>
    <t>国民健康保険特別会計</t>
  </si>
  <si>
    <t>墓園事業特別会計</t>
  </si>
  <si>
    <t>その他会計（赤字）</t>
  </si>
  <si>
    <t>その他会計（黒字）</t>
  </si>
  <si>
    <t>R02</t>
    <phoneticPr fontId="5"/>
  </si>
  <si>
    <t>R03</t>
    <phoneticPr fontId="5"/>
  </si>
  <si>
    <t>R04</t>
    <phoneticPr fontId="5"/>
  </si>
  <si>
    <t>R05</t>
    <phoneticPr fontId="5"/>
  </si>
  <si>
    <t>R06</t>
    <phoneticPr fontId="5"/>
  </si>
  <si>
    <t>-</t>
    <phoneticPr fontId="38"/>
  </si>
  <si>
    <t>兵庫県市町村職員退職手当組合</t>
    <phoneticPr fontId="38"/>
  </si>
  <si>
    <t>兵庫県町議会議員公務災害補償組合</t>
    <phoneticPr fontId="38"/>
  </si>
  <si>
    <t>兵庫県後期高齢者医療広域連合（一般会計）</t>
    <rPh sb="15" eb="19">
      <t>イッパンカイケイ</t>
    </rPh>
    <phoneticPr fontId="38"/>
  </si>
  <si>
    <t>兵庫県後期高齢者医療広域連合（特別会計）</t>
    <rPh sb="15" eb="17">
      <t>トクベツ</t>
    </rPh>
    <phoneticPr fontId="38"/>
  </si>
  <si>
    <t>揖龍保健衛生施設事務組合（一般会計）</t>
    <rPh sb="13" eb="17">
      <t>イッパンカイケイ</t>
    </rPh>
    <phoneticPr fontId="38"/>
  </si>
  <si>
    <t>揖龍保健衛生施設事務組合（休日夜間急病センター特別会計）</t>
    <rPh sb="13" eb="15">
      <t>キュウジツ</t>
    </rPh>
    <rPh sb="15" eb="17">
      <t>ヤカン</t>
    </rPh>
    <rPh sb="17" eb="19">
      <t>キュウビョウ</t>
    </rPh>
    <rPh sb="23" eb="27">
      <t>トクベツカイケイ</t>
    </rPh>
    <phoneticPr fontId="38"/>
  </si>
  <si>
    <t>西はりま消防組合</t>
    <phoneticPr fontId="38"/>
  </si>
  <si>
    <t>公共施設整備基金</t>
  </si>
  <si>
    <t>ふるさと応援基金</t>
  </si>
  <si>
    <t>地域福祉基金</t>
  </si>
  <si>
    <t>交通安全対策基金</t>
  </si>
  <si>
    <t>新型コロナウイルス感染症対策利子補給基金</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</si>
  <si>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</si>
  <si>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</si>
  <si>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</si>
  <si>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</si>
  <si>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</si>
  <si>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本町は、類似団体と比較して、実質公債費比率、将来負担比率とも高い傾向にあるものの、将来負担比率は前年度比5.9ポイント低下した。主な要因は、普通交付税再算定に伴う臨時財政対策債の発行抑制や、大型事業が少なく起債額が減少し地方債現在高が減となったことに加え、充当可能基金が増加したためである。また、実質公債費比率については、前年度比で0.1ポイント上昇した。今後はごみ処理施設整備事業、網干線道路整備事業、橋りょう長寿命化事業、保健福祉会館や文化会館といった公共施設の大規模改修などの大型事業に係る地方債の発行を予定しているため短期的に上昇するものの、既発債の償還額が新発債の発行額を上回ることにより地方債残高が減少し、中長期的には減少見込みである。可能な限り指標の悪化を抑制するには、補助交付金や交付税措置率の高い有利な地方債の活用、民間資金の低利調達、償還期間（据置期間）の調整による年度間負担調整と支払利息の縮減に努める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</si>
  <si>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</si>
  <si>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</si>
  <si>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</si>
  <si>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公共施設等総合管理計画において、令和38年度までに公共施設等の延べ床面積を14％減少するという目標を設定し、今後は老朽化した旧学校給食共同調理センター及び体育館南事務所の除却を予定している。学校の大規模改修や新学校給食共同調理センターの整備に伴い、有形固定資産減価償却率は類似団体よりもやや低く、地方債残高の減少や充当可能財源の増加に伴い将来負担比率は低下しているものの、類似団体と比べて高い水準にある。今後は事業の優先順位を見極め、地方債の発行抑制に努めるとともに、計画的かつ積極的に公共施設マネジメントを推進する必要がある。</t>
    <rPh sb="75" eb="76">
      <t>オヨ</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</si>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</sst>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8" xfId="15" applyFont="1" applyBorder="1" applyAlignment="1" applyProtection="1">
      <alignment horizontal="center" vertical="center" shrinkToFit="1"/>
      <protection locked="0"/>
    </xf>
    <xf numFmtId="0" fontId="34" fillId="0" borderId="110" xfId="12" applyFont="1" applyBorder="1" applyAlignment="1" applyProtection="1">
      <alignment horizontal="center" vertical="center" shrinkToFit="1"/>
      <protection locked="0"/>
    </xf>
    <xf numFmtId="0" fontId="34" fillId="0" borderId="121"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4" xfId="12" applyFont="1" applyBorder="1" applyAlignment="1" applyProtection="1">
      <alignment horizontal="center" vertical="center" shrinkToFit="1"/>
      <protection locked="0"/>
    </xf>
    <xf numFmtId="0" fontId="34" fillId="6" borderId="121" xfId="12" applyFont="1" applyFill="1" applyBorder="1" applyAlignment="1" applyProtection="1">
      <alignment horizontal="center" vertical="center" shrinkToFit="1"/>
      <protection locked="0"/>
    </xf>
    <xf numFmtId="0" fontId="34" fillId="0" borderId="143"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5"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6"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5"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5"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5"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5"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5"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9"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15"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7"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19" xfId="15" applyNumberFormat="1" applyFont="1" applyBorder="1" applyAlignment="1" applyProtection="1">
      <alignment horizontal="right" vertical="center" shrinkToFit="1"/>
      <protection locked="0"/>
    </xf>
    <xf numFmtId="0" fontId="34" fillId="0" borderId="115" xfId="15" applyFont="1" applyBorder="1" applyAlignment="1" applyProtection="1">
      <alignment horizontal="left" vertical="center" shrinkToFit="1"/>
      <protection locked="0"/>
    </xf>
    <xf numFmtId="0" fontId="34" fillId="0" borderId="120" xfId="15" applyFont="1" applyBorder="1" applyAlignment="1" applyProtection="1">
      <alignment horizontal="left" vertical="center" shrinkToFit="1"/>
      <protection locked="0"/>
    </xf>
    <xf numFmtId="0" fontId="34" fillId="0" borderId="11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177" fontId="34" fillId="0" borderId="111" xfId="15"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0" fontId="34" fillId="0" borderId="118" xfId="15" applyFont="1" applyBorder="1" applyAlignment="1" applyProtection="1">
      <alignment horizontal="left" vertical="center" shrinkToFit="1"/>
      <protection locked="0"/>
    </xf>
    <xf numFmtId="0" fontId="34" fillId="0" borderId="111" xfId="14"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177" fontId="34" fillId="0" borderId="114"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7"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0" borderId="122" xfId="14" applyNumberFormat="1" applyFont="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5" applyNumberFormat="1" applyFont="1" applyBorder="1" applyAlignment="1" applyProtection="1">
      <alignment horizontal="right" vertical="center" shrinkToFit="1"/>
      <protection locked="0"/>
    </xf>
    <xf numFmtId="177" fontId="34" fillId="0" borderId="123" xfId="15" applyNumberFormat="1" applyFont="1" applyBorder="1" applyAlignment="1" applyProtection="1">
      <alignment horizontal="right" vertical="center" shrinkToFit="1"/>
      <protection locked="0"/>
    </xf>
    <xf numFmtId="0" fontId="34" fillId="0" borderId="123" xfId="15" applyFont="1" applyBorder="1" applyAlignment="1" applyProtection="1">
      <alignment horizontal="left" vertical="center" shrinkToFit="1"/>
      <protection locked="0"/>
    </xf>
    <xf numFmtId="0" fontId="34" fillId="0" borderId="126"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8" xfId="15" applyFont="1" applyFill="1" applyBorder="1" applyAlignment="1" applyProtection="1">
      <alignment horizontal="left" vertical="center" shrinkToFit="1"/>
      <protection locked="0"/>
    </xf>
    <xf numFmtId="0" fontId="34" fillId="8" borderId="131"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6" xfId="12" applyFont="1" applyBorder="1" applyAlignment="1" applyProtection="1">
      <alignment horizontal="left" vertical="center" shrinkToFit="1"/>
      <protection locked="0"/>
    </xf>
    <xf numFmtId="0" fontId="34" fillId="0" borderId="139" xfId="12" applyFont="1" applyBorder="1" applyAlignment="1" applyProtection="1">
      <alignment horizontal="left" vertical="center" shrinkToFit="1"/>
      <protection locked="0"/>
    </xf>
    <xf numFmtId="177" fontId="34" fillId="0" borderId="135" xfId="14" applyNumberFormat="1" applyFont="1" applyBorder="1" applyAlignment="1" applyProtection="1">
      <alignment horizontal="righ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2" applyNumberFormat="1" applyFont="1" applyBorder="1" applyAlignment="1" applyProtection="1">
      <alignment horizontal="right" vertical="center" shrinkToFit="1"/>
      <protection locked="0"/>
    </xf>
    <xf numFmtId="177" fontId="34" fillId="0" borderId="136"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5" xfId="12" applyFont="1" applyBorder="1" applyAlignment="1" applyProtection="1">
      <alignment horizontal="left" vertical="center" shrinkToFit="1"/>
      <protection locked="0"/>
    </xf>
    <xf numFmtId="0" fontId="34" fillId="0" borderId="120" xfId="12" applyFont="1" applyBorder="1" applyAlignment="1" applyProtection="1">
      <alignment horizontal="left" vertical="center" shrinkToFit="1"/>
      <protection locked="0"/>
    </xf>
    <xf numFmtId="177" fontId="34" fillId="0" borderId="119" xfId="12" applyNumberFormat="1" applyFont="1" applyBorder="1" applyAlignment="1" applyProtection="1">
      <alignment horizontal="right" vertical="center" shrinkToFit="1"/>
      <protection locked="0"/>
    </xf>
    <xf numFmtId="187" fontId="34" fillId="0" borderId="115" xfId="12" applyNumberFormat="1" applyFont="1" applyBorder="1" applyAlignment="1" applyProtection="1">
      <alignment horizontal="right" vertical="center" shrinkToFit="1"/>
      <protection locked="0"/>
    </xf>
    <xf numFmtId="177" fontId="34" fillId="6" borderId="114" xfId="13" applyNumberFormat="1" applyFont="1" applyFill="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5" xfId="13" applyNumberFormat="1" applyFont="1" applyFill="1" applyBorder="1" applyAlignment="1" applyProtection="1">
      <alignment horizontal="right" vertical="center" shrinkToFit="1"/>
      <protection locked="0"/>
    </xf>
    <xf numFmtId="177" fontId="34" fillId="6" borderId="119" xfId="13" applyNumberFormat="1" applyFont="1" applyFill="1" applyBorder="1" applyAlignment="1" applyProtection="1">
      <alignment horizontal="right" vertical="center" shrinkToFit="1"/>
      <protection locked="0"/>
    </xf>
    <xf numFmtId="177" fontId="34" fillId="8" borderId="141"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0" xfId="12" applyNumberFormat="1" applyFont="1" applyFill="1" applyBorder="1" applyAlignment="1" applyProtection="1">
      <alignment horizontal="right" vertical="center" shrinkToFit="1"/>
      <protection locked="0"/>
    </xf>
    <xf numFmtId="177" fontId="34" fillId="8" borderId="128"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3" xfId="12" applyNumberFormat="1" applyFont="1" applyFill="1" applyBorder="1" applyAlignment="1" applyProtection="1">
      <alignment horizontal="right" vertical="center" shrinkToFit="1"/>
      <protection locked="0"/>
    </xf>
    <xf numFmtId="0" fontId="34" fillId="8" borderId="128" xfId="12" applyFont="1" applyFill="1" applyBorder="1" applyAlignment="1" applyProtection="1">
      <alignment horizontal="left" vertical="center" shrinkToFit="1"/>
      <protection locked="0"/>
    </xf>
    <xf numFmtId="0" fontId="34" fillId="8" borderId="131"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1" xfId="12" applyFont="1" applyFill="1" applyBorder="1" applyAlignment="1" applyProtection="1">
      <alignment horizontal="lef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8" xfId="12" applyFont="1" applyFill="1" applyBorder="1" applyAlignment="1" applyProtection="1">
      <alignment horizontal="left" vertical="center" shrinkToFit="1"/>
      <protection locked="0"/>
    </xf>
    <xf numFmtId="177" fontId="34" fillId="6" borderId="111" xfId="12" applyNumberFormat="1" applyFont="1" applyFill="1" applyBorder="1" applyAlignment="1" applyProtection="1">
      <alignment horizontal="righ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0" fontId="34" fillId="6" borderId="113"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7"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177" fontId="34" fillId="0" borderId="114"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1" xfId="12" applyNumberFormat="1" applyFont="1" applyBorder="1" applyAlignment="1" applyProtection="1">
      <alignment horizontal="right" vertical="center" shrinkToFit="1"/>
      <protection locked="0"/>
    </xf>
    <xf numFmtId="0" fontId="34" fillId="6" borderId="144" xfId="12" applyFont="1" applyFill="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177" fontId="34" fillId="6" borderId="122" xfId="12" applyNumberFormat="1" applyFont="1" applyFill="1" applyBorder="1" applyAlignment="1" applyProtection="1">
      <alignment horizontal="right" vertical="center" shrinkToFit="1"/>
      <protection locked="0"/>
    </xf>
    <xf numFmtId="177" fontId="34" fillId="6" borderId="123" xfId="12" applyNumberFormat="1" applyFont="1" applyFill="1" applyBorder="1" applyAlignment="1" applyProtection="1">
      <alignment horizontal="right" vertical="center" shrinkToFit="1"/>
      <protection locked="0"/>
    </xf>
    <xf numFmtId="0" fontId="34" fillId="6" borderId="123" xfId="12" applyFont="1" applyFill="1" applyBorder="1" applyAlignment="1" applyProtection="1">
      <alignment horizontal="left" vertical="center" shrinkToFit="1"/>
      <protection locked="0"/>
    </xf>
    <xf numFmtId="0" fontId="34" fillId="6" borderId="126" xfId="12" applyFont="1" applyFill="1" applyBorder="1" applyAlignment="1" applyProtection="1">
      <alignment horizontal="left" vertical="center" shrinkToFit="1"/>
      <protection locked="0"/>
    </xf>
    <xf numFmtId="177" fontId="34" fillId="8" borderId="147" xfId="12" applyNumberFormat="1" applyFont="1" applyFill="1" applyBorder="1" applyAlignment="1" applyProtection="1">
      <alignment horizontal="righ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3"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4"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0"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1"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5"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0"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61"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2"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8" xfId="14" applyNumberFormat="1" applyFont="1" applyFill="1" applyBorder="1" applyAlignment="1">
      <alignment horizontal="right" vertical="center" shrinkToFit="1"/>
    </xf>
    <xf numFmtId="187" fontId="34" fillId="6" borderId="165"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1" xfId="14" applyNumberFormat="1" applyFont="1" applyFill="1" applyBorder="1" applyAlignment="1">
      <alignment horizontal="right" vertical="center" shrinkToFit="1"/>
    </xf>
    <xf numFmtId="177" fontId="34" fillId="6" borderId="172" xfId="14" applyNumberFormat="1" applyFont="1" applyFill="1" applyBorder="1" applyAlignment="1">
      <alignment horizontal="right" vertical="center" shrinkToFit="1"/>
    </xf>
    <xf numFmtId="187" fontId="34" fillId="6" borderId="172"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7" xfId="14" applyNumberFormat="1" applyFont="1" applyFill="1" applyBorder="1" applyAlignment="1">
      <alignment horizontal="right" vertical="center" shrinkToFit="1"/>
    </xf>
    <xf numFmtId="177" fontId="34" fillId="6" borderId="163"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4"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29"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3"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7"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0B5DD9C-2CDE-467A-915E-087375F5B05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C28D-4C38-A4FC-CA489AC38A3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66896</c:v>
                </c:pt>
                <c:pt idx="1">
                  <c:v>22906</c:v>
                </c:pt>
                <c:pt idx="2">
                  <c:v>19511</c:v>
                </c:pt>
                <c:pt idx="3">
                  <c:v>13281</c:v>
                </c:pt>
                <c:pt idx="4">
                  <c:v>23707</c:v>
                </c:pt>
              </c:numCache>
            </c:numRef>
          </c:val>
          <c:smooth val="0"/>
          <c:extLst>
            <c:ext xmlns:c16="http://schemas.microsoft.com/office/drawing/2014/chart" uri="{C3380CC4-5D6E-409C-BE32-E72D297353CC}">
              <c16:uniqueId val="{00000001-C28D-4C38-A4FC-CA489AC38A3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7.97</c:v>
                </c:pt>
                <c:pt idx="1">
                  <c:v>6.46</c:v>
                </c:pt>
                <c:pt idx="2">
                  <c:v>3.91</c:v>
                </c:pt>
                <c:pt idx="3">
                  <c:v>3.03</c:v>
                </c:pt>
                <c:pt idx="4">
                  <c:v>1.76</c:v>
                </c:pt>
              </c:numCache>
            </c:numRef>
          </c:val>
          <c:extLst>
            <c:ext xmlns:c16="http://schemas.microsoft.com/office/drawing/2014/chart" uri="{C3380CC4-5D6E-409C-BE32-E72D297353CC}">
              <c16:uniqueId val="{00000000-8BDD-4590-A5C0-68CF53E15F4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30.7</c:v>
                </c:pt>
                <c:pt idx="1">
                  <c:v>35.22</c:v>
                </c:pt>
                <c:pt idx="2">
                  <c:v>39.619999999999997</c:v>
                </c:pt>
                <c:pt idx="3">
                  <c:v>40.700000000000003</c:v>
                </c:pt>
                <c:pt idx="4">
                  <c:v>38.97</c:v>
                </c:pt>
              </c:numCache>
            </c:numRef>
          </c:val>
          <c:extLst>
            <c:ext xmlns:c16="http://schemas.microsoft.com/office/drawing/2014/chart" uri="{C3380CC4-5D6E-409C-BE32-E72D297353CC}">
              <c16:uniqueId val="{00000001-8BDD-4590-A5C0-68CF53E15F4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6.54</c:v>
                </c:pt>
                <c:pt idx="1">
                  <c:v>5.0599999999999996</c:v>
                </c:pt>
                <c:pt idx="2">
                  <c:v>0.61</c:v>
                </c:pt>
                <c:pt idx="3">
                  <c:v>1.17</c:v>
                </c:pt>
                <c:pt idx="4">
                  <c:v>-1.48</c:v>
                </c:pt>
              </c:numCache>
            </c:numRef>
          </c:val>
          <c:smooth val="0"/>
          <c:extLst>
            <c:ext xmlns:c16="http://schemas.microsoft.com/office/drawing/2014/chart" uri="{C3380CC4-5D6E-409C-BE32-E72D297353CC}">
              <c16:uniqueId val="{00000002-8BDD-4590-A5C0-68CF53E15F4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6A7-495A-A963-978A25C5C8E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6A7-495A-A963-978A25C5C8E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6A7-495A-A963-978A25C5C8E5}"/>
            </c:ext>
          </c:extLst>
        </c:ser>
        <c:ser>
          <c:idx val="3"/>
          <c:order val="3"/>
          <c:tx>
            <c:strRef>
              <c:f>データシート!$A$30</c:f>
              <c:strCache>
                <c:ptCount val="1"/>
                <c:pt idx="0">
                  <c:v>墓園事業特別会計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0.04</c:v>
                </c:pt>
                <c:pt idx="4">
                  <c:v>#N/A</c:v>
                </c:pt>
                <c:pt idx="5">
                  <c:v>0.01</c:v>
                </c:pt>
                <c:pt idx="6">
                  <c:v>#N/A</c:v>
                </c:pt>
                <c:pt idx="7">
                  <c:v>0.02</c:v>
                </c:pt>
                <c:pt idx="8">
                  <c:v>#N/A</c:v>
                </c:pt>
                <c:pt idx="9">
                  <c:v>0</c:v>
                </c:pt>
              </c:numCache>
            </c:numRef>
          </c:val>
          <c:extLst>
            <c:ext xmlns:c16="http://schemas.microsoft.com/office/drawing/2014/chart" uri="{C3380CC4-5D6E-409C-BE32-E72D297353CC}">
              <c16:uniqueId val="{00000003-46A7-495A-A963-978A25C5C8E5}"/>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c:v>
                </c:pt>
                <c:pt idx="2">
                  <c:v>#N/A</c:v>
                </c:pt>
                <c:pt idx="3">
                  <c:v>0.16</c:v>
                </c:pt>
                <c:pt idx="4">
                  <c:v>#N/A</c:v>
                </c:pt>
                <c:pt idx="5">
                  <c:v>0.16</c:v>
                </c:pt>
                <c:pt idx="6">
                  <c:v>#N/A</c:v>
                </c:pt>
                <c:pt idx="7">
                  <c:v>0.14000000000000001</c:v>
                </c:pt>
                <c:pt idx="8">
                  <c:v>#N/A</c:v>
                </c:pt>
                <c:pt idx="9">
                  <c:v>0.16</c:v>
                </c:pt>
              </c:numCache>
            </c:numRef>
          </c:val>
          <c:extLst>
            <c:ext xmlns:c16="http://schemas.microsoft.com/office/drawing/2014/chart" uri="{C3380CC4-5D6E-409C-BE32-E72D297353CC}">
              <c16:uniqueId val="{00000004-46A7-495A-A963-978A25C5C8E5}"/>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0.12</c:v>
                </c:pt>
                <c:pt idx="2">
                  <c:v>#N/A</c:v>
                </c:pt>
                <c:pt idx="3">
                  <c:v>0.14000000000000001</c:v>
                </c:pt>
                <c:pt idx="4">
                  <c:v>#N/A</c:v>
                </c:pt>
                <c:pt idx="5">
                  <c:v>0.15</c:v>
                </c:pt>
                <c:pt idx="6">
                  <c:v>#N/A</c:v>
                </c:pt>
                <c:pt idx="7">
                  <c:v>0.15</c:v>
                </c:pt>
                <c:pt idx="8">
                  <c:v>#N/A</c:v>
                </c:pt>
                <c:pt idx="9">
                  <c:v>0.2</c:v>
                </c:pt>
              </c:numCache>
            </c:numRef>
          </c:val>
          <c:extLst>
            <c:ext xmlns:c16="http://schemas.microsoft.com/office/drawing/2014/chart" uri="{C3380CC4-5D6E-409C-BE32-E72D297353CC}">
              <c16:uniqueId val="{00000005-46A7-495A-A963-978A25C5C8E5}"/>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c:v>
                </c:pt>
                <c:pt idx="2">
                  <c:v>#N/A</c:v>
                </c:pt>
                <c:pt idx="3">
                  <c:v>0.86</c:v>
                </c:pt>
                <c:pt idx="4">
                  <c:v>#N/A</c:v>
                </c:pt>
                <c:pt idx="5">
                  <c:v>0.84</c:v>
                </c:pt>
                <c:pt idx="6">
                  <c:v>#N/A</c:v>
                </c:pt>
                <c:pt idx="7">
                  <c:v>0.78</c:v>
                </c:pt>
                <c:pt idx="8">
                  <c:v>#N/A</c:v>
                </c:pt>
                <c:pt idx="9">
                  <c:v>0.74</c:v>
                </c:pt>
              </c:numCache>
            </c:numRef>
          </c:val>
          <c:extLst>
            <c:ext xmlns:c16="http://schemas.microsoft.com/office/drawing/2014/chart" uri="{C3380CC4-5D6E-409C-BE32-E72D297353CC}">
              <c16:uniqueId val="{00000006-46A7-495A-A963-978A25C5C8E5}"/>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7.96</c:v>
                </c:pt>
                <c:pt idx="2">
                  <c:v>#N/A</c:v>
                </c:pt>
                <c:pt idx="3">
                  <c:v>6.41</c:v>
                </c:pt>
                <c:pt idx="4">
                  <c:v>#N/A</c:v>
                </c:pt>
                <c:pt idx="5">
                  <c:v>3.88</c:v>
                </c:pt>
                <c:pt idx="6">
                  <c:v>#N/A</c:v>
                </c:pt>
                <c:pt idx="7">
                  <c:v>3</c:v>
                </c:pt>
                <c:pt idx="8">
                  <c:v>#N/A</c:v>
                </c:pt>
                <c:pt idx="9">
                  <c:v>1.75</c:v>
                </c:pt>
              </c:numCache>
            </c:numRef>
          </c:val>
          <c:extLst>
            <c:ext xmlns:c16="http://schemas.microsoft.com/office/drawing/2014/chart" uri="{C3380CC4-5D6E-409C-BE32-E72D297353CC}">
              <c16:uniqueId val="{00000007-46A7-495A-A963-978A25C5C8E5}"/>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6.11</c:v>
                </c:pt>
                <c:pt idx="2">
                  <c:v>#N/A</c:v>
                </c:pt>
                <c:pt idx="3">
                  <c:v>5.44</c:v>
                </c:pt>
                <c:pt idx="4">
                  <c:v>#N/A</c:v>
                </c:pt>
                <c:pt idx="5">
                  <c:v>5.86</c:v>
                </c:pt>
                <c:pt idx="6">
                  <c:v>#N/A</c:v>
                </c:pt>
                <c:pt idx="7">
                  <c:v>4.58</c:v>
                </c:pt>
                <c:pt idx="8">
                  <c:v>#N/A</c:v>
                </c:pt>
                <c:pt idx="9">
                  <c:v>5.47</c:v>
                </c:pt>
              </c:numCache>
            </c:numRef>
          </c:val>
          <c:extLst>
            <c:ext xmlns:c16="http://schemas.microsoft.com/office/drawing/2014/chart" uri="{C3380CC4-5D6E-409C-BE32-E72D297353CC}">
              <c16:uniqueId val="{00000008-46A7-495A-A963-978A25C5C8E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9.8800000000000008</c:v>
                </c:pt>
                <c:pt idx="2">
                  <c:v>#N/A</c:v>
                </c:pt>
                <c:pt idx="3">
                  <c:v>9.65</c:v>
                </c:pt>
                <c:pt idx="4">
                  <c:v>#N/A</c:v>
                </c:pt>
                <c:pt idx="5">
                  <c:v>9.73</c:v>
                </c:pt>
                <c:pt idx="6">
                  <c:v>#N/A</c:v>
                </c:pt>
                <c:pt idx="7">
                  <c:v>8.5500000000000007</c:v>
                </c:pt>
                <c:pt idx="8">
                  <c:v>#N/A</c:v>
                </c:pt>
                <c:pt idx="9">
                  <c:v>9.08</c:v>
                </c:pt>
              </c:numCache>
            </c:numRef>
          </c:val>
          <c:extLst>
            <c:ext xmlns:c16="http://schemas.microsoft.com/office/drawing/2014/chart" uri="{C3380CC4-5D6E-409C-BE32-E72D297353CC}">
              <c16:uniqueId val="{00000009-46A7-495A-A963-978A25C5C8E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1183</c:v>
                </c:pt>
                <c:pt idx="5">
                  <c:v>1294</c:v>
                </c:pt>
                <c:pt idx="8">
                  <c:v>1160</c:v>
                </c:pt>
                <c:pt idx="11">
                  <c:v>1182</c:v>
                </c:pt>
                <c:pt idx="14">
                  <c:v>1169</c:v>
                </c:pt>
              </c:numCache>
            </c:numRef>
          </c:val>
          <c:extLst>
            <c:ext xmlns:c16="http://schemas.microsoft.com/office/drawing/2014/chart" uri="{C3380CC4-5D6E-409C-BE32-E72D297353CC}">
              <c16:uniqueId val="{00000000-CF1D-4D2C-B91A-4A623EB3196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F1D-4D2C-B91A-4A623EB3196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F1D-4D2C-B91A-4A623EB3196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c:v>
                </c:pt>
                <c:pt idx="3">
                  <c:v>12</c:v>
                </c:pt>
                <c:pt idx="6">
                  <c:v>12</c:v>
                </c:pt>
                <c:pt idx="9">
                  <c:v>12</c:v>
                </c:pt>
                <c:pt idx="12">
                  <c:v>13</c:v>
                </c:pt>
              </c:numCache>
            </c:numRef>
          </c:val>
          <c:extLst>
            <c:ext xmlns:c16="http://schemas.microsoft.com/office/drawing/2014/chart" uri="{C3380CC4-5D6E-409C-BE32-E72D297353CC}">
              <c16:uniqueId val="{00000003-CF1D-4D2C-B91A-4A623EB3196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737</c:v>
                </c:pt>
                <c:pt idx="3">
                  <c:v>742</c:v>
                </c:pt>
                <c:pt idx="6">
                  <c:v>761</c:v>
                </c:pt>
                <c:pt idx="9">
                  <c:v>711</c:v>
                </c:pt>
                <c:pt idx="12">
                  <c:v>669</c:v>
                </c:pt>
              </c:numCache>
            </c:numRef>
          </c:val>
          <c:extLst>
            <c:ext xmlns:c16="http://schemas.microsoft.com/office/drawing/2014/chart" uri="{C3380CC4-5D6E-409C-BE32-E72D297353CC}">
              <c16:uniqueId val="{00000004-CF1D-4D2C-B91A-4A623EB3196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F1D-4D2C-B91A-4A623EB3196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F1D-4D2C-B91A-4A623EB3196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1005</c:v>
                </c:pt>
                <c:pt idx="3">
                  <c:v>1240</c:v>
                </c:pt>
                <c:pt idx="6">
                  <c:v>1185</c:v>
                </c:pt>
                <c:pt idx="9">
                  <c:v>1208</c:v>
                </c:pt>
                <c:pt idx="12">
                  <c:v>1223</c:v>
                </c:pt>
              </c:numCache>
            </c:numRef>
          </c:val>
          <c:extLst>
            <c:ext xmlns:c16="http://schemas.microsoft.com/office/drawing/2014/chart" uri="{C3380CC4-5D6E-409C-BE32-E72D297353CC}">
              <c16:uniqueId val="{00000007-CF1D-4D2C-B91A-4A623EB3196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571</c:v>
                </c:pt>
                <c:pt idx="2">
                  <c:v>#N/A</c:v>
                </c:pt>
                <c:pt idx="3">
                  <c:v>#N/A</c:v>
                </c:pt>
                <c:pt idx="4">
                  <c:v>700</c:v>
                </c:pt>
                <c:pt idx="5">
                  <c:v>#N/A</c:v>
                </c:pt>
                <c:pt idx="6">
                  <c:v>#N/A</c:v>
                </c:pt>
                <c:pt idx="7">
                  <c:v>798</c:v>
                </c:pt>
                <c:pt idx="8">
                  <c:v>#N/A</c:v>
                </c:pt>
                <c:pt idx="9">
                  <c:v>#N/A</c:v>
                </c:pt>
                <c:pt idx="10">
                  <c:v>749</c:v>
                </c:pt>
                <c:pt idx="11">
                  <c:v>#N/A</c:v>
                </c:pt>
                <c:pt idx="12">
                  <c:v>#N/A</c:v>
                </c:pt>
                <c:pt idx="13">
                  <c:v>736</c:v>
                </c:pt>
                <c:pt idx="14">
                  <c:v>#N/A</c:v>
                </c:pt>
              </c:numCache>
            </c:numRef>
          </c:val>
          <c:smooth val="0"/>
          <c:extLst>
            <c:ext xmlns:c16="http://schemas.microsoft.com/office/drawing/2014/chart" uri="{C3380CC4-5D6E-409C-BE32-E72D297353CC}">
              <c16:uniqueId val="{00000008-CF1D-4D2C-B91A-4A623EB3196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13499</c:v>
                </c:pt>
                <c:pt idx="5">
                  <c:v>12970</c:v>
                </c:pt>
                <c:pt idx="8">
                  <c:v>12196</c:v>
                </c:pt>
                <c:pt idx="11">
                  <c:v>11258</c:v>
                </c:pt>
                <c:pt idx="14">
                  <c:v>10424</c:v>
                </c:pt>
              </c:numCache>
            </c:numRef>
          </c:val>
          <c:extLst>
            <c:ext xmlns:c16="http://schemas.microsoft.com/office/drawing/2014/chart" uri="{C3380CC4-5D6E-409C-BE32-E72D297353CC}">
              <c16:uniqueId val="{00000000-7BE6-4238-8E4B-5ED237B9C32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113</c:v>
                </c:pt>
                <c:pt idx="5">
                  <c:v>0</c:v>
                </c:pt>
                <c:pt idx="8">
                  <c:v>0</c:v>
                </c:pt>
                <c:pt idx="11">
                  <c:v>0</c:v>
                </c:pt>
                <c:pt idx="14">
                  <c:v>0</c:v>
                </c:pt>
              </c:numCache>
            </c:numRef>
          </c:val>
          <c:extLst>
            <c:ext xmlns:c16="http://schemas.microsoft.com/office/drawing/2014/chart" uri="{C3380CC4-5D6E-409C-BE32-E72D297353CC}">
              <c16:uniqueId val="{00000001-7BE6-4238-8E4B-5ED237B9C32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3909</c:v>
                </c:pt>
                <c:pt idx="5">
                  <c:v>4588</c:v>
                </c:pt>
                <c:pt idx="8">
                  <c:v>4970</c:v>
                </c:pt>
                <c:pt idx="11">
                  <c:v>5205</c:v>
                </c:pt>
                <c:pt idx="14">
                  <c:v>5276</c:v>
                </c:pt>
              </c:numCache>
            </c:numRef>
          </c:val>
          <c:extLst>
            <c:ext xmlns:c16="http://schemas.microsoft.com/office/drawing/2014/chart" uri="{C3380CC4-5D6E-409C-BE32-E72D297353CC}">
              <c16:uniqueId val="{00000002-7BE6-4238-8E4B-5ED237B9C32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BE6-4238-8E4B-5ED237B9C32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BE6-4238-8E4B-5ED237B9C32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BE6-4238-8E4B-5ED237B9C32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1104</c:v>
                </c:pt>
                <c:pt idx="3">
                  <c:v>1073</c:v>
                </c:pt>
                <c:pt idx="6">
                  <c:v>967</c:v>
                </c:pt>
                <c:pt idx="9">
                  <c:v>967</c:v>
                </c:pt>
                <c:pt idx="12">
                  <c:v>968</c:v>
                </c:pt>
              </c:numCache>
            </c:numRef>
          </c:val>
          <c:extLst>
            <c:ext xmlns:c16="http://schemas.microsoft.com/office/drawing/2014/chart" uri="{C3380CC4-5D6E-409C-BE32-E72D297353CC}">
              <c16:uniqueId val="{00000006-7BE6-4238-8E4B-5ED237B9C32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97</c:v>
                </c:pt>
                <c:pt idx="3">
                  <c:v>85</c:v>
                </c:pt>
                <c:pt idx="6">
                  <c:v>77</c:v>
                </c:pt>
                <c:pt idx="9">
                  <c:v>95</c:v>
                </c:pt>
                <c:pt idx="12">
                  <c:v>90</c:v>
                </c:pt>
              </c:numCache>
            </c:numRef>
          </c:val>
          <c:extLst>
            <c:ext xmlns:c16="http://schemas.microsoft.com/office/drawing/2014/chart" uri="{C3380CC4-5D6E-409C-BE32-E72D297353CC}">
              <c16:uniqueId val="{00000007-7BE6-4238-8E4B-5ED237B9C32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7066</c:v>
                </c:pt>
                <c:pt idx="3">
                  <c:v>6549</c:v>
                </c:pt>
                <c:pt idx="6">
                  <c:v>6243</c:v>
                </c:pt>
                <c:pt idx="9">
                  <c:v>5803</c:v>
                </c:pt>
                <c:pt idx="12">
                  <c:v>5402</c:v>
                </c:pt>
              </c:numCache>
            </c:numRef>
          </c:val>
          <c:extLst>
            <c:ext xmlns:c16="http://schemas.microsoft.com/office/drawing/2014/chart" uri="{C3380CC4-5D6E-409C-BE32-E72D297353CC}">
              <c16:uniqueId val="{00000008-7BE6-4238-8E4B-5ED237B9C32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34</c:v>
                </c:pt>
                <c:pt idx="3">
                  <c:v>34</c:v>
                </c:pt>
                <c:pt idx="6">
                  <c:v>34</c:v>
                </c:pt>
                <c:pt idx="9">
                  <c:v>21</c:v>
                </c:pt>
                <c:pt idx="12">
                  <c:v>12</c:v>
                </c:pt>
              </c:numCache>
            </c:numRef>
          </c:val>
          <c:extLst>
            <c:ext xmlns:c16="http://schemas.microsoft.com/office/drawing/2014/chart" uri="{C3380CC4-5D6E-409C-BE32-E72D297353CC}">
              <c16:uniqueId val="{00000009-7BE6-4238-8E4B-5ED237B9C32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13041</c:v>
                </c:pt>
                <c:pt idx="3">
                  <c:v>12501</c:v>
                </c:pt>
                <c:pt idx="6">
                  <c:v>11854</c:v>
                </c:pt>
                <c:pt idx="9">
                  <c:v>10909</c:v>
                </c:pt>
                <c:pt idx="12">
                  <c:v>10217</c:v>
                </c:pt>
              </c:numCache>
            </c:numRef>
          </c:val>
          <c:extLst>
            <c:ext xmlns:c16="http://schemas.microsoft.com/office/drawing/2014/chart" uri="{C3380CC4-5D6E-409C-BE32-E72D297353CC}">
              <c16:uniqueId val="{0000000A-7BE6-4238-8E4B-5ED237B9C32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3821</c:v>
                </c:pt>
                <c:pt idx="2">
                  <c:v>#N/A</c:v>
                </c:pt>
                <c:pt idx="3">
                  <c:v>#N/A</c:v>
                </c:pt>
                <c:pt idx="4">
                  <c:v>2685</c:v>
                </c:pt>
                <c:pt idx="5">
                  <c:v>#N/A</c:v>
                </c:pt>
                <c:pt idx="6">
                  <c:v>#N/A</c:v>
                </c:pt>
                <c:pt idx="7">
                  <c:v>2009</c:v>
                </c:pt>
                <c:pt idx="8">
                  <c:v>#N/A</c:v>
                </c:pt>
                <c:pt idx="9">
                  <c:v>#N/A</c:v>
                </c:pt>
                <c:pt idx="10">
                  <c:v>1333</c:v>
                </c:pt>
                <c:pt idx="11">
                  <c:v>#N/A</c:v>
                </c:pt>
                <c:pt idx="12">
                  <c:v>#N/A</c:v>
                </c:pt>
                <c:pt idx="13">
                  <c:v>990</c:v>
                </c:pt>
                <c:pt idx="14">
                  <c:v>#N/A</c:v>
                </c:pt>
              </c:numCache>
            </c:numRef>
          </c:val>
          <c:smooth val="0"/>
          <c:extLst>
            <c:ext xmlns:c16="http://schemas.microsoft.com/office/drawing/2014/chart" uri="{C3380CC4-5D6E-409C-BE32-E72D297353CC}">
              <c16:uniqueId val="{0000000B-7BE6-4238-8E4B-5ED237B9C32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3020</c:v>
                </c:pt>
                <c:pt idx="1">
                  <c:v>3173</c:v>
                </c:pt>
                <c:pt idx="2">
                  <c:v>3148</c:v>
                </c:pt>
              </c:numCache>
            </c:numRef>
          </c:val>
          <c:extLst>
            <c:ext xmlns:c16="http://schemas.microsoft.com/office/drawing/2014/chart" uri="{C3380CC4-5D6E-409C-BE32-E72D297353CC}">
              <c16:uniqueId val="{00000000-2F51-4099-8832-FC0F9438726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101</c:v>
                </c:pt>
                <c:pt idx="1">
                  <c:v>139</c:v>
                </c:pt>
                <c:pt idx="2">
                  <c:v>170</c:v>
                </c:pt>
              </c:numCache>
            </c:numRef>
          </c:val>
          <c:extLst>
            <c:ext xmlns:c16="http://schemas.microsoft.com/office/drawing/2014/chart" uri="{C3380CC4-5D6E-409C-BE32-E72D297353CC}">
              <c16:uniqueId val="{00000001-2F51-4099-8832-FC0F9438726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1266</c:v>
                </c:pt>
                <c:pt idx="1">
                  <c:v>1243</c:v>
                </c:pt>
                <c:pt idx="2">
                  <c:v>1276</c:v>
                </c:pt>
              </c:numCache>
            </c:numRef>
          </c:val>
          <c:extLst>
            <c:ext xmlns:c16="http://schemas.microsoft.com/office/drawing/2014/chart" uri="{C3380CC4-5D6E-409C-BE32-E72D297353CC}">
              <c16:uniqueId val="{00000002-2F51-4099-8832-FC0F9438726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{03FB102E-F5ED-41E0-8350-67B711D24BF7}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D18-4C6D-A0BD-B6F19C6DEA8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{2833F486-952E-4AB3-A1C8-814628914EDF}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D18-4C6D-A0BD-B6F19C6DEA8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{DE9F0874-7557-4C34-A5AE-A4DD9B0271FF}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D18-4C6D-A0BD-B6F19C6DEA8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{FCD1EC74-C390-4B3F-8794-AA27C0CABC39}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D18-4C6D-A0BD-B6F19C6DEA8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{6D1C20CA-4240-40EB-97EF-CE5AF267B252}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D18-4C6D-A0BD-B6F19C6DEA8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{B0AB92DF-0F1B-4CE6-8138-676CA568AC99}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D18-4C6D-A0BD-B6F19C6DEA8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{78AC454F-0D57-4E54-AAE4-7B9246669D10}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D18-4C6D-A0BD-B6F19C6DEA8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{310CFFF4-887E-4A80-B9DA-41EAC541AD08}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D18-4C6D-A0BD-B6F19C6DEA8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{D3BEFD64-02D8-4A5E-983D-87430CD2A996}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D18-4C6D-A0BD-B6F19C6DEA8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55.4</c:v>
                </c:pt>
                <c:pt idx="16">
                  <c:v>56.9</c:v>
                </c:pt>
                <c:pt idx="24">
                  <c:v>58.9</c:v>
                </c:pt>
                <c:pt idx="32">
                  <c:v>60.6</c:v>
                </c:pt>
              </c:numCache>
            </c:numRef>
          </c:xVal>
          <c:yVal>
            <c:numRef>
              <c:f>公会計指標分析・財政指標組合せ分析表!$BP$51:$DC$51</c:f>
              <c:numCache>
                <c:formatCode>#,##0.0;"▲ "#,##0.0</c:formatCode>
                <c:ptCount val="40"/>
                <c:pt idx="0">
                  <c:v>61.1</c:v>
                </c:pt>
                <c:pt idx="8">
                  <c:v>40.200000000000003</c:v>
                </c:pt>
                <c:pt idx="16">
                  <c:v>31</c:v>
                </c:pt>
                <c:pt idx="24">
                  <c:v>20.100000000000001</c:v>
                </c:pt>
                <c:pt idx="32">
                  <c:v>14.2</c:v>
                </c:pt>
              </c:numCache>
            </c:numRef>
          </c:yVal>
          <c:smooth val="0"/>
          <c:extLst>
            <c:ext xmlns:c16="http://schemas.microsoft.com/office/drawing/2014/chart" uri="{C3380CC4-5D6E-409C-BE32-E72D297353CC}">
              <c16:uniqueId val="{00000009-2D18-4C6D-A0BD-B6F19C6DEA8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{EC61A07C-63BC-4B26-A2F6-A0A53417CBDD}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D18-4C6D-A0BD-B6F19C6DEA8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{7649BCC4-B467-4BFA-B2A0-CC47AF0B4ED2}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D18-4C6D-A0BD-B6F19C6DEA8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{0FDAAD16-1356-4C0D-B25B-125E25AB2D9E}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D18-4C6D-A0BD-B6F19C6DEA8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{9E32D7FE-12F0-4366-8FAB-F96C7E6F7C41}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D18-4C6D-A0BD-B6F19C6DEA8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{760E02BD-6EDF-4BEA-BAE0-C167B7D39D21}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D18-4C6D-A0BD-B6F19C6DEA8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{FA098594-0BAF-410D-900A-92611A9897F7}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D18-4C6D-A0BD-B6F19C6DEA8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{E31EF31B-4947-4A27-8257-30BDBD3F2768}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D18-4C6D-A0BD-B6F19C6DEA8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{DE764D45-BBE9-41EA-B1D2-1FB436288075}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D18-4C6D-A0BD-B6F19C6DEA8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{EF46F6B3-107F-4CB2-97E2-84400E88FF02}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D18-4C6D-A0BD-B6F19C6DEA8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D18-4C6D-A0BD-B6F19C6DEA8B}"/>
            </c:ext>
          </c:extLst>
        </c:ser>
        <c:dLbls>
          <c:showLegendKey val="0"/>
          <c:showVal val="1"/>
          <c:showCatName val="0"/>
          <c:showSerName val="0"/>
          <c:showPercent val="0"/>
          <c:showBubbleSize val="0"/>
        </c:dLbls>
        <c:axId val="46179840"/>
        <c:axId val="46181760"/>
      </c:scatterChart>
      <c:valAx>
        <c:axId val="46179840"/>
        <c:scaling>
          <c:orientation val="maxMin"/>
          <c:max val="65"/>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{F2A364CF-C0A7-4D7A-8026-6F3EF2D62286}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3AA-4C00-923D-AD4A186CE7A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{5978410E-C857-44FA-A4D2-FF3507383343}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3AA-4C00-923D-AD4A186CE7A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{EACD2F40-6950-4602-94F6-A34C22181E35}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3AA-4C00-923D-AD4A186CE7A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{1C180CD3-5A98-458F-9936-3B8BE1B5D29B}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3AA-4C00-923D-AD4A186CE7A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{A7BCBCFC-D7E5-4481-A640-5D005A589F61}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3AA-4C00-923D-AD4A186CE7A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{B3DC26B3-5D01-4C8B-8476-EFB774F8C505}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3AA-4C00-923D-AD4A186CE7A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{FF2ACFA8-7C6B-4DB2-A299-C3D0350D9C1C}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3AA-4C00-923D-AD4A186CE7A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{6F22039C-7170-4941-A31A-92A9A86B8D0E}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3AA-4C00-923D-AD4A186CE7A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{46B5678D-4EBC-41DD-A8F2-AA7E8A0142FC}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3AA-4C00-923D-AD4A186CE7A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9.5</c:v>
                </c:pt>
                <c:pt idx="8">
                  <c:v>9.6</c:v>
                </c:pt>
                <c:pt idx="16">
                  <c:v>10.6</c:v>
                </c:pt>
                <c:pt idx="24">
                  <c:v>11.3</c:v>
                </c:pt>
                <c:pt idx="32">
                  <c:v>11.4</c:v>
                </c:pt>
              </c:numCache>
            </c:numRef>
          </c:xVal>
          <c:yVal>
            <c:numRef>
              <c:f>公会計指標分析・財政指標組合せ分析表!$BP$73:$DC$73</c:f>
              <c:numCache>
                <c:formatCode>#,##0.0;"▲ "#,##0.0</c:formatCode>
                <c:ptCount val="40"/>
                <c:pt idx="0">
                  <c:v>61.1</c:v>
                </c:pt>
                <c:pt idx="8">
                  <c:v>40.200000000000003</c:v>
                </c:pt>
                <c:pt idx="16">
                  <c:v>31</c:v>
                </c:pt>
                <c:pt idx="24">
                  <c:v>20.100000000000001</c:v>
                </c:pt>
                <c:pt idx="32">
                  <c:v>14.2</c:v>
                </c:pt>
              </c:numCache>
            </c:numRef>
          </c:yVal>
          <c:smooth val="0"/>
          <c:extLst>
            <c:ext xmlns:c16="http://schemas.microsoft.com/office/drawing/2014/chart" uri="{C3380CC4-5D6E-409C-BE32-E72D297353CC}">
              <c16:uniqueId val="{00000009-13AA-4C00-923D-AD4A186CE7A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{629D1683-6842-425D-B446-2FB0582233E0}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3AA-4C00-923D-AD4A186CE7A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{5D578DA1-9017-4139-A23E-D169E1717D67}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3AA-4C00-923D-AD4A186CE7A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{BD96CC7A-CD1B-4091-A57A-46445336D9A8}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3AA-4C00-923D-AD4A186CE7A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{B8C416A5-AA4A-4FD1-B794-7FB744CBF34C}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3AA-4C00-923D-AD4A186CE7A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{B425F25F-84F4-4B26-89A0-EBEDAD1611E5}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3AA-4C00-923D-AD4A186CE7A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{A492642A-1B95-4433-AD1A-A6AC98A9814B}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3AA-4C00-923D-AD4A186CE7A4}"/>
                </c:ext>
              </c:extLst>
            </c:dLbl>
            <c:dLbl>
              <c:idx val="16"/>
              <c:layout>
                <c:manualLayout>
                  <c:x val="-3.0343319526001892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{2A604B23-FF53-448C-AE4A-059FF23D9A25}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3AA-4C00-923D-AD4A186CE7A4}"/>
                </c:ext>
              </c:extLst>
            </c:dLbl>
            <c:dLbl>
              <c:idx val="24"/>
              <c:layout>
                <c:manualLayout>
                  <c:x val="-3.2797365924149412E-2"/>
                  <c:y val="-7.700884371401742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{97099D7A-E4EC-48EE-BA6B-5D520BDFD50B}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3AA-4C00-923D-AD4A186CE7A4}"/>
                </c:ext>
              </c:extLst>
            </c:dLbl>
            <c:dLbl>
              <c:idx val="32"/>
              <c:layout>
                <c:manualLayout>
                  <c:x val="-3.1570342725075584E-2"/>
                  <c:y val="-4.782445046157049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{725A317D-240A-4A87-AD23-345C3BE88E25}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3AA-4C00-923D-AD4A186CE7A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13AA-4C00-923D-AD4A186CE7A4}"/>
            </c:ext>
          </c:extLst>
        </c:ser>
        <c:dLbls>
          <c:showLegendKey val="0"/>
          <c:showVal val="1"/>
          <c:showCatName val="0"/>
          <c:showSerName val="0"/>
          <c:showPercent val="0"/>
          <c:showBubbleSize val="0"/>
        </c:dLbls>
        <c:axId val="84219776"/>
        <c:axId val="84234240"/>
      </c:scatterChart>
      <c:valAx>
        <c:axId val="84219776"/>
        <c:scaling>
          <c:orientation val="maxMin"/>
          <c:max val="12"/>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兵庫県太子町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33,414
33,021
22.61
13,902,245
13,641,664
142,251
8,077,985
10,215,428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国の地方交付税原資の増に伴い臨時財政対策債振替相当額が大幅に減となったこと等により、基準財政需要額が増加し、企業収益の増加傾向に伴い所得割及び法人税割が増となったことや、町内企業の大型設備投資に伴う固定資産税額の増等により、基準財政収入額も増加した。基準財政収入額の伸び率（＋</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％）が、基準財政需要額の伸び率（＋</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％）を下回った結果、</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の平均値の財政力指数は前年度より低下した（四捨五入により同値となった）ため、さらなる事業の精査、投資的経費の抑制等、歳出の見直しを実施するとともに、税収確保を中心とした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159455</xdr:rowOff>
    </xdr:from>
    <xdr:to>
      <xdr:col>23</xdr:col>
      <xdr:colOff>133350</xdr:colOff>
      <xdr:row>42</xdr:row>
      <xdr:rowOff>159455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603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132645</xdr:rowOff>
    </xdr:from>
    <xdr:to>
      <xdr:col>19</xdr:col>
      <xdr:colOff>133350</xdr:colOff>
      <xdr:row>42</xdr:row>
      <xdr:rowOff>159455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335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132645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0673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79022</xdr:rowOff>
    </xdr:from>
    <xdr:to>
      <xdr:col>11</xdr:col>
      <xdr:colOff>31750</xdr:colOff>
      <xdr:row>42</xdr:row>
      <xdr:rowOff>105833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799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108655</xdr:rowOff>
    </xdr:from>
    <xdr:to>
      <xdr:col>23</xdr:col>
      <xdr:colOff>184150</xdr:colOff>
      <xdr:row>43</xdr:row>
      <xdr:rowOff>38805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80732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81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108655</xdr:rowOff>
    </xdr:from>
    <xdr:to>
      <xdr:col>19</xdr:col>
      <xdr:colOff>184150</xdr:colOff>
      <xdr:row>43</xdr:row>
      <xdr:rowOff>38805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23582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9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81845</xdr:rowOff>
    </xdr:from>
    <xdr:to>
      <xdr:col>15</xdr:col>
      <xdr:colOff>133350</xdr:colOff>
      <xdr:row>43</xdr:row>
      <xdr:rowOff>11995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168222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141410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28222</xdr:rowOff>
    </xdr:from>
    <xdr:to>
      <xdr:col>7</xdr:col>
      <xdr:colOff>31750</xdr:colOff>
      <xdr:row>42</xdr:row>
      <xdr:rowOff>129822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114599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臨時財政対策債が大幅に減となった一方で、地方交付税や株式譲渡所得割交付金等が増となったことで経常一般財源は増加した。また、障害者自立支援給付事業等による扶助費の増や、給与改定等による職員給の増等により人件費が増となり経常経費が増加し、昨年度より</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ポイント上昇した。今後も、持続可能な財政運営に向けて</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施設管理経費、委託経費の削減や社会保障経費の必要性・有効性を考慮した見直しなど経常的経費の縮減を進めていく。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153035</xdr:rowOff>
    </xdr:from>
    <xdr:to>
      <xdr:col>23</xdr:col>
      <xdr:colOff>133350</xdr:colOff>
      <xdr:row>63</xdr:row>
      <xdr:rowOff>102235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82935"/>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134938</xdr:rowOff>
    </xdr:from>
    <xdr:to>
      <xdr:col>19</xdr:col>
      <xdr:colOff>133350</xdr:colOff>
      <xdr:row>62</xdr:row>
      <xdr:rowOff>153035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64838"/>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89218</xdr:rowOff>
    </xdr:from>
    <xdr:to>
      <xdr:col>15</xdr:col>
      <xdr:colOff>82550</xdr:colOff>
      <xdr:row>62</xdr:row>
      <xdr:rowOff>134938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47668"/>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34925</xdr:rowOff>
    </xdr:from>
    <xdr:to>
      <xdr:col>11</xdr:col>
      <xdr:colOff>31750</xdr:colOff>
      <xdr:row>61</xdr:row>
      <xdr:rowOff>89218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0493375"/>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51435</xdr:rowOff>
    </xdr:from>
    <xdr:to>
      <xdr:col>23</xdr:col>
      <xdr:colOff>184150</xdr:colOff>
      <xdr:row>63</xdr:row>
      <xdr:rowOff>153035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23512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2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102235</xdr:rowOff>
    </xdr:from>
    <xdr:to>
      <xdr:col>19</xdr:col>
      <xdr:colOff>184150</xdr:colOff>
      <xdr:row>63</xdr:row>
      <xdr:rowOff>32385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42562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010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84138</xdr:rowOff>
    </xdr:from>
    <xdr:to>
      <xdr:col>15</xdr:col>
      <xdr:colOff>133350</xdr:colOff>
      <xdr:row>63</xdr:row>
      <xdr:rowOff>14288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170515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0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38418</xdr:rowOff>
    </xdr:from>
    <xdr:to>
      <xdr:col>11</xdr:col>
      <xdr:colOff>82550</xdr:colOff>
      <xdr:row>61</xdr:row>
      <xdr:rowOff>140018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124795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58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155575</xdr:rowOff>
    </xdr:from>
    <xdr:to>
      <xdr:col>7</xdr:col>
      <xdr:colOff>31750</xdr:colOff>
      <xdr:row>61</xdr:row>
      <xdr:rowOff>85725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95902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[111,671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類似団体内順位が上位であり、人口１人あたりの行政経費は全国平均、県平均に比べて安価である。今後も引き続き、職員の資質向上に努めるとともに、住民サービスの質を向上させていく。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113534</xdr:rowOff>
    </xdr:from>
    <xdr:to>
      <xdr:col>23</xdr:col>
      <xdr:colOff>133350</xdr:colOff>
      <xdr:row>82</xdr:row>
      <xdr:rowOff>13255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00984"/>
          <a:ext cx="838200" cy="7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109209</xdr:rowOff>
    </xdr:from>
    <xdr:to>
      <xdr:col>19</xdr:col>
      <xdr:colOff>133350</xdr:colOff>
      <xdr:row>81</xdr:row>
      <xdr:rowOff>113534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3996659"/>
          <a:ext cx="889000" cy="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57155</xdr:rowOff>
    </xdr:from>
    <xdr:to>
      <xdr:col>15</xdr:col>
      <xdr:colOff>82550</xdr:colOff>
      <xdr:row>81</xdr:row>
      <xdr:rowOff>109209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3944605"/>
          <a:ext cx="889000" cy="5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51073</xdr:rowOff>
    </xdr:from>
    <xdr:to>
      <xdr:col>11</xdr:col>
      <xdr:colOff>31750</xdr:colOff>
      <xdr:row>81</xdr:row>
      <xdr:rowOff>57155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3938523"/>
          <a:ext cx="889000" cy="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133905</xdr:rowOff>
    </xdr:from>
    <xdr:to>
      <xdr:col>23</xdr:col>
      <xdr:colOff>184150</xdr:colOff>
      <xdr:row>82</xdr:row>
      <xdr:rowOff>64055</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2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55182</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42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62734</xdr:rowOff>
    </xdr:from>
    <xdr:to>
      <xdr:col>19</xdr:col>
      <xdr:colOff>184150</xdr:colOff>
      <xdr:row>81</xdr:row>
      <xdr:rowOff>164334</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395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3061</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19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58409</xdr:rowOff>
    </xdr:from>
    <xdr:to>
      <xdr:col>15</xdr:col>
      <xdr:colOff>133350</xdr:colOff>
      <xdr:row>81</xdr:row>
      <xdr:rowOff>160009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394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170186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14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6355</xdr:rowOff>
    </xdr:from>
    <xdr:to>
      <xdr:col>11</xdr:col>
      <xdr:colOff>82550</xdr:colOff>
      <xdr:row>81</xdr:row>
      <xdr:rowOff>107955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89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118132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6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273</xdr:rowOff>
    </xdr:from>
    <xdr:to>
      <xdr:col>7</xdr:col>
      <xdr:colOff>31750</xdr:colOff>
      <xdr:row>81</xdr:row>
      <xdr:rowOff>101873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88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112050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656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類似団体平均と比較すると</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ポイント上回っている。類似団体との差は、各団体の給与制度や年齢構成の差と分析しており、本町の給与制度は国制度に準拠しているため、今後も適正化に努める。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87</xdr:row>
      <xdr:rowOff>16329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639471"/>
          <a:ext cx="838200" cy="29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66221</xdr:rowOff>
    </xdr:from>
    <xdr:to>
      <xdr:col>77</xdr:col>
      <xdr:colOff>44450</xdr:colOff>
      <xdr:row>85</xdr:row>
      <xdr:rowOff>117929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63947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117929</xdr:rowOff>
    </xdr:from>
    <xdr:to>
      <xdr:col>72</xdr:col>
      <xdr:colOff>203200</xdr:colOff>
      <xdr:row>85</xdr:row>
      <xdr:rowOff>117929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6911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66221</xdr:rowOff>
    </xdr:from>
    <xdr:to>
      <xdr:col>68</xdr:col>
      <xdr:colOff>152400</xdr:colOff>
      <xdr:row>85</xdr:row>
      <xdr:rowOff>117929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63947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136979</xdr:rowOff>
    </xdr:from>
    <xdr:to>
      <xdr:col>81</xdr:col>
      <xdr:colOff>95250</xdr:colOff>
      <xdr:row>87</xdr:row>
      <xdr:rowOff>67129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109056</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853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67129</xdr:rowOff>
    </xdr:from>
    <xdr:to>
      <xdr:col>73</xdr:col>
      <xdr:colOff>44450</xdr:colOff>
      <xdr:row>85</xdr:row>
      <xdr:rowOff>168729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67129</xdr:rowOff>
    </xdr:from>
    <xdr:to>
      <xdr:col>68</xdr:col>
      <xdr:colOff>203200</xdr:colOff>
      <xdr:row>85</xdr:row>
      <xdr:rowOff>168729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近隣自治体の人口が減少する中で、本町の人口は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千人～</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千人を維持し、大きくは減少していないものの、全国平均、県平均に比べて少ない人数で運営している状況である。今後も定員適正化管理計画に基づいた採用を行い、効率的な行政運営と職員の資質向上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40146</xdr:rowOff>
    </xdr:from>
    <xdr:to>
      <xdr:col>81</xdr:col>
      <xdr:colOff>44450</xdr:colOff>
      <xdr:row>60</xdr:row>
      <xdr:rowOff>56233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327146"/>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36124</xdr:rowOff>
    </xdr:from>
    <xdr:to>
      <xdr:col>77</xdr:col>
      <xdr:colOff>44450</xdr:colOff>
      <xdr:row>60</xdr:row>
      <xdr:rowOff>40146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32312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155293</xdr:rowOff>
    </xdr:from>
    <xdr:to>
      <xdr:col>72</xdr:col>
      <xdr:colOff>203200</xdr:colOff>
      <xdr:row>60</xdr:row>
      <xdr:rowOff>36124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270843"/>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151271</xdr:rowOff>
    </xdr:from>
    <xdr:to>
      <xdr:col>68</xdr:col>
      <xdr:colOff>152400</xdr:colOff>
      <xdr:row>59</xdr:row>
      <xdr:rowOff>155293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266821"/>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5433</xdr:rowOff>
    </xdr:from>
    <xdr:to>
      <xdr:col>81</xdr:col>
      <xdr:colOff>95250</xdr:colOff>
      <xdr:row>60</xdr:row>
      <xdr:rowOff>107033</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29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21960</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37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160796</xdr:rowOff>
    </xdr:from>
    <xdr:to>
      <xdr:col>77</xdr:col>
      <xdr:colOff>95250</xdr:colOff>
      <xdr:row>60</xdr:row>
      <xdr:rowOff>90946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27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101123</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045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156774</xdr:rowOff>
    </xdr:from>
    <xdr:to>
      <xdr:col>73</xdr:col>
      <xdr:colOff>44450</xdr:colOff>
      <xdr:row>60</xdr:row>
      <xdr:rowOff>86924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27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97101</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04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104493</xdr:rowOff>
    </xdr:from>
    <xdr:to>
      <xdr:col>68</xdr:col>
      <xdr:colOff>203200</xdr:colOff>
      <xdr:row>60</xdr:row>
      <xdr:rowOff>34643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22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44820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98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100471</xdr:rowOff>
    </xdr:from>
    <xdr:to>
      <xdr:col>64</xdr:col>
      <xdr:colOff>152400</xdr:colOff>
      <xdr:row>60</xdr:row>
      <xdr:rowOff>30621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21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40798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984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企業債の償還が進み公営企業への繰入額が減少した一方で、旧環境センター解体事業等の大型事業に係る地方債の償還が始まったことにより、前年度より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ポイント悪化した。類似団体平均と比べると</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高い数値となっており、公債費残高の多くを占める公共下水道事業債については徐々に減少する見込みであるが、新規・更新事業等について計画的に実施し、数値悪化の抑制に努める。一般会計においては、公共施設等の老朽化対策が本格化していく中で、財政指標等の予測を行い、事業の精査、地方債の発行抑制に努め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119380</xdr:rowOff>
    </xdr:from>
    <xdr:to>
      <xdr:col>81</xdr:col>
      <xdr:colOff>44450</xdr:colOff>
      <xdr:row>43</xdr:row>
      <xdr:rowOff>127423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49173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63077</xdr:rowOff>
    </xdr:from>
    <xdr:to>
      <xdr:col>77</xdr:col>
      <xdr:colOff>44450</xdr:colOff>
      <xdr:row>43</xdr:row>
      <xdr:rowOff>119380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43542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154094</xdr:rowOff>
    </xdr:from>
    <xdr:to>
      <xdr:col>72</xdr:col>
      <xdr:colOff>203200</xdr:colOff>
      <xdr:row>43</xdr:row>
      <xdr:rowOff>63077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35499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146050</xdr:rowOff>
    </xdr:from>
    <xdr:to>
      <xdr:col>68</xdr:col>
      <xdr:colOff>152400</xdr:colOff>
      <xdr:row>42</xdr:row>
      <xdr:rowOff>154094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34695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76623</xdr:rowOff>
    </xdr:from>
    <xdr:to>
      <xdr:col>81</xdr:col>
      <xdr:colOff>95250</xdr:colOff>
      <xdr:row>44</xdr:row>
      <xdr:rowOff>6773</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48700</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4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68580</xdr:rowOff>
    </xdr:from>
    <xdr:to>
      <xdr:col>77</xdr:col>
      <xdr:colOff>95250</xdr:colOff>
      <xdr:row>43</xdr:row>
      <xdr:rowOff>170180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154957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52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12277</xdr:rowOff>
    </xdr:from>
    <xdr:to>
      <xdr:col>73</xdr:col>
      <xdr:colOff>44450</xdr:colOff>
      <xdr:row>43</xdr:row>
      <xdr:rowOff>113877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98654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103294</xdr:rowOff>
    </xdr:from>
    <xdr:to>
      <xdr:col>68</xdr:col>
      <xdr:colOff>203200</xdr:colOff>
      <xdr:row>43</xdr:row>
      <xdr:rowOff>33444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18221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95250</xdr:rowOff>
    </xdr:from>
    <xdr:to>
      <xdr:col>64</xdr:col>
      <xdr:colOff>152400</xdr:colOff>
      <xdr:row>43</xdr:row>
      <xdr:rowOff>25400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10177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大型事業の償還開始や、臨時財政対策債の発行額が大幅に減少したことで、地方債現在高が減となったため、前年度より</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改善した。しかしながら、今後は橋りょうや公共施設の改修といった大型事業が控えていることに加え、経年劣化した水道設備更新にかかる地方債借入も予定されているため、将来負担比率の悪化は避けられない状況にある。今後については、施設修繕等を計画的に行い、規模縮小、廃止を含め事業内容を再検討しながら将来負担比率の低減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157662</xdr:rowOff>
    </xdr:from>
    <xdr:to>
      <xdr:col>81</xdr:col>
      <xdr:colOff>44450</xdr:colOff>
      <xdr:row>15</xdr:row>
      <xdr:rowOff>87902</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557962"/>
          <a:ext cx="838200" cy="10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87902</xdr:rowOff>
    </xdr:from>
    <xdr:to>
      <xdr:col>77</xdr:col>
      <xdr:colOff>44450</xdr:colOff>
      <xdr:row>16</xdr:row>
      <xdr:rowOff>104321</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659652"/>
          <a:ext cx="889000" cy="18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104321</xdr:rowOff>
    </xdr:from>
    <xdr:to>
      <xdr:col>72</xdr:col>
      <xdr:colOff>203200</xdr:colOff>
      <xdr:row>17</xdr:row>
      <xdr:rowOff>91440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847521"/>
          <a:ext cx="88900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91440</xdr:rowOff>
    </xdr:from>
    <xdr:to>
      <xdr:col>68</xdr:col>
      <xdr:colOff>152400</xdr:colOff>
      <xdr:row>19</xdr:row>
      <xdr:rowOff>108767</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006090"/>
          <a:ext cx="889000" cy="360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106862</xdr:rowOff>
    </xdr:from>
    <xdr:to>
      <xdr:col>81</xdr:col>
      <xdr:colOff>95250</xdr:colOff>
      <xdr:row>15</xdr:row>
      <xdr:rowOff>37012</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50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78939</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47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37102</xdr:rowOff>
    </xdr:from>
    <xdr:to>
      <xdr:col>77</xdr:col>
      <xdr:colOff>95250</xdr:colOff>
      <xdr:row>15</xdr:row>
      <xdr:rowOff>138702</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60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123479</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695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53521</xdr:rowOff>
    </xdr:from>
    <xdr:to>
      <xdr:col>73</xdr:col>
      <xdr:colOff>44450</xdr:colOff>
      <xdr:row>16</xdr:row>
      <xdr:rowOff>155121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79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139898</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883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40640</xdr:rowOff>
    </xdr:from>
    <xdr:to>
      <xdr:col>68</xdr:col>
      <xdr:colOff>203200</xdr:colOff>
      <xdr:row>17</xdr:row>
      <xdr:rowOff>142240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95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127017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04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57967</xdr:rowOff>
    </xdr:from>
    <xdr:to>
      <xdr:col>64</xdr:col>
      <xdr:colOff>152400</xdr:colOff>
      <xdr:row>19</xdr:row>
      <xdr:rowOff>159567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31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144344</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401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兵庫県太子町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33,414
33,021
22.61
13,902,245
13,641,664
142,251
8,077,985
10,215,428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給与改定等による増の一方で、若年層が占める割合が大きいため、類似団体平均と比較すると</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ポイント下回っている。引き続きこの状態を維持できるよう、定員適正化管理計画を基本に行財政改革への取り組みを進め、人件費が高騰しないよう注視していく。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72136</xdr:rowOff>
    </xdr:from>
    <xdr:to>
      <xdr:col>24</xdr:col>
      <xdr:colOff>25400</xdr:colOff>
      <xdr:row>36</xdr:row>
      <xdr:rowOff>159004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4433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40132</xdr:rowOff>
    </xdr:from>
    <xdr:to>
      <xdr:col>19</xdr:col>
      <xdr:colOff>187325</xdr:colOff>
      <xdr:row>36</xdr:row>
      <xdr:rowOff>72136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123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156718</xdr:rowOff>
    </xdr:from>
    <xdr:to>
      <xdr:col>15</xdr:col>
      <xdr:colOff>98425</xdr:colOff>
      <xdr:row>36</xdr:row>
      <xdr:rowOff>40132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574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156718</xdr:rowOff>
    </xdr:from>
    <xdr:to>
      <xdr:col>11</xdr:col>
      <xdr:colOff>9525</xdr:colOff>
      <xdr:row>36</xdr:row>
      <xdr:rowOff>40132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574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108204</xdr:rowOff>
    </xdr:from>
    <xdr:to>
      <xdr:col>24</xdr:col>
      <xdr:colOff>76200</xdr:colOff>
      <xdr:row>37</xdr:row>
      <xdr:rowOff>38354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124731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2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21336</xdr:rowOff>
    </xdr:from>
    <xdr:to>
      <xdr:col>20</xdr:col>
      <xdr:colOff>38100</xdr:colOff>
      <xdr:row>36</xdr:row>
      <xdr:rowOff>122936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133113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6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160782</xdr:rowOff>
    </xdr:from>
    <xdr:to>
      <xdr:col>15</xdr:col>
      <xdr:colOff>149225</xdr:colOff>
      <xdr:row>36</xdr:row>
      <xdr:rowOff>90932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101109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105918</xdr:rowOff>
    </xdr:from>
    <xdr:to>
      <xdr:col>11</xdr:col>
      <xdr:colOff>60325</xdr:colOff>
      <xdr:row>36</xdr:row>
      <xdr:rowOff>36068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46245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160782</xdr:rowOff>
    </xdr:from>
    <xdr:to>
      <xdr:col>6</xdr:col>
      <xdr:colOff>171450</xdr:colOff>
      <xdr:row>36</xdr:row>
      <xdr:rowOff>90932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101109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自治体情報システム標準化等に伴うシステム関連経費の増や、高騰した光熱水費といった経費の増により、昨年度比で</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ポイント上昇した。類似団体平均を下回っており、引き続き無駄を削減していくとともに、予算編成時において、需用費や役務費、委託料等について抑制を講じていく。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id="{00000000-0008-0000-0400-000074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16</xdr:row>
      <xdr:rowOff>17272</xdr:rowOff>
    </xdr:from>
    <xdr:to>
      <xdr:col>82</xdr:col>
      <xdr:colOff>107950</xdr:colOff>
      <xdr:row>21</xdr:row>
      <xdr:rowOff>115570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flipV="1">
          <a:off x="16510000" y="2760472"/>
          <a:ext cx="0" cy="95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87647</xdr:rowOff>
    </xdr:from>
    <xdr:ext cx="762000" cy="259045"/>
    <xdr:sp macro="" textlink="">
      <xdr:nvSpPr>
        <xdr:cNvPr id="118" name="物件費最小値テキスト">
          <a:extLst>
            <a:ext uri="{FF2B5EF4-FFF2-40B4-BE49-F238E27FC236}">
              <a16:creationId xmlns:a16="http://schemas.microsoft.com/office/drawing/2014/main" id="{00000000-0008-0000-0400-000076000000}"/>
            </a:ext>
          </a:extLst>
        </xdr:cNvPr>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115570</xdr:rowOff>
    </xdr:from>
    <xdr:to>
      <xdr:col>82</xdr:col>
      <xdr:colOff>196850</xdr:colOff>
      <xdr:row>21</xdr:row>
      <xdr:rowOff>115570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103649</xdr:rowOff>
    </xdr:from>
    <xdr:ext cx="762000" cy="259045"/>
    <xdr:sp macro="" textlink="">
      <xdr:nvSpPr>
        <xdr:cNvPr id="120" name="物件費最大値テキスト">
          <a:extLst>
            <a:ext uri="{FF2B5EF4-FFF2-40B4-BE49-F238E27FC236}">
              <a16:creationId xmlns:a16="http://schemas.microsoft.com/office/drawing/2014/main" id="{00000000-0008-0000-0400-000078000000}"/>
            </a:ext>
          </a:extLst>
        </xdr:cNvPr>
        <xdr:cNvSpPr txBox="1"/>
      </xdr:nvSpPr>
      <xdr:spPr>
        <a:xfrm>
          <a:off x="16598900" y="250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16</xdr:row>
      <xdr:rowOff>17272</xdr:rowOff>
    </xdr:from>
    <xdr:to>
      <xdr:col>82</xdr:col>
      <xdr:colOff>196850</xdr:colOff>
      <xdr:row>16</xdr:row>
      <xdr:rowOff>17272</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2760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xdr:rowOff>
    </xdr:from>
    <xdr:to>
      <xdr:col>82</xdr:col>
      <xdr:colOff>107950</xdr:colOff>
      <xdr:row>16</xdr:row>
      <xdr:rowOff>40132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5671800" y="274675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100855</xdr:rowOff>
    </xdr:from>
    <xdr:ext cx="762000" cy="259045"/>
    <xdr:sp macro="" textlink="">
      <xdr:nvSpPr>
        <xdr:cNvPr id="123" name="物件費平均値テキスト">
          <a:extLst>
            <a:ext uri="{FF2B5EF4-FFF2-40B4-BE49-F238E27FC236}">
              <a16:creationId xmlns:a16="http://schemas.microsoft.com/office/drawing/2014/main" id="{00000000-0008-0000-0400-00007B000000}"/>
            </a:ext>
          </a:extLst>
        </xdr:cNvPr>
        <xdr:cNvSpPr txBox="1"/>
      </xdr:nvSpPr>
      <xdr:spPr>
        <a:xfrm>
          <a:off x="16598900" y="30155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128778</xdr:rowOff>
    </xdr:from>
    <xdr:to>
      <xdr:col>82</xdr:col>
      <xdr:colOff>158750</xdr:colOff>
      <xdr:row>18</xdr:row>
      <xdr:rowOff>58928</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6459200" y="3043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xdr:rowOff>
    </xdr:from>
    <xdr:to>
      <xdr:col>78</xdr:col>
      <xdr:colOff>69850</xdr:colOff>
      <xdr:row>16</xdr:row>
      <xdr:rowOff>12700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4782800" y="27467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124206</xdr:rowOff>
    </xdr:from>
    <xdr:to>
      <xdr:col>78</xdr:col>
      <xdr:colOff>120650</xdr:colOff>
      <xdr:row>18</xdr:row>
      <xdr:rowOff>54356</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5621000" y="3038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39133</xdr:rowOff>
    </xdr:from>
    <xdr:ext cx="736600" cy="259045"/>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5290800" y="3125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161290</xdr:rowOff>
    </xdr:from>
    <xdr:to>
      <xdr:col>73</xdr:col>
      <xdr:colOff>180975</xdr:colOff>
      <xdr:row>16</xdr:row>
      <xdr:rowOff>12700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3893800" y="2733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101346</xdr:rowOff>
    </xdr:from>
    <xdr:to>
      <xdr:col>74</xdr:col>
      <xdr:colOff>31750</xdr:colOff>
      <xdr:row>18</xdr:row>
      <xdr:rowOff>31496</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732000" y="301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16273</xdr:rowOff>
    </xdr:from>
    <xdr:ext cx="7620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4401800" y="310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37846</xdr:rowOff>
    </xdr:from>
    <xdr:to>
      <xdr:col>69</xdr:col>
      <xdr:colOff>92075</xdr:colOff>
      <xdr:row>15</xdr:row>
      <xdr:rowOff>161290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004800" y="260959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46482</xdr:rowOff>
    </xdr:from>
    <xdr:to>
      <xdr:col>69</xdr:col>
      <xdr:colOff>142875</xdr:colOff>
      <xdr:row>17</xdr:row>
      <xdr:rowOff>148082</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843000" y="296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132859</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512800" y="304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78486</xdr:rowOff>
    </xdr:from>
    <xdr:to>
      <xdr:col>65</xdr:col>
      <xdr:colOff>53975</xdr:colOff>
      <xdr:row>18</xdr:row>
      <xdr:rowOff>8636</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2954000" y="299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164863</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623800" y="307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160782</xdr:rowOff>
    </xdr:from>
    <xdr:to>
      <xdr:col>82</xdr:col>
      <xdr:colOff>158750</xdr:colOff>
      <xdr:row>16</xdr:row>
      <xdr:rowOff>90932</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64592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69359</xdr:rowOff>
    </xdr:from>
    <xdr:ext cx="762000" cy="259045"/>
    <xdr:sp macro="" textlink="">
      <xdr:nvSpPr>
        <xdr:cNvPr id="142" name="物件費該当値テキスト">
          <a:extLst>
            <a:ext uri="{FF2B5EF4-FFF2-40B4-BE49-F238E27FC236}">
              <a16:creationId xmlns:a16="http://schemas.microsoft.com/office/drawing/2014/main" id="{00000000-0008-0000-0400-00008E000000}"/>
            </a:ext>
          </a:extLst>
        </xdr:cNvPr>
        <xdr:cNvSpPr txBox="1"/>
      </xdr:nvSpPr>
      <xdr:spPr>
        <a:xfrm>
          <a:off x="16598900" y="2641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124206</xdr:rowOff>
    </xdr:from>
    <xdr:to>
      <xdr:col>78</xdr:col>
      <xdr:colOff>120650</xdr:colOff>
      <xdr:row>16</xdr:row>
      <xdr:rowOff>54356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5621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64533</xdr:rowOff>
    </xdr:from>
    <xdr:ext cx="7366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290800" y="2464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110490</xdr:rowOff>
    </xdr:from>
    <xdr:to>
      <xdr:col>69</xdr:col>
      <xdr:colOff>142875</xdr:colOff>
      <xdr:row>16</xdr:row>
      <xdr:rowOff>40640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3843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158496</xdr:rowOff>
    </xdr:from>
    <xdr:to>
      <xdr:col>65</xdr:col>
      <xdr:colOff>53975</xdr:colOff>
      <xdr:row>15</xdr:row>
      <xdr:rowOff>88646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2954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98823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2623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類似団体平均と比較しても</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高い水準にある。特に障害者福祉関連の給付費が増加傾向にあり、扶助費の伸びに歯止めがかからない状況である。資格審査等の適正化や単独で実施している給付型サービス、各種負担金や使用料の見直しを行っていく。</a:t>
          </a: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5" name="扶助費グラフ枠">
          <a:extLst>
            <a:ext uri="{FF2B5EF4-FFF2-40B4-BE49-F238E27FC236}">
              <a16:creationId xmlns:a16="http://schemas.microsoft.com/office/drawing/2014/main" id="{00000000-0008-0000-0400-0000AF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7" name="扶助費最小値テキスト">
          <a:extLst>
            <a:ext uri="{FF2B5EF4-FFF2-40B4-BE49-F238E27FC236}">
              <a16:creationId xmlns:a16="http://schemas.microsoft.com/office/drawing/2014/main" id="{00000000-0008-0000-0400-0000B1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9" name="扶助費最大値テキスト">
          <a:extLst>
            <a:ext uri="{FF2B5EF4-FFF2-40B4-BE49-F238E27FC236}">
              <a16:creationId xmlns:a16="http://schemas.microsoft.com/office/drawing/2014/main" id="{00000000-0008-0000-0400-0000B3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104140</xdr:rowOff>
    </xdr:from>
    <xdr:to>
      <xdr:col>24</xdr:col>
      <xdr:colOff>25400</xdr:colOff>
      <xdr:row>56</xdr:row>
      <xdr:rowOff>149860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3987800" y="97053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2" name="扶助費平均値テキスト">
          <a:extLst>
            <a:ext uri="{FF2B5EF4-FFF2-40B4-BE49-F238E27FC236}">
              <a16:creationId xmlns:a16="http://schemas.microsoft.com/office/drawing/2014/main" id="{00000000-0008-0000-0400-0000B6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3" name="フローチャート: 判断 182">
          <a:extLst>
            <a:ext uri="{FF2B5EF4-FFF2-40B4-BE49-F238E27FC236}">
              <a16:creationId xmlns:a16="http://schemas.microsoft.com/office/drawing/2014/main" id="{00000000-0008-0000-0400-0000B7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58420</xdr:rowOff>
    </xdr:from>
    <xdr:to>
      <xdr:col>19</xdr:col>
      <xdr:colOff>187325</xdr:colOff>
      <xdr:row>56</xdr:row>
      <xdr:rowOff>104140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098800" y="96596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6" name="テキスト ボックス 185">
          <a:extLst>
            <a:ext uri="{FF2B5EF4-FFF2-40B4-BE49-F238E27FC236}">
              <a16:creationId xmlns:a16="http://schemas.microsoft.com/office/drawing/2014/main" id="{00000000-0008-0000-0400-0000BA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30988</xdr:rowOff>
    </xdr:from>
    <xdr:to>
      <xdr:col>15</xdr:col>
      <xdr:colOff>98425</xdr:colOff>
      <xdr:row>56</xdr:row>
      <xdr:rowOff>58420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2209800" y="96321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30988</xdr:rowOff>
    </xdr:from>
    <xdr:to>
      <xdr:col>11</xdr:col>
      <xdr:colOff>9525</xdr:colOff>
      <xdr:row>56</xdr:row>
      <xdr:rowOff>30988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1320800" y="96321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99060</xdr:rowOff>
    </xdr:from>
    <xdr:to>
      <xdr:col>24</xdr:col>
      <xdr:colOff>76200</xdr:colOff>
      <xdr:row>57</xdr:row>
      <xdr:rowOff>29210</xdr:rowOff>
    </xdr:to>
    <xdr:sp macro="" textlink="">
      <xdr:nvSpPr>
        <xdr:cNvPr id="200" name="楕円 199">
          <a:extLst>
            <a:ext uri="{FF2B5EF4-FFF2-40B4-BE49-F238E27FC236}">
              <a16:creationId xmlns:a16="http://schemas.microsoft.com/office/drawing/2014/main" id="{00000000-0008-0000-0400-0000C8000000}"/>
            </a:ext>
          </a:extLst>
        </xdr:cNvPr>
        <xdr:cNvSpPr/>
      </xdr:nvSpPr>
      <xdr:spPr>
        <a:xfrm>
          <a:off x="4775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71137</xdr:rowOff>
    </xdr:from>
    <xdr:ext cx="762000" cy="259045"/>
    <xdr:sp macro="" textlink="">
      <xdr:nvSpPr>
        <xdr:cNvPr id="201" name="扶助費該当値テキスト">
          <a:extLst>
            <a:ext uri="{FF2B5EF4-FFF2-40B4-BE49-F238E27FC236}">
              <a16:creationId xmlns:a16="http://schemas.microsoft.com/office/drawing/2014/main" id="{00000000-0008-0000-0400-0000C9000000}"/>
            </a:ext>
          </a:extLst>
        </xdr:cNvPr>
        <xdr:cNvSpPr txBox="1"/>
      </xdr:nvSpPr>
      <xdr:spPr>
        <a:xfrm>
          <a:off x="4914900" y="967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53340</xdr:rowOff>
    </xdr:from>
    <xdr:to>
      <xdr:col>20</xdr:col>
      <xdr:colOff>38100</xdr:colOff>
      <xdr:row>56</xdr:row>
      <xdr:rowOff>154940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3937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139717</xdr:rowOff>
    </xdr:from>
    <xdr:ext cx="7366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606800" y="9740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xdr:rowOff>
    </xdr:from>
    <xdr:to>
      <xdr:col>15</xdr:col>
      <xdr:colOff>149225</xdr:colOff>
      <xdr:row>56</xdr:row>
      <xdr:rowOff>109220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048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93997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2717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151638</xdr:rowOff>
    </xdr:from>
    <xdr:to>
      <xdr:col>11</xdr:col>
      <xdr:colOff>60325</xdr:colOff>
      <xdr:row>56</xdr:row>
      <xdr:rowOff>81788</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2159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66565</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1270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ここ数年は類似団体平均に比べて高い比率で推移している。下水道事業会計への出資金等が減となったことにより、昨年度比で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ポイント減少したものの、介護保険、後期高齢者医療等への繰出は今後も増加が見込まれ、厳しい状況が続いていくが、各保険料及び使用料の見直しも視野に入れ、町財政の健全化を図っていく。</a:t>
          </a:r>
        </a:p>
      </xdr:txBody>
    </xdr:sp>
    <xdr:clientData/>
  </xdr:twoCellAnchor>
  <xdr:oneCellAnchor>
    <xdr:from>
      <xdr:col>62</xdr:col>
      <xdr:colOff>6350</xdr:colOff>
      <xdr:row>49</xdr:row>
      <xdr:rowOff>107950</xdr:rowOff>
    </xdr:from>
    <xdr:ext cx="298543" cy="225703"/>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2" name="直線コネクタ 221">
          <a:extLst>
            <a:ext uri="{FF2B5EF4-FFF2-40B4-BE49-F238E27FC236}">
              <a16:creationId xmlns:a16="http://schemas.microsoft.com/office/drawing/2014/main" id="{00000000-0008-0000-0400-0000DE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25400</xdr:rowOff>
    </xdr:from>
    <xdr:to>
      <xdr:col>82</xdr:col>
      <xdr:colOff>107950</xdr:colOff>
      <xdr:row>60</xdr:row>
      <xdr:rowOff>101600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10312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101600</xdr:rowOff>
    </xdr:from>
    <xdr:to>
      <xdr:col>78</xdr:col>
      <xdr:colOff>69850</xdr:colOff>
      <xdr:row>61</xdr:row>
      <xdr:rowOff>133350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4782800" y="103886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127000</xdr:rowOff>
    </xdr:from>
    <xdr:to>
      <xdr:col>73</xdr:col>
      <xdr:colOff>180975</xdr:colOff>
      <xdr:row>61</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3893800" y="104140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127000</xdr:rowOff>
    </xdr:from>
    <xdr:to>
      <xdr:col>69</xdr:col>
      <xdr:colOff>92075</xdr:colOff>
      <xdr:row>61</xdr:row>
      <xdr:rowOff>57150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004800" y="10414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146050</xdr:rowOff>
    </xdr:from>
    <xdr:to>
      <xdr:col>82</xdr:col>
      <xdr:colOff>158750</xdr:colOff>
      <xdr:row>60</xdr:row>
      <xdr:rowOff>76200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118127</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50800</xdr:rowOff>
    </xdr:from>
    <xdr:to>
      <xdr:col>78</xdr:col>
      <xdr:colOff>120650</xdr:colOff>
      <xdr:row>60</xdr:row>
      <xdr:rowOff>152400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10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137177</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1042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82550</xdr:rowOff>
    </xdr:from>
    <xdr:to>
      <xdr:col>74</xdr:col>
      <xdr:colOff>31750</xdr:colOff>
      <xdr:row>62</xdr:row>
      <xdr:rowOff>12700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168927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1062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76200</xdr:rowOff>
    </xdr:from>
    <xdr:to>
      <xdr:col>69</xdr:col>
      <xdr:colOff>142875</xdr:colOff>
      <xdr:row>61</xdr:row>
      <xdr:rowOff>6350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6350</xdr:rowOff>
    </xdr:from>
    <xdr:to>
      <xdr:col>65</xdr:col>
      <xdr:colOff>53975</xdr:colOff>
      <xdr:row>61</xdr:row>
      <xdr:rowOff>107950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92727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類似団体に比べ高い比率で推移しており、昨年度と比較すると</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決算額としては増加しており、前年度事業の実績に伴う補助金の返還が主な要因である。今後も揖龍保健衛生施設事務組合施設の大規模改修が予定され、留意が必要となるため、町独自の補助金の見直し等、補助費等の抑制に努める。</a:t>
          </a: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138430</xdr:rowOff>
    </xdr:from>
    <xdr:to>
      <xdr:col>82</xdr:col>
      <xdr:colOff>107950</xdr:colOff>
      <xdr:row>37</xdr:row>
      <xdr:rowOff>146050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4820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85090</xdr:rowOff>
    </xdr:from>
    <xdr:to>
      <xdr:col>78</xdr:col>
      <xdr:colOff>69850</xdr:colOff>
      <xdr:row>37</xdr:row>
      <xdr:rowOff>146050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287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46990</xdr:rowOff>
    </xdr:from>
    <xdr:to>
      <xdr:col>73</xdr:col>
      <xdr:colOff>180975</xdr:colOff>
      <xdr:row>37</xdr:row>
      <xdr:rowOff>85090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3906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46990</xdr:rowOff>
    </xdr:from>
    <xdr:to>
      <xdr:col>69</xdr:col>
      <xdr:colOff>92075</xdr:colOff>
      <xdr:row>38</xdr:row>
      <xdr:rowOff>20320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3906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87630</xdr:rowOff>
    </xdr:from>
    <xdr:to>
      <xdr:col>82</xdr:col>
      <xdr:colOff>158750</xdr:colOff>
      <xdr:row>38</xdr:row>
      <xdr:rowOff>17780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59707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95250</xdr:rowOff>
    </xdr:from>
    <xdr:to>
      <xdr:col>78</xdr:col>
      <xdr:colOff>120650</xdr:colOff>
      <xdr:row>38</xdr:row>
      <xdr:rowOff>25400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10177</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34290</xdr:rowOff>
    </xdr:from>
    <xdr:to>
      <xdr:col>74</xdr:col>
      <xdr:colOff>31750</xdr:colOff>
      <xdr:row>37</xdr:row>
      <xdr:rowOff>135890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120667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167640</xdr:rowOff>
    </xdr:from>
    <xdr:to>
      <xdr:col>69</xdr:col>
      <xdr:colOff>142875</xdr:colOff>
      <xdr:row>37</xdr:row>
      <xdr:rowOff>97790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82567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140970</xdr:rowOff>
    </xdr:from>
    <xdr:to>
      <xdr:col>65</xdr:col>
      <xdr:colOff>53975</xdr:colOff>
      <xdr:row>38</xdr:row>
      <xdr:rowOff>71120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55897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昨年度と比較すると</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ポイント減少しているものの、類似団体平均との比較では</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高い水準にある。旧環境センター解体事業等の大型事業に係る地方債の償還が始まったことや、今後も公共施設やインフラの老朽化・長寿命化対策による規模相応の地方債発行を予定しており、数値の悪化が予測される。数値の上昇を少しでも抑制できるよう、計画的な地方債発行により公債費の平準化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65278</xdr:rowOff>
    </xdr:from>
    <xdr:to>
      <xdr:col>24</xdr:col>
      <xdr:colOff>25400</xdr:colOff>
      <xdr:row>77</xdr:row>
      <xdr:rowOff>88137</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266928"/>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83565</xdr:rowOff>
    </xdr:from>
    <xdr:to>
      <xdr:col>19</xdr:col>
      <xdr:colOff>187325</xdr:colOff>
      <xdr:row>77</xdr:row>
      <xdr:rowOff>88137</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2852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83565</xdr:rowOff>
    </xdr:from>
    <xdr:to>
      <xdr:col>15</xdr:col>
      <xdr:colOff>98425</xdr:colOff>
      <xdr:row>77</xdr:row>
      <xdr:rowOff>97282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2209800" y="13285215"/>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xdr:rowOff>
    </xdr:from>
    <xdr:to>
      <xdr:col>11</xdr:col>
      <xdr:colOff>9525</xdr:colOff>
      <xdr:row>77</xdr:row>
      <xdr:rowOff>97282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1320800" y="1320292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14478</xdr:rowOff>
    </xdr:from>
    <xdr:to>
      <xdr:col>24</xdr:col>
      <xdr:colOff>76200</xdr:colOff>
      <xdr:row>77</xdr:row>
      <xdr:rowOff>116078</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158005</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18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37337</xdr:rowOff>
    </xdr:from>
    <xdr:to>
      <xdr:col>20</xdr:col>
      <xdr:colOff>38100</xdr:colOff>
      <xdr:row>77</xdr:row>
      <xdr:rowOff>138937</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123714</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32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32765</xdr:rowOff>
    </xdr:from>
    <xdr:to>
      <xdr:col>15</xdr:col>
      <xdr:colOff>149225</xdr:colOff>
      <xdr:row>77</xdr:row>
      <xdr:rowOff>134365</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46482</xdr:rowOff>
    </xdr:from>
    <xdr:to>
      <xdr:col>11</xdr:col>
      <xdr:colOff>60325</xdr:colOff>
      <xdr:row>77</xdr:row>
      <xdr:rowOff>148082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132859</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121920</xdr:rowOff>
    </xdr:from>
    <xdr:to>
      <xdr:col>6</xdr:col>
      <xdr:colOff>171450</xdr:colOff>
      <xdr:row>77</xdr:row>
      <xdr:rowOff>52070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36847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数年は類似団体の平均を下回っている状況である。今後もこの状態を維持できるよう、創意工夫して既存事業の改廃、整理、縮小を図り、施設の老朽化対策等に向けて歳出を更に抑制し、住民サービスを低下させないよう、適正な水準の維持に努める。</a:t>
          </a: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a:extLst>
            <a:ext uri="{FF2B5EF4-FFF2-40B4-BE49-F238E27FC236}">
              <a16:creationId xmlns:a16="http://schemas.microsoft.com/office/drawing/2014/main" id="{00000000-0008-0000-0400-0000A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8" name="公債費以外最小値テキスト">
          <a:extLst>
            <a:ext uri="{FF2B5EF4-FFF2-40B4-BE49-F238E27FC236}">
              <a16:creationId xmlns:a16="http://schemas.microsoft.com/office/drawing/2014/main" id="{00000000-0008-0000-0400-0000A2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20" name="公債費以外最大値テキスト">
          <a:extLst>
            <a:ext uri="{FF2B5EF4-FFF2-40B4-BE49-F238E27FC236}">
              <a16:creationId xmlns:a16="http://schemas.microsoft.com/office/drawing/2014/main" id="{00000000-0008-0000-0400-0000A4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27939</xdr:rowOff>
    </xdr:from>
    <xdr:to>
      <xdr:col>82</xdr:col>
      <xdr:colOff>107950</xdr:colOff>
      <xdr:row>76</xdr:row>
      <xdr:rowOff>123189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5671800" y="13058139"/>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3" name="公債費以外平均値テキスト">
          <a:extLst>
            <a:ext uri="{FF2B5EF4-FFF2-40B4-BE49-F238E27FC236}">
              <a16:creationId xmlns:a16="http://schemas.microsoft.com/office/drawing/2014/main" id="{00000000-0008-0000-0400-0000A7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20320</xdr:rowOff>
    </xdr:from>
    <xdr:to>
      <xdr:col>78</xdr:col>
      <xdr:colOff>69850</xdr:colOff>
      <xdr:row>76</xdr:row>
      <xdr:rowOff>27939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4782800" y="130505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43180</xdr:rowOff>
    </xdr:from>
    <xdr:to>
      <xdr:col>73</xdr:col>
      <xdr:colOff>180975</xdr:colOff>
      <xdr:row>76</xdr:row>
      <xdr:rowOff>20320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3893800" y="1290193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43180</xdr:rowOff>
    </xdr:from>
    <xdr:to>
      <xdr:col>69</xdr:col>
      <xdr:colOff>92075</xdr:colOff>
      <xdr:row>75</xdr:row>
      <xdr:rowOff>88900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004800" y="129019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72389</xdr:rowOff>
    </xdr:from>
    <xdr:to>
      <xdr:col>82</xdr:col>
      <xdr:colOff>158750</xdr:colOff>
      <xdr:row>77</xdr:row>
      <xdr:rowOff>2539</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64592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88916</xdr:rowOff>
    </xdr:from>
    <xdr:ext cx="762000" cy="259045"/>
    <xdr:sp macro="" textlink="">
      <xdr:nvSpPr>
        <xdr:cNvPr id="442" name="公債費以外該当値テキスト">
          <a:extLst>
            <a:ext uri="{FF2B5EF4-FFF2-40B4-BE49-F238E27FC236}">
              <a16:creationId xmlns:a16="http://schemas.microsoft.com/office/drawing/2014/main" id="{00000000-0008-0000-0400-0000BA010000}"/>
            </a:ext>
          </a:extLst>
        </xdr:cNvPr>
        <xdr:cNvSpPr txBox="1"/>
      </xdr:nvSpPr>
      <xdr:spPr>
        <a:xfrm>
          <a:off x="165989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148589</xdr:rowOff>
    </xdr:from>
    <xdr:to>
      <xdr:col>78</xdr:col>
      <xdr:colOff>120650</xdr:colOff>
      <xdr:row>76</xdr:row>
      <xdr:rowOff>78739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5621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88917</xdr:rowOff>
    </xdr:from>
    <xdr:ext cx="7366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290800" y="1277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140970</xdr:rowOff>
    </xdr:from>
    <xdr:to>
      <xdr:col>74</xdr:col>
      <xdr:colOff>31750</xdr:colOff>
      <xdr:row>76</xdr:row>
      <xdr:rowOff>71120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4732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81297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163830</xdr:rowOff>
    </xdr:from>
    <xdr:to>
      <xdr:col>69</xdr:col>
      <xdr:colOff>142875</xdr:colOff>
      <xdr:row>75</xdr:row>
      <xdr:rowOff>93980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3843000" y="1285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104157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262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38100</xdr:rowOff>
    </xdr:from>
    <xdr:to>
      <xdr:col>65</xdr:col>
      <xdr:colOff>53975</xdr:colOff>
      <xdr:row>75</xdr:row>
      <xdr:rowOff>139700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2954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149877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266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兵庫県太子町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50012</xdr:rowOff>
    </xdr:from>
    <xdr:to>
      <xdr:col>29</xdr:col>
      <xdr:colOff>127000</xdr:colOff>
      <xdr:row>19</xdr:row>
      <xdr:rowOff>148933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55187"/>
          <a:ext cx="647700" cy="989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148933</xdr:rowOff>
    </xdr:from>
    <xdr:to>
      <xdr:col>26</xdr:col>
      <xdr:colOff>50800</xdr:colOff>
      <xdr:row>20</xdr:row>
      <xdr:rowOff>16815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54108"/>
          <a:ext cx="698500" cy="39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16815</xdr:rowOff>
    </xdr:from>
    <xdr:to>
      <xdr:col>22</xdr:col>
      <xdr:colOff>114300</xdr:colOff>
      <xdr:row>20</xdr:row>
      <xdr:rowOff>41682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93440"/>
          <a:ext cx="698500" cy="24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41682</xdr:rowOff>
    </xdr:from>
    <xdr:to>
      <xdr:col>18</xdr:col>
      <xdr:colOff>177800</xdr:colOff>
      <xdr:row>20</xdr:row>
      <xdr:rowOff>47092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18307"/>
          <a:ext cx="698500" cy="54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170662</xdr:rowOff>
    </xdr:from>
    <xdr:to>
      <xdr:col>29</xdr:col>
      <xdr:colOff>177800</xdr:colOff>
      <xdr:row>19</xdr:row>
      <xdr:rowOff>100812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043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142739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76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98133</xdr:rowOff>
    </xdr:from>
    <xdr:to>
      <xdr:col>26</xdr:col>
      <xdr:colOff>101600</xdr:colOff>
      <xdr:row>20</xdr:row>
      <xdr:rowOff>28283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03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13060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89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137465</xdr:rowOff>
    </xdr:from>
    <xdr:to>
      <xdr:col>22</xdr:col>
      <xdr:colOff>165100</xdr:colOff>
      <xdr:row>20</xdr:row>
      <xdr:rowOff>67615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426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52392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2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162332</xdr:rowOff>
    </xdr:from>
    <xdr:to>
      <xdr:col>19</xdr:col>
      <xdr:colOff>38100</xdr:colOff>
      <xdr:row>20</xdr:row>
      <xdr:rowOff>92482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675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77259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53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167742</xdr:rowOff>
    </xdr:from>
    <xdr:to>
      <xdr:col>15</xdr:col>
      <xdr:colOff>101600</xdr:colOff>
      <xdr:row>20</xdr:row>
      <xdr:rowOff>97892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72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82669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59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245552</xdr:rowOff>
    </xdr:from>
    <xdr:to>
      <xdr:col>29</xdr:col>
      <xdr:colOff>127000</xdr:colOff>
      <xdr:row>34</xdr:row>
      <xdr:rowOff>251519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513002"/>
          <a:ext cx="647700" cy="5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215697</xdr:rowOff>
    </xdr:from>
    <xdr:to>
      <xdr:col>26</xdr:col>
      <xdr:colOff>50800</xdr:colOff>
      <xdr:row>34</xdr:row>
      <xdr:rowOff>245552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483147"/>
          <a:ext cx="698500" cy="298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215697</xdr:rowOff>
    </xdr:from>
    <xdr:to>
      <xdr:col>22</xdr:col>
      <xdr:colOff>114300</xdr:colOff>
      <xdr:row>34</xdr:row>
      <xdr:rowOff>281443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483147"/>
          <a:ext cx="698500" cy="657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281443</xdr:rowOff>
    </xdr:from>
    <xdr:to>
      <xdr:col>18</xdr:col>
      <xdr:colOff>177800</xdr:colOff>
      <xdr:row>35</xdr:row>
      <xdr:rowOff>29273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548893"/>
          <a:ext cx="698500" cy="907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200718</xdr:rowOff>
    </xdr:from>
    <xdr:to>
      <xdr:col>29</xdr:col>
      <xdr:colOff>177800</xdr:colOff>
      <xdr:row>34</xdr:row>
      <xdr:rowOff>302318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4681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45795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13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194752</xdr:rowOff>
    </xdr:from>
    <xdr:to>
      <xdr:col>26</xdr:col>
      <xdr:colOff>101600</xdr:colOff>
      <xdr:row>34</xdr:row>
      <xdr:rowOff>296352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622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306529</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31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164897</xdr:rowOff>
    </xdr:from>
    <xdr:to>
      <xdr:col>22</xdr:col>
      <xdr:colOff>165100</xdr:colOff>
      <xdr:row>34</xdr:row>
      <xdr:rowOff>266497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323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276674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01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230642</xdr:rowOff>
    </xdr:from>
    <xdr:to>
      <xdr:col>19</xdr:col>
      <xdr:colOff>38100</xdr:colOff>
      <xdr:row>34</xdr:row>
      <xdr:rowOff>332242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4980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342419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26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321373</xdr:rowOff>
    </xdr:from>
    <xdr:to>
      <xdr:col>15</xdr:col>
      <xdr:colOff>101600</xdr:colOff>
      <xdr:row>35</xdr:row>
      <xdr:rowOff>80073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888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90250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57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兵庫県太子町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33,414
33,021
22.61
13,902,245
13,641,664
142,251
8,077,985
10,215,428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41941</xdr:rowOff>
    </xdr:from>
    <xdr:to>
      <xdr:col>24</xdr:col>
      <xdr:colOff>63500</xdr:colOff>
      <xdr:row>38</xdr:row>
      <xdr:rowOff>1005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85591"/>
          <a:ext cx="838200" cy="130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1005</xdr:rowOff>
    </xdr:from>
    <xdr:to>
      <xdr:col>19</xdr:col>
      <xdr:colOff>177800</xdr:colOff>
      <xdr:row>38</xdr:row>
      <xdr:rowOff>48227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16105"/>
          <a:ext cx="889000" cy="4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48227</xdr:rowOff>
    </xdr:from>
    <xdr:to>
      <xdr:col>15</xdr:col>
      <xdr:colOff>50800</xdr:colOff>
      <xdr:row>38</xdr:row>
      <xdr:rowOff>80509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63327"/>
          <a:ext cx="889000" cy="3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80509</xdr:rowOff>
    </xdr:from>
    <xdr:to>
      <xdr:col>10</xdr:col>
      <xdr:colOff>114300</xdr:colOff>
      <xdr:row>38</xdr:row>
      <xdr:rowOff>85603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95609"/>
          <a:ext cx="889000" cy="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162591</xdr:rowOff>
    </xdr:from>
    <xdr:to>
      <xdr:col>24</xdr:col>
      <xdr:colOff>114300</xdr:colOff>
      <xdr:row>37</xdr:row>
      <xdr:rowOff>92741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3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141018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1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121655</xdr:rowOff>
    </xdr:from>
    <xdr:to>
      <xdr:col>20</xdr:col>
      <xdr:colOff>38100</xdr:colOff>
      <xdr:row>38</xdr:row>
      <xdr:rowOff>51805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6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42932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5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168877</xdr:rowOff>
    </xdr:from>
    <xdr:to>
      <xdr:col>15</xdr:col>
      <xdr:colOff>101600</xdr:colOff>
      <xdr:row>38</xdr:row>
      <xdr:rowOff>99027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1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90154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0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29709</xdr:rowOff>
    </xdr:from>
    <xdr:to>
      <xdr:col>10</xdr:col>
      <xdr:colOff>165100</xdr:colOff>
      <xdr:row>38</xdr:row>
      <xdr:rowOff>131309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4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122436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3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34803</xdr:rowOff>
    </xdr:from>
    <xdr:to>
      <xdr:col>6</xdr:col>
      <xdr:colOff>38100</xdr:colOff>
      <xdr:row>38</xdr:row>
      <xdr:rowOff>136403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4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127530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4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135155</xdr:rowOff>
    </xdr:from>
    <xdr:to>
      <xdr:col>24</xdr:col>
      <xdr:colOff>63500</xdr:colOff>
      <xdr:row>58</xdr:row>
      <xdr:rowOff>167287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79255"/>
          <a:ext cx="838200" cy="3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158710</xdr:rowOff>
    </xdr:from>
    <xdr:to>
      <xdr:col>19</xdr:col>
      <xdr:colOff>177800</xdr:colOff>
      <xdr:row>58</xdr:row>
      <xdr:rowOff>167287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102810"/>
          <a:ext cx="889000" cy="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158710</xdr:rowOff>
    </xdr:from>
    <xdr:to>
      <xdr:col>15</xdr:col>
      <xdr:colOff>50800</xdr:colOff>
      <xdr:row>59</xdr:row>
      <xdr:rowOff>51735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102810"/>
          <a:ext cx="889000" cy="64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47602</xdr:rowOff>
    </xdr:from>
    <xdr:to>
      <xdr:col>10</xdr:col>
      <xdr:colOff>114300</xdr:colOff>
      <xdr:row>59</xdr:row>
      <xdr:rowOff>51735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10163152"/>
          <a:ext cx="889000" cy="4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84355</xdr:rowOff>
    </xdr:from>
    <xdr:to>
      <xdr:col>24</xdr:col>
      <xdr:colOff>114300</xdr:colOff>
      <xdr:row>59</xdr:row>
      <xdr:rowOff>14505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1002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170732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4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116487</xdr:rowOff>
    </xdr:from>
    <xdr:to>
      <xdr:col>20</xdr:col>
      <xdr:colOff>38100</xdr:colOff>
      <xdr:row>59</xdr:row>
      <xdr:rowOff>46637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6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37764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53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107910</xdr:rowOff>
    </xdr:from>
    <xdr:to>
      <xdr:col>15</xdr:col>
      <xdr:colOff>101600</xdr:colOff>
      <xdr:row>59</xdr:row>
      <xdr:rowOff>38060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05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29187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14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935</xdr:rowOff>
    </xdr:from>
    <xdr:to>
      <xdr:col>10</xdr:col>
      <xdr:colOff>165100</xdr:colOff>
      <xdr:row>59</xdr:row>
      <xdr:rowOff>102535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11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93662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209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168252</xdr:rowOff>
    </xdr:from>
    <xdr:to>
      <xdr:col>6</xdr:col>
      <xdr:colOff>38100</xdr:colOff>
      <xdr:row>59</xdr:row>
      <xdr:rowOff>98402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11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89529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20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104222</xdr:rowOff>
    </xdr:from>
    <xdr:to>
      <xdr:col>24</xdr:col>
      <xdr:colOff>63500</xdr:colOff>
      <xdr:row>78</xdr:row>
      <xdr:rowOff>126304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77322"/>
          <a:ext cx="838200" cy="2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60010</xdr:rowOff>
    </xdr:from>
    <xdr:to>
      <xdr:col>19</xdr:col>
      <xdr:colOff>177800</xdr:colOff>
      <xdr:row>78</xdr:row>
      <xdr:rowOff>126304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33110"/>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60010</xdr:rowOff>
    </xdr:from>
    <xdr:to>
      <xdr:col>15</xdr:col>
      <xdr:colOff>50800</xdr:colOff>
      <xdr:row>78</xdr:row>
      <xdr:rowOff>64444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33110"/>
          <a:ext cx="889000" cy="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64444</xdr:rowOff>
    </xdr:from>
    <xdr:to>
      <xdr:col>10</xdr:col>
      <xdr:colOff>114300</xdr:colOff>
      <xdr:row>78</xdr:row>
      <xdr:rowOff>91283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37544"/>
          <a:ext cx="889000" cy="2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53422</xdr:rowOff>
    </xdr:from>
    <xdr:to>
      <xdr:col>24</xdr:col>
      <xdr:colOff>114300</xdr:colOff>
      <xdr:row>78</xdr:row>
      <xdr:rowOff>155022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2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139799</xdr:rowOff>
    </xdr:from>
    <xdr:ext cx="378565"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41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75504</xdr:rowOff>
    </xdr:from>
    <xdr:to>
      <xdr:col>20</xdr:col>
      <xdr:colOff>38100</xdr:colOff>
      <xdr:row>79</xdr:row>
      <xdr:rowOff>5654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4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78</xdr:row>
      <xdr:rowOff>168231</xdr:rowOff>
    </xdr:from>
    <xdr:ext cx="378565"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8017" y="13541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9210</xdr:rowOff>
    </xdr:from>
    <xdr:to>
      <xdr:col>15</xdr:col>
      <xdr:colOff>101600</xdr:colOff>
      <xdr:row>78</xdr:row>
      <xdr:rowOff>110810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8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101937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7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13644</xdr:rowOff>
    </xdr:from>
    <xdr:to>
      <xdr:col>10</xdr:col>
      <xdr:colOff>165100</xdr:colOff>
      <xdr:row>78</xdr:row>
      <xdr:rowOff>115244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106371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7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40483</xdr:rowOff>
    </xdr:from>
    <xdr:to>
      <xdr:col>6</xdr:col>
      <xdr:colOff>38100</xdr:colOff>
      <xdr:row>78</xdr:row>
      <xdr:rowOff>142083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133210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0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82288</xdr:rowOff>
    </xdr:from>
    <xdr:to>
      <xdr:col>24</xdr:col>
      <xdr:colOff>63500</xdr:colOff>
      <xdr:row>97</xdr:row>
      <xdr:rowOff>58982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41488"/>
          <a:ext cx="838200" cy="14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58982</xdr:rowOff>
    </xdr:from>
    <xdr:to>
      <xdr:col>19</xdr:col>
      <xdr:colOff>177800</xdr:colOff>
      <xdr:row>97</xdr:row>
      <xdr:rowOff>147766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89632"/>
          <a:ext cx="889000" cy="8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124318</xdr:rowOff>
    </xdr:from>
    <xdr:to>
      <xdr:col>15</xdr:col>
      <xdr:colOff>50800</xdr:colOff>
      <xdr:row>97</xdr:row>
      <xdr:rowOff>147766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83518"/>
          <a:ext cx="889000" cy="19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124318</xdr:rowOff>
    </xdr:from>
    <xdr:to>
      <xdr:col>10</xdr:col>
      <xdr:colOff>114300</xdr:colOff>
      <xdr:row>98</xdr:row>
      <xdr:rowOff>53201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83518"/>
          <a:ext cx="889000" cy="27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31488</xdr:rowOff>
    </xdr:from>
    <xdr:to>
      <xdr:col>24</xdr:col>
      <xdr:colOff>114300</xdr:colOff>
      <xdr:row>96</xdr:row>
      <xdr:rowOff>133088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9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54365</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342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8182</xdr:rowOff>
    </xdr:from>
    <xdr:to>
      <xdr:col>20</xdr:col>
      <xdr:colOff>38100</xdr:colOff>
      <xdr:row>97</xdr:row>
      <xdr:rowOff>109782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3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100909</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3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96966</xdr:rowOff>
    </xdr:from>
    <xdr:to>
      <xdr:col>15</xdr:col>
      <xdr:colOff>101600</xdr:colOff>
      <xdr:row>98</xdr:row>
      <xdr:rowOff>27116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2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18243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2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73518</xdr:rowOff>
    </xdr:from>
    <xdr:to>
      <xdr:col>10</xdr:col>
      <xdr:colOff>165100</xdr:colOff>
      <xdr:row>97</xdr:row>
      <xdr:rowOff>3668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3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20195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307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2401</xdr:rowOff>
    </xdr:from>
    <xdr:to>
      <xdr:col>6</xdr:col>
      <xdr:colOff>38100</xdr:colOff>
      <xdr:row>98</xdr:row>
      <xdr:rowOff>104001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0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120528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579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131035</xdr:rowOff>
    </xdr:from>
    <xdr:to>
      <xdr:col>55</xdr:col>
      <xdr:colOff>0</xdr:colOff>
      <xdr:row>37</xdr:row>
      <xdr:rowOff>167992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474685"/>
          <a:ext cx="8382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60768</xdr:rowOff>
    </xdr:from>
    <xdr:to>
      <xdr:col>50</xdr:col>
      <xdr:colOff>114300</xdr:colOff>
      <xdr:row>37</xdr:row>
      <xdr:rowOff>167992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04418"/>
          <a:ext cx="889000" cy="10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60768</xdr:rowOff>
    </xdr:from>
    <xdr:to>
      <xdr:col>45</xdr:col>
      <xdr:colOff>177800</xdr:colOff>
      <xdr:row>37</xdr:row>
      <xdr:rowOff>134377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04418"/>
          <a:ext cx="889000" cy="7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16223</xdr:rowOff>
    </xdr:from>
    <xdr:to>
      <xdr:col>41</xdr:col>
      <xdr:colOff>50800</xdr:colOff>
      <xdr:row>37</xdr:row>
      <xdr:rowOff>134377</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31173"/>
          <a:ext cx="889000" cy="1146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80235</xdr:rowOff>
    </xdr:from>
    <xdr:to>
      <xdr:col>55</xdr:col>
      <xdr:colOff>50800</xdr:colOff>
      <xdr:row>38</xdr:row>
      <xdr:rowOff>10385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2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58662</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0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117192</xdr:rowOff>
    </xdr:from>
    <xdr:to>
      <xdr:col>50</xdr:col>
      <xdr:colOff>165100</xdr:colOff>
      <xdr:row>38</xdr:row>
      <xdr:rowOff>47342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6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38469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5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9968</xdr:rowOff>
    </xdr:from>
    <xdr:to>
      <xdr:col>46</xdr:col>
      <xdr:colOff>38100</xdr:colOff>
      <xdr:row>37</xdr:row>
      <xdr:rowOff>111568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5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128095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12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83577</xdr:rowOff>
    </xdr:from>
    <xdr:to>
      <xdr:col>41</xdr:col>
      <xdr:colOff>101600</xdr:colOff>
      <xdr:row>38</xdr:row>
      <xdr:rowOff>13727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2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30254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202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136873</xdr:rowOff>
    </xdr:from>
    <xdr:to>
      <xdr:col>36</xdr:col>
      <xdr:colOff>165100</xdr:colOff>
      <xdr:row>31</xdr:row>
      <xdr:rowOff>67023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8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83550</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55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61364</xdr:rowOff>
    </xdr:from>
    <xdr:to>
      <xdr:col>55</xdr:col>
      <xdr:colOff>0</xdr:colOff>
      <xdr:row>57</xdr:row>
      <xdr:rowOff>120949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34014"/>
          <a:ext cx="838200" cy="59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85344</xdr:rowOff>
    </xdr:from>
    <xdr:to>
      <xdr:col>50</xdr:col>
      <xdr:colOff>114300</xdr:colOff>
      <xdr:row>57</xdr:row>
      <xdr:rowOff>120949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57994"/>
          <a:ext cx="889000" cy="35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65942</xdr:rowOff>
    </xdr:from>
    <xdr:to>
      <xdr:col>45</xdr:col>
      <xdr:colOff>177800</xdr:colOff>
      <xdr:row>57</xdr:row>
      <xdr:rowOff>85344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38592"/>
          <a:ext cx="889000" cy="1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157439</xdr:rowOff>
    </xdr:from>
    <xdr:to>
      <xdr:col>41</xdr:col>
      <xdr:colOff>50800</xdr:colOff>
      <xdr:row>57</xdr:row>
      <xdr:rowOff>65942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587189"/>
          <a:ext cx="889000" cy="25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10564</xdr:rowOff>
    </xdr:from>
    <xdr:to>
      <xdr:col>55</xdr:col>
      <xdr:colOff>50800</xdr:colOff>
      <xdr:row>57</xdr:row>
      <xdr:rowOff>112164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8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96941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9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70149</xdr:rowOff>
    </xdr:from>
    <xdr:to>
      <xdr:col>50</xdr:col>
      <xdr:colOff>165100</xdr:colOff>
      <xdr:row>58</xdr:row>
      <xdr:rowOff>299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4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162876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3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34544</xdr:rowOff>
    </xdr:from>
    <xdr:to>
      <xdr:col>46</xdr:col>
      <xdr:colOff>38100</xdr:colOff>
      <xdr:row>57</xdr:row>
      <xdr:rowOff>136144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0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127271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9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15142</xdr:rowOff>
    </xdr:from>
    <xdr:to>
      <xdr:col>41</xdr:col>
      <xdr:colOff>101600</xdr:colOff>
      <xdr:row>57</xdr:row>
      <xdr:rowOff>116742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8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107869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80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106639</xdr:rowOff>
    </xdr:from>
    <xdr:to>
      <xdr:col>36</xdr:col>
      <xdr:colOff>165100</xdr:colOff>
      <xdr:row>56</xdr:row>
      <xdr:rowOff>36789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3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53316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31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156483</xdr:rowOff>
    </xdr:from>
    <xdr:to>
      <xdr:col>55</xdr:col>
      <xdr:colOff>0</xdr:colOff>
      <xdr:row>79</xdr:row>
      <xdr:rowOff>3950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29583"/>
          <a:ext cx="838200" cy="1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151397</xdr:rowOff>
    </xdr:from>
    <xdr:to>
      <xdr:col>50</xdr:col>
      <xdr:colOff>114300</xdr:colOff>
      <xdr:row>79</xdr:row>
      <xdr:rowOff>3950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24497"/>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101067</xdr:rowOff>
    </xdr:from>
    <xdr:to>
      <xdr:col>45</xdr:col>
      <xdr:colOff>177800</xdr:colOff>
      <xdr:row>78</xdr:row>
      <xdr:rowOff>151397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74167"/>
          <a:ext cx="889000" cy="5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65901</xdr:rowOff>
    </xdr:from>
    <xdr:to>
      <xdr:col>41</xdr:col>
      <xdr:colOff>50800</xdr:colOff>
      <xdr:row>78</xdr:row>
      <xdr:rowOff>101067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924651"/>
          <a:ext cx="889000" cy="54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105683</xdr:rowOff>
    </xdr:from>
    <xdr:to>
      <xdr:col>55</xdr:col>
      <xdr:colOff>50800</xdr:colOff>
      <xdr:row>79</xdr:row>
      <xdr:rowOff>35833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7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20610</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9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124600</xdr:rowOff>
    </xdr:from>
    <xdr:to>
      <xdr:col>50</xdr:col>
      <xdr:colOff>165100</xdr:colOff>
      <xdr:row>79</xdr:row>
      <xdr:rowOff>54750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45877</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100597</xdr:rowOff>
    </xdr:from>
    <xdr:to>
      <xdr:col>46</xdr:col>
      <xdr:colOff>38100</xdr:colOff>
      <xdr:row>79</xdr:row>
      <xdr:rowOff>30747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7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21874</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66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50267</xdr:rowOff>
    </xdr:from>
    <xdr:to>
      <xdr:col>41</xdr:col>
      <xdr:colOff>101600</xdr:colOff>
      <xdr:row>78</xdr:row>
      <xdr:rowOff>151867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2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142994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1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15101</xdr:rowOff>
    </xdr:from>
    <xdr:to>
      <xdr:col>36</xdr:col>
      <xdr:colOff>165100</xdr:colOff>
      <xdr:row>75</xdr:row>
      <xdr:rowOff>116701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87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133228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64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72134</xdr:rowOff>
    </xdr:from>
    <xdr:to>
      <xdr:col>55</xdr:col>
      <xdr:colOff>0</xdr:colOff>
      <xdr:row>98</xdr:row>
      <xdr:rowOff>135562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74234"/>
          <a:ext cx="838200" cy="6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113792</xdr:rowOff>
    </xdr:from>
    <xdr:to>
      <xdr:col>50</xdr:col>
      <xdr:colOff>114300</xdr:colOff>
      <xdr:row>98</xdr:row>
      <xdr:rowOff>135562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915892"/>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104990</xdr:rowOff>
    </xdr:from>
    <xdr:to>
      <xdr:col>45</xdr:col>
      <xdr:colOff>177800</xdr:colOff>
      <xdr:row>98</xdr:row>
      <xdr:rowOff>113792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907090"/>
          <a:ext cx="889000" cy="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104990</xdr:rowOff>
    </xdr:from>
    <xdr:to>
      <xdr:col>41</xdr:col>
      <xdr:colOff>50800</xdr:colOff>
      <xdr:row>98</xdr:row>
      <xdr:rowOff>108603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907090"/>
          <a:ext cx="889000" cy="3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21334</xdr:rowOff>
    </xdr:from>
    <xdr:to>
      <xdr:col>55</xdr:col>
      <xdr:colOff>50800</xdr:colOff>
      <xdr:row>98</xdr:row>
      <xdr:rowOff>122934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2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107711</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38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84762</xdr:rowOff>
    </xdr:from>
    <xdr:to>
      <xdr:col>50</xdr:col>
      <xdr:colOff>165100</xdr:colOff>
      <xdr:row>99</xdr:row>
      <xdr:rowOff>14912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8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6039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7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62992</xdr:rowOff>
    </xdr:from>
    <xdr:to>
      <xdr:col>46</xdr:col>
      <xdr:colOff>38100</xdr:colOff>
      <xdr:row>98</xdr:row>
      <xdr:rowOff>164592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6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155719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57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54190</xdr:rowOff>
    </xdr:from>
    <xdr:to>
      <xdr:col>41</xdr:col>
      <xdr:colOff>101600</xdr:colOff>
      <xdr:row>98</xdr:row>
      <xdr:rowOff>155790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146917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4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57803</xdr:rowOff>
    </xdr:from>
    <xdr:to>
      <xdr:col>36</xdr:col>
      <xdr:colOff>165100</xdr:colOff>
      <xdr:row>98</xdr:row>
      <xdr:rowOff>159403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5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150530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5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127905</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643005"/>
          <a:ext cx="838200" cy="1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77105</xdr:rowOff>
    </xdr:from>
    <xdr:to>
      <xdr:col>85</xdr:col>
      <xdr:colOff>177800</xdr:colOff>
      <xdr:row>39</xdr:row>
      <xdr:rowOff>7255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9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32306</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93218</xdr:rowOff>
    </xdr:from>
    <xdr:to>
      <xdr:col>85</xdr:col>
      <xdr:colOff>127000</xdr:colOff>
      <xdr:row>76</xdr:row>
      <xdr:rowOff>101867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123418"/>
          <a:ext cx="838200" cy="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101867</xdr:rowOff>
    </xdr:from>
    <xdr:to>
      <xdr:col>81</xdr:col>
      <xdr:colOff>50800</xdr:colOff>
      <xdr:row>76</xdr:row>
      <xdr:rowOff>113361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132067"/>
          <a:ext cx="889000" cy="1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93104</xdr:rowOff>
    </xdr:from>
    <xdr:to>
      <xdr:col>76</xdr:col>
      <xdr:colOff>114300</xdr:colOff>
      <xdr:row>76</xdr:row>
      <xdr:rowOff>113361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123304"/>
          <a:ext cx="889000" cy="2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93104</xdr:rowOff>
    </xdr:from>
    <xdr:to>
      <xdr:col>71</xdr:col>
      <xdr:colOff>177800</xdr:colOff>
      <xdr:row>77</xdr:row>
      <xdr:rowOff>12179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23304"/>
          <a:ext cx="889000" cy="9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42418</xdr:rowOff>
    </xdr:from>
    <xdr:to>
      <xdr:col>85</xdr:col>
      <xdr:colOff>177800</xdr:colOff>
      <xdr:row>76</xdr:row>
      <xdr:rowOff>144018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7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65295</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92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51067</xdr:rowOff>
    </xdr:from>
    <xdr:to>
      <xdr:col>81</xdr:col>
      <xdr:colOff>101600</xdr:colOff>
      <xdr:row>76</xdr:row>
      <xdr:rowOff>152667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08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169194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285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62561</xdr:rowOff>
    </xdr:from>
    <xdr:to>
      <xdr:col>76</xdr:col>
      <xdr:colOff>165100</xdr:colOff>
      <xdr:row>76</xdr:row>
      <xdr:rowOff>164161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9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9238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286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42304</xdr:rowOff>
    </xdr:from>
    <xdr:to>
      <xdr:col>72</xdr:col>
      <xdr:colOff>38100</xdr:colOff>
      <xdr:row>76</xdr:row>
      <xdr:rowOff>143904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07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160431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84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132829</xdr:rowOff>
    </xdr:from>
    <xdr:to>
      <xdr:col>67</xdr:col>
      <xdr:colOff>101600</xdr:colOff>
      <xdr:row>77</xdr:row>
      <xdr:rowOff>62979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6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54106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25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64340</xdr:rowOff>
    </xdr:from>
    <xdr:to>
      <xdr:col>85</xdr:col>
      <xdr:colOff>127000</xdr:colOff>
      <xdr:row>98</xdr:row>
      <xdr:rowOff>69452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66440"/>
          <a:ext cx="838200" cy="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51575</xdr:rowOff>
    </xdr:from>
    <xdr:to>
      <xdr:col>81</xdr:col>
      <xdr:colOff>50800</xdr:colOff>
      <xdr:row>98</xdr:row>
      <xdr:rowOff>69452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53675"/>
          <a:ext cx="889000" cy="1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162455</xdr:rowOff>
    </xdr:from>
    <xdr:to>
      <xdr:col>76</xdr:col>
      <xdr:colOff>114300</xdr:colOff>
      <xdr:row>98</xdr:row>
      <xdr:rowOff>51575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93105"/>
          <a:ext cx="889000" cy="60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162455</xdr:rowOff>
    </xdr:from>
    <xdr:to>
      <xdr:col>71</xdr:col>
      <xdr:colOff>177800</xdr:colOff>
      <xdr:row>98</xdr:row>
      <xdr:rowOff>62914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93105"/>
          <a:ext cx="889000" cy="7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13540</xdr:rowOff>
    </xdr:from>
    <xdr:to>
      <xdr:col>85</xdr:col>
      <xdr:colOff>177800</xdr:colOff>
      <xdr:row>98</xdr:row>
      <xdr:rowOff>115140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1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18652</xdr:rowOff>
    </xdr:from>
    <xdr:to>
      <xdr:col>81</xdr:col>
      <xdr:colOff>101600</xdr:colOff>
      <xdr:row>98</xdr:row>
      <xdr:rowOff>120252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2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111379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1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775</xdr:rowOff>
    </xdr:from>
    <xdr:to>
      <xdr:col>76</xdr:col>
      <xdr:colOff>165100</xdr:colOff>
      <xdr:row>98</xdr:row>
      <xdr:rowOff>102375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93502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89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111655</xdr:rowOff>
    </xdr:from>
    <xdr:to>
      <xdr:col>72</xdr:col>
      <xdr:colOff>38100</xdr:colOff>
      <xdr:row>98</xdr:row>
      <xdr:rowOff>41805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4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58332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1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12114</xdr:rowOff>
    </xdr:from>
    <xdr:to>
      <xdr:col>67</xdr:col>
      <xdr:colOff>101600</xdr:colOff>
      <xdr:row>98</xdr:row>
      <xdr:rowOff>113714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1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130241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8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132750</xdr:rowOff>
    </xdr:from>
    <xdr:to>
      <xdr:col>116</xdr:col>
      <xdr:colOff>63500</xdr:colOff>
      <xdr:row>35</xdr:row>
      <xdr:rowOff>72994</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5962050"/>
          <a:ext cx="838200" cy="11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125115</xdr:rowOff>
    </xdr:from>
    <xdr:to>
      <xdr:col>111</xdr:col>
      <xdr:colOff>177800</xdr:colOff>
      <xdr:row>34</xdr:row>
      <xdr:rowOff>132750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5954415"/>
          <a:ext cx="8890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125115</xdr:rowOff>
    </xdr:from>
    <xdr:to>
      <xdr:col>107</xdr:col>
      <xdr:colOff>50800</xdr:colOff>
      <xdr:row>35</xdr:row>
      <xdr:rowOff>29652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5954415"/>
          <a:ext cx="889000" cy="7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167315</xdr:rowOff>
    </xdr:from>
    <xdr:to>
      <xdr:col>102</xdr:col>
      <xdr:colOff>114300</xdr:colOff>
      <xdr:row>35</xdr:row>
      <xdr:rowOff>29652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5996615"/>
          <a:ext cx="889000" cy="3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22194</xdr:rowOff>
    </xdr:from>
    <xdr:to>
      <xdr:col>116</xdr:col>
      <xdr:colOff>114300</xdr:colOff>
      <xdr:row>35</xdr:row>
      <xdr:rowOff>123794</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02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45071</xdr:rowOff>
    </xdr:from>
    <xdr:ext cx="534377"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587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81950</xdr:rowOff>
    </xdr:from>
    <xdr:to>
      <xdr:col>112</xdr:col>
      <xdr:colOff>38100</xdr:colOff>
      <xdr:row>35</xdr:row>
      <xdr:rowOff>12100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591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28627</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56111" y="568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74315</xdr:rowOff>
    </xdr:from>
    <xdr:to>
      <xdr:col>107</xdr:col>
      <xdr:colOff>101600</xdr:colOff>
      <xdr:row>35</xdr:row>
      <xdr:rowOff>4465</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590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20992</xdr:rowOff>
    </xdr:from>
    <xdr:ext cx="534377"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67111" y="567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150302</xdr:rowOff>
    </xdr:from>
    <xdr:to>
      <xdr:col>102</xdr:col>
      <xdr:colOff>165100</xdr:colOff>
      <xdr:row>35</xdr:row>
      <xdr:rowOff>80452</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597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96979</xdr:rowOff>
    </xdr:from>
    <xdr:ext cx="534377"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278111" y="575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116515</xdr:rowOff>
    </xdr:from>
    <xdr:to>
      <xdr:col>98</xdr:col>
      <xdr:colOff>38100</xdr:colOff>
      <xdr:row>35</xdr:row>
      <xdr:rowOff>46665</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594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63192</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389111" y="572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139517</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617"/>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138511</xdr:rowOff>
    </xdr:from>
    <xdr:to>
      <xdr:col>102</xdr:col>
      <xdr:colOff>114300</xdr:colOff>
      <xdr:row>58</xdr:row>
      <xdr:rowOff>139517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2611"/>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88717</xdr:rowOff>
    </xdr:from>
    <xdr:to>
      <xdr:col>102</xdr:col>
      <xdr:colOff>165100</xdr:colOff>
      <xdr:row>59</xdr:row>
      <xdr:rowOff>18867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9994</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5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87711</xdr:rowOff>
    </xdr:from>
    <xdr:to>
      <xdr:col>98</xdr:col>
      <xdr:colOff>38100</xdr:colOff>
      <xdr:row>59</xdr:row>
      <xdr:rowOff>17861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8988</xdr:rowOff>
    </xdr:from>
    <xdr:ext cx="313932"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99333" y="101245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119844</xdr:rowOff>
    </xdr:from>
    <xdr:to>
      <xdr:col>116</xdr:col>
      <xdr:colOff>63500</xdr:colOff>
      <xdr:row>77</xdr:row>
      <xdr:rowOff>8353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150044"/>
          <a:ext cx="838200" cy="5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8353</xdr:rowOff>
    </xdr:from>
    <xdr:to>
      <xdr:col>111</xdr:col>
      <xdr:colOff>177800</xdr:colOff>
      <xdr:row>77</xdr:row>
      <xdr:rowOff>59886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210003"/>
          <a:ext cx="889000" cy="5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59886</xdr:rowOff>
    </xdr:from>
    <xdr:to>
      <xdr:col>107</xdr:col>
      <xdr:colOff>50800</xdr:colOff>
      <xdr:row>77</xdr:row>
      <xdr:rowOff>89244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261536"/>
          <a:ext cx="889000" cy="29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89244</xdr:rowOff>
    </xdr:from>
    <xdr:to>
      <xdr:col>102</xdr:col>
      <xdr:colOff>114300</xdr:colOff>
      <xdr:row>77</xdr:row>
      <xdr:rowOff>157204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290894"/>
          <a:ext cx="889000" cy="6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69044</xdr:rowOff>
    </xdr:from>
    <xdr:to>
      <xdr:col>116</xdr:col>
      <xdr:colOff>114300</xdr:colOff>
      <xdr:row>76</xdr:row>
      <xdr:rowOff>170644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09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47471</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07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129003</xdr:rowOff>
    </xdr:from>
    <xdr:to>
      <xdr:col>112</xdr:col>
      <xdr:colOff>38100</xdr:colOff>
      <xdr:row>77</xdr:row>
      <xdr:rowOff>59153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1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50280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25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9086</xdr:rowOff>
    </xdr:from>
    <xdr:to>
      <xdr:col>107</xdr:col>
      <xdr:colOff>101600</xdr:colOff>
      <xdr:row>77</xdr:row>
      <xdr:rowOff>110686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21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101813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303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38444</xdr:rowOff>
    </xdr:from>
    <xdr:to>
      <xdr:col>102</xdr:col>
      <xdr:colOff>165100</xdr:colOff>
      <xdr:row>77</xdr:row>
      <xdr:rowOff>140044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24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131171</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33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106404</xdr:rowOff>
    </xdr:from>
    <xdr:to>
      <xdr:col>98</xdr:col>
      <xdr:colOff>38100</xdr:colOff>
      <xdr:row>78</xdr:row>
      <xdr:rowOff>36554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30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27681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40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義務的経費において、人件費は若年層が占める割合が大きいため類似団体平均を下回っており、公債費は旧環境センター解体事業等の大型事業に係る地方債の償還が始まったことにより昨年に続き類似団体平均を上回っている。扶助費については、定額減税調整給付金や障害者自立支援給付事業の増により増加しており、今後も医療費等の動向、障害福祉費及び児童福祉費の給付費の増により右肩上がりとなる見込みである。補助費等については、前年度事業の実績に伴う補助金の返還があったものの、類似団体比較においてコストが低くなっている。普通建設事業費については、防災行政無線二期工事や中学校舎トイレ改修工事などにより増加し、今後も施設の老朽化対策や大型事業が控えているため、上昇見込みである。繰出金については、介護保険、後期高齢者医療等多額の保険給付費の増により一般会計を圧迫しており、今後も経費の増が見込まれる苦しい状況が続くため、留意が必要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兵庫県太子町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33,414
33,021
22.61
13,902,245
13,641,664
142,251
8,077,985
10,215,428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60452</xdr:rowOff>
    </xdr:from>
    <xdr:to>
      <xdr:col>24</xdr:col>
      <xdr:colOff>63500</xdr:colOff>
      <xdr:row>35</xdr:row>
      <xdr:rowOff>97409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61202"/>
          <a:ext cx="8382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97409</xdr:rowOff>
    </xdr:from>
    <xdr:to>
      <xdr:col>19</xdr:col>
      <xdr:colOff>177800</xdr:colOff>
      <xdr:row>36</xdr:row>
      <xdr:rowOff>15113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98159"/>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15113</xdr:rowOff>
    </xdr:from>
    <xdr:to>
      <xdr:col>15</xdr:col>
      <xdr:colOff>50800</xdr:colOff>
      <xdr:row>36</xdr:row>
      <xdr:rowOff>34544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87313"/>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33020</xdr:rowOff>
    </xdr:from>
    <xdr:to>
      <xdr:col>10</xdr:col>
      <xdr:colOff>114300</xdr:colOff>
      <xdr:row>36</xdr:row>
      <xdr:rowOff>34544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0522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9652</xdr:rowOff>
    </xdr:from>
    <xdr:to>
      <xdr:col>24</xdr:col>
      <xdr:colOff>114300</xdr:colOff>
      <xdr:row>35</xdr:row>
      <xdr:rowOff>111252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159529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88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46609</xdr:rowOff>
    </xdr:from>
    <xdr:to>
      <xdr:col>20</xdr:col>
      <xdr:colOff>38100</xdr:colOff>
      <xdr:row>35</xdr:row>
      <xdr:rowOff>148209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4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139336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4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135763</xdr:rowOff>
    </xdr:from>
    <xdr:to>
      <xdr:col>15</xdr:col>
      <xdr:colOff>101600</xdr:colOff>
      <xdr:row>36</xdr:row>
      <xdr:rowOff>65913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3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57040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155194</xdr:rowOff>
    </xdr:from>
    <xdr:to>
      <xdr:col>10</xdr:col>
      <xdr:colOff>165100</xdr:colOff>
      <xdr:row>36</xdr:row>
      <xdr:rowOff>85344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5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76471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4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153670</xdr:rowOff>
    </xdr:from>
    <xdr:to>
      <xdr:col>6</xdr:col>
      <xdr:colOff>38100</xdr:colOff>
      <xdr:row>36</xdr:row>
      <xdr:rowOff>83820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74947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168961</xdr:rowOff>
    </xdr:from>
    <xdr:to>
      <xdr:col>24</xdr:col>
      <xdr:colOff>63500</xdr:colOff>
      <xdr:row>58</xdr:row>
      <xdr:rowOff>18290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1611"/>
          <a:ext cx="838200" cy="2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3965</xdr:rowOff>
    </xdr:from>
    <xdr:to>
      <xdr:col>19</xdr:col>
      <xdr:colOff>177800</xdr:colOff>
      <xdr:row>58</xdr:row>
      <xdr:rowOff>18290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48065"/>
          <a:ext cx="889000" cy="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138709</xdr:rowOff>
    </xdr:from>
    <xdr:to>
      <xdr:col>15</xdr:col>
      <xdr:colOff>50800</xdr:colOff>
      <xdr:row>58</xdr:row>
      <xdr:rowOff>3965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11359"/>
          <a:ext cx="889000" cy="3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155108</xdr:rowOff>
    </xdr:from>
    <xdr:to>
      <xdr:col>10</xdr:col>
      <xdr:colOff>114300</xdr:colOff>
      <xdr:row>57</xdr:row>
      <xdr:rowOff>138709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84858"/>
          <a:ext cx="889000" cy="326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118161</xdr:rowOff>
    </xdr:from>
    <xdr:to>
      <xdr:col>24</xdr:col>
      <xdr:colOff>114300</xdr:colOff>
      <xdr:row>58</xdr:row>
      <xdr:rowOff>48311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33088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138940</xdr:rowOff>
    </xdr:from>
    <xdr:to>
      <xdr:col>20</xdr:col>
      <xdr:colOff>38100</xdr:colOff>
      <xdr:row>58</xdr:row>
      <xdr:rowOff>69090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1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60217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0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124615</xdr:rowOff>
    </xdr:from>
    <xdr:to>
      <xdr:col>15</xdr:col>
      <xdr:colOff>101600</xdr:colOff>
      <xdr:row>58</xdr:row>
      <xdr:rowOff>54765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9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45892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8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87909</xdr:rowOff>
    </xdr:from>
    <xdr:to>
      <xdr:col>10</xdr:col>
      <xdr:colOff>165100</xdr:colOff>
      <xdr:row>58</xdr:row>
      <xdr:rowOff>18059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9186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5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104308</xdr:rowOff>
    </xdr:from>
    <xdr:to>
      <xdr:col>6</xdr:col>
      <xdr:colOff>38100</xdr:colOff>
      <xdr:row>56</xdr:row>
      <xdr:rowOff>34458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34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25585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26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16194</xdr:rowOff>
    </xdr:from>
    <xdr:to>
      <xdr:col>24</xdr:col>
      <xdr:colOff>63500</xdr:colOff>
      <xdr:row>77</xdr:row>
      <xdr:rowOff>29773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46394"/>
          <a:ext cx="838200" cy="18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29773</xdr:rowOff>
    </xdr:from>
    <xdr:to>
      <xdr:col>19</xdr:col>
      <xdr:colOff>177800</xdr:colOff>
      <xdr:row>77</xdr:row>
      <xdr:rowOff>73589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31423"/>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144143</xdr:rowOff>
    </xdr:from>
    <xdr:to>
      <xdr:col>15</xdr:col>
      <xdr:colOff>50800</xdr:colOff>
      <xdr:row>77</xdr:row>
      <xdr:rowOff>73589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74343"/>
          <a:ext cx="889000" cy="10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144143</xdr:rowOff>
    </xdr:from>
    <xdr:to>
      <xdr:col>10</xdr:col>
      <xdr:colOff>114300</xdr:colOff>
      <xdr:row>78</xdr:row>
      <xdr:rowOff>14999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74343"/>
          <a:ext cx="889000" cy="2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136845</xdr:rowOff>
    </xdr:from>
    <xdr:to>
      <xdr:col>24</xdr:col>
      <xdr:colOff>114300</xdr:colOff>
      <xdr:row>76</xdr:row>
      <xdr:rowOff>66994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9559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115271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74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150423</xdr:rowOff>
    </xdr:from>
    <xdr:to>
      <xdr:col>20</xdr:col>
      <xdr:colOff>38100</xdr:colOff>
      <xdr:row>77</xdr:row>
      <xdr:rowOff>80573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71700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3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22789</xdr:rowOff>
    </xdr:from>
    <xdr:to>
      <xdr:col>15</xdr:col>
      <xdr:colOff>101600</xdr:colOff>
      <xdr:row>77</xdr:row>
      <xdr:rowOff>124389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2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115516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17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93343</xdr:rowOff>
    </xdr:from>
    <xdr:to>
      <xdr:col>10</xdr:col>
      <xdr:colOff>165100</xdr:colOff>
      <xdr:row>77</xdr:row>
      <xdr:rowOff>23493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2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14620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1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135649</xdr:rowOff>
    </xdr:from>
    <xdr:to>
      <xdr:col>6</xdr:col>
      <xdr:colOff>38100</xdr:colOff>
      <xdr:row>78</xdr:row>
      <xdr:rowOff>65799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3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56926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30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20782</xdr:rowOff>
    </xdr:from>
    <xdr:to>
      <xdr:col>24</xdr:col>
      <xdr:colOff>63500</xdr:colOff>
      <xdr:row>99</xdr:row>
      <xdr:rowOff>44236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994332"/>
          <a:ext cx="838200" cy="2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164678</xdr:rowOff>
    </xdr:from>
    <xdr:to>
      <xdr:col>19</xdr:col>
      <xdr:colOff>177800</xdr:colOff>
      <xdr:row>99</xdr:row>
      <xdr:rowOff>20782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966778"/>
          <a:ext cx="889000" cy="2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134183</xdr:rowOff>
    </xdr:from>
    <xdr:to>
      <xdr:col>15</xdr:col>
      <xdr:colOff>50800</xdr:colOff>
      <xdr:row>98</xdr:row>
      <xdr:rowOff>164678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936283"/>
          <a:ext cx="889000" cy="3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134183</xdr:rowOff>
    </xdr:from>
    <xdr:to>
      <xdr:col>10</xdr:col>
      <xdr:colOff>114300</xdr:colOff>
      <xdr:row>99</xdr:row>
      <xdr:rowOff>54097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36283"/>
          <a:ext cx="889000" cy="9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164886</xdr:rowOff>
    </xdr:from>
    <xdr:to>
      <xdr:col>24</xdr:col>
      <xdr:colOff>114300</xdr:colOff>
      <xdr:row>99</xdr:row>
      <xdr:rowOff>95036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96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79813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81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141432</xdr:rowOff>
    </xdr:from>
    <xdr:to>
      <xdr:col>20</xdr:col>
      <xdr:colOff>38100</xdr:colOff>
      <xdr:row>99</xdr:row>
      <xdr:rowOff>71582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94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62709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703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113878</xdr:rowOff>
    </xdr:from>
    <xdr:to>
      <xdr:col>15</xdr:col>
      <xdr:colOff>101600</xdr:colOff>
      <xdr:row>99</xdr:row>
      <xdr:rowOff>44028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91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35155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700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83383</xdr:rowOff>
    </xdr:from>
    <xdr:to>
      <xdr:col>10</xdr:col>
      <xdr:colOff>165100</xdr:colOff>
      <xdr:row>99</xdr:row>
      <xdr:rowOff>13533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8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4660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7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3297</xdr:rowOff>
    </xdr:from>
    <xdr:to>
      <xdr:col>6</xdr:col>
      <xdr:colOff>38100</xdr:colOff>
      <xdr:row>99</xdr:row>
      <xdr:rowOff>104897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7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96024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6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63282</xdr:rowOff>
    </xdr:from>
    <xdr:to>
      <xdr:col>55</xdr:col>
      <xdr:colOff>0</xdr:colOff>
      <xdr:row>39</xdr:row>
      <xdr:rowOff>66222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749832"/>
          <a:ext cx="838200"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66222</xdr:rowOff>
    </xdr:from>
    <xdr:to>
      <xdr:col>50</xdr:col>
      <xdr:colOff>114300</xdr:colOff>
      <xdr:row>39</xdr:row>
      <xdr:rowOff>69814</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752772"/>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69814</xdr:rowOff>
    </xdr:from>
    <xdr:to>
      <xdr:col>45</xdr:col>
      <xdr:colOff>177800</xdr:colOff>
      <xdr:row>39</xdr:row>
      <xdr:rowOff>70467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756364"/>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67201</xdr:rowOff>
    </xdr:from>
    <xdr:to>
      <xdr:col>41</xdr:col>
      <xdr:colOff>50800</xdr:colOff>
      <xdr:row>39</xdr:row>
      <xdr:rowOff>70467</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537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12482</xdr:rowOff>
    </xdr:from>
    <xdr:to>
      <xdr:col>55</xdr:col>
      <xdr:colOff>50800</xdr:colOff>
      <xdr:row>39</xdr:row>
      <xdr:rowOff>114082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9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98859</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13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15422</xdr:rowOff>
    </xdr:from>
    <xdr:to>
      <xdr:col>50</xdr:col>
      <xdr:colOff>165100</xdr:colOff>
      <xdr:row>39</xdr:row>
      <xdr:rowOff>117022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108149</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946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19014</xdr:rowOff>
    </xdr:from>
    <xdr:to>
      <xdr:col>46</xdr:col>
      <xdr:colOff>38100</xdr:colOff>
      <xdr:row>39</xdr:row>
      <xdr:rowOff>120614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0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111741</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93333" y="67982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19667</xdr:rowOff>
    </xdr:from>
    <xdr:to>
      <xdr:col>41</xdr:col>
      <xdr:colOff>101600</xdr:colOff>
      <xdr:row>39</xdr:row>
      <xdr:rowOff>121267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06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112394</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04333" y="67989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16401</xdr:rowOff>
    </xdr:from>
    <xdr:to>
      <xdr:col>36</xdr:col>
      <xdr:colOff>165100</xdr:colOff>
      <xdr:row>39</xdr:row>
      <xdr:rowOff>118001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0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109128</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15333" y="67956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102019</xdr:rowOff>
    </xdr:from>
    <xdr:to>
      <xdr:col>55</xdr:col>
      <xdr:colOff>0</xdr:colOff>
      <xdr:row>58</xdr:row>
      <xdr:rowOff>130956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46119"/>
          <a:ext cx="838200" cy="28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130956</xdr:rowOff>
    </xdr:from>
    <xdr:to>
      <xdr:col>50</xdr:col>
      <xdr:colOff>114300</xdr:colOff>
      <xdr:row>58</xdr:row>
      <xdr:rowOff>134785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75056"/>
          <a:ext cx="889000" cy="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112363</xdr:rowOff>
    </xdr:from>
    <xdr:to>
      <xdr:col>45</xdr:col>
      <xdr:colOff>177800</xdr:colOff>
      <xdr:row>58</xdr:row>
      <xdr:rowOff>134785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056463"/>
          <a:ext cx="889000" cy="2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112363</xdr:rowOff>
    </xdr:from>
    <xdr:to>
      <xdr:col>41</xdr:col>
      <xdr:colOff>50800</xdr:colOff>
      <xdr:row>58</xdr:row>
      <xdr:rowOff>136366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56463"/>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51219</xdr:rowOff>
    </xdr:from>
    <xdr:to>
      <xdr:col>55</xdr:col>
      <xdr:colOff>50800</xdr:colOff>
      <xdr:row>58</xdr:row>
      <xdr:rowOff>152819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9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137596</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1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80156</xdr:rowOff>
    </xdr:from>
    <xdr:to>
      <xdr:col>50</xdr:col>
      <xdr:colOff>165100</xdr:colOff>
      <xdr:row>59</xdr:row>
      <xdr:rowOff>10306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2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1433</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1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83985</xdr:rowOff>
    </xdr:from>
    <xdr:to>
      <xdr:col>46</xdr:col>
      <xdr:colOff>38100</xdr:colOff>
      <xdr:row>59</xdr:row>
      <xdr:rowOff>14135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5262</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2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61563</xdr:rowOff>
    </xdr:from>
    <xdr:to>
      <xdr:col>41</xdr:col>
      <xdr:colOff>101600</xdr:colOff>
      <xdr:row>58</xdr:row>
      <xdr:rowOff>163163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0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154290</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09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85566</xdr:rowOff>
    </xdr:from>
    <xdr:to>
      <xdr:col>36</xdr:col>
      <xdr:colOff>165100</xdr:colOff>
      <xdr:row>59</xdr:row>
      <xdr:rowOff>15716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2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6843</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2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8198</xdr:rowOff>
    </xdr:from>
    <xdr:to>
      <xdr:col>55</xdr:col>
      <xdr:colOff>0</xdr:colOff>
      <xdr:row>79</xdr:row>
      <xdr:rowOff>15190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52748"/>
          <a:ext cx="838200" cy="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13684</xdr:rowOff>
    </xdr:from>
    <xdr:to>
      <xdr:col>50</xdr:col>
      <xdr:colOff>114300</xdr:colOff>
      <xdr:row>79</xdr:row>
      <xdr:rowOff>15190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386784"/>
          <a:ext cx="889000" cy="17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13684</xdr:rowOff>
    </xdr:from>
    <xdr:to>
      <xdr:col>45</xdr:col>
      <xdr:colOff>177800</xdr:colOff>
      <xdr:row>78</xdr:row>
      <xdr:rowOff>169647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386784"/>
          <a:ext cx="889000" cy="15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75616</xdr:rowOff>
    </xdr:from>
    <xdr:to>
      <xdr:col>41</xdr:col>
      <xdr:colOff>50800</xdr:colOff>
      <xdr:row>78</xdr:row>
      <xdr:rowOff>169647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48716"/>
          <a:ext cx="889000" cy="9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128848</xdr:rowOff>
    </xdr:from>
    <xdr:to>
      <xdr:col>55</xdr:col>
      <xdr:colOff>50800</xdr:colOff>
      <xdr:row>79</xdr:row>
      <xdr:rowOff>58998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0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43775</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1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135840</xdr:rowOff>
    </xdr:from>
    <xdr:to>
      <xdr:col>50</xdr:col>
      <xdr:colOff>165100</xdr:colOff>
      <xdr:row>79</xdr:row>
      <xdr:rowOff>65990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0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57117</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60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134334</xdr:rowOff>
    </xdr:from>
    <xdr:to>
      <xdr:col>46</xdr:col>
      <xdr:colOff>38100</xdr:colOff>
      <xdr:row>78</xdr:row>
      <xdr:rowOff>64484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3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81011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11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118847</xdr:rowOff>
    </xdr:from>
    <xdr:to>
      <xdr:col>41</xdr:col>
      <xdr:colOff>101600</xdr:colOff>
      <xdr:row>79</xdr:row>
      <xdr:rowOff>48997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9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40124</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8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24816</xdr:rowOff>
    </xdr:from>
    <xdr:to>
      <xdr:col>36</xdr:col>
      <xdr:colOff>165100</xdr:colOff>
      <xdr:row>78</xdr:row>
      <xdr:rowOff>126416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9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117543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9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22403</xdr:rowOff>
    </xdr:from>
    <xdr:to>
      <xdr:col>55</xdr:col>
      <xdr:colOff>0</xdr:colOff>
      <xdr:row>96</xdr:row>
      <xdr:rowOff>37007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481603"/>
          <a:ext cx="838200" cy="1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148259</xdr:rowOff>
    </xdr:from>
    <xdr:to>
      <xdr:col>50</xdr:col>
      <xdr:colOff>114300</xdr:colOff>
      <xdr:row>96</xdr:row>
      <xdr:rowOff>22403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436009"/>
          <a:ext cx="889000" cy="4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148259</xdr:rowOff>
    </xdr:from>
    <xdr:to>
      <xdr:col>45</xdr:col>
      <xdr:colOff>177800</xdr:colOff>
      <xdr:row>95</xdr:row>
      <xdr:rowOff>162407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436009"/>
          <a:ext cx="889000" cy="1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150837</xdr:rowOff>
    </xdr:from>
    <xdr:to>
      <xdr:col>41</xdr:col>
      <xdr:colOff>50800</xdr:colOff>
      <xdr:row>95</xdr:row>
      <xdr:rowOff>162407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438587"/>
          <a:ext cx="889000" cy="1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157657</xdr:rowOff>
    </xdr:from>
    <xdr:to>
      <xdr:col>55</xdr:col>
      <xdr:colOff>50800</xdr:colOff>
      <xdr:row>96</xdr:row>
      <xdr:rowOff>87807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4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136084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2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143053</xdr:rowOff>
    </xdr:from>
    <xdr:to>
      <xdr:col>50</xdr:col>
      <xdr:colOff>165100</xdr:colOff>
      <xdr:row>96</xdr:row>
      <xdr:rowOff>73203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3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64330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52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97459</xdr:rowOff>
    </xdr:from>
    <xdr:to>
      <xdr:col>46</xdr:col>
      <xdr:colOff>38100</xdr:colOff>
      <xdr:row>96</xdr:row>
      <xdr:rowOff>27609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38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44136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16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111607</xdr:rowOff>
    </xdr:from>
    <xdr:to>
      <xdr:col>41</xdr:col>
      <xdr:colOff>101600</xdr:colOff>
      <xdr:row>96</xdr:row>
      <xdr:rowOff>41757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39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58284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17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100037</xdr:rowOff>
    </xdr:from>
    <xdr:to>
      <xdr:col>36</xdr:col>
      <xdr:colOff>165100</xdr:colOff>
      <xdr:row>96</xdr:row>
      <xdr:rowOff>30187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38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46714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11880</xdr:rowOff>
    </xdr:from>
    <xdr:to>
      <xdr:col>85</xdr:col>
      <xdr:colOff>127000</xdr:colOff>
      <xdr:row>38</xdr:row>
      <xdr:rowOff>130752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26980"/>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130752</xdr:rowOff>
    </xdr:from>
    <xdr:to>
      <xdr:col>81</xdr:col>
      <xdr:colOff>50800</xdr:colOff>
      <xdr:row>38</xdr:row>
      <xdr:rowOff>168308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4585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138524</xdr:rowOff>
    </xdr:from>
    <xdr:to>
      <xdr:col>76</xdr:col>
      <xdr:colOff>114300</xdr:colOff>
      <xdr:row>38</xdr:row>
      <xdr:rowOff>168308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53624"/>
          <a:ext cx="889000" cy="2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100577</xdr:rowOff>
    </xdr:from>
    <xdr:to>
      <xdr:col>71</xdr:col>
      <xdr:colOff>177800</xdr:colOff>
      <xdr:row>38</xdr:row>
      <xdr:rowOff>138524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15677"/>
          <a:ext cx="889000" cy="3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132530</xdr:rowOff>
    </xdr:from>
    <xdr:to>
      <xdr:col>85</xdr:col>
      <xdr:colOff>177800</xdr:colOff>
      <xdr:row>38</xdr:row>
      <xdr:rowOff>62680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110957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5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79952</xdr:rowOff>
    </xdr:from>
    <xdr:to>
      <xdr:col>81</xdr:col>
      <xdr:colOff>101600</xdr:colOff>
      <xdr:row>39</xdr:row>
      <xdr:rowOff>10102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9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1229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8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117508</xdr:rowOff>
    </xdr:from>
    <xdr:to>
      <xdr:col>76</xdr:col>
      <xdr:colOff>165100</xdr:colOff>
      <xdr:row>39</xdr:row>
      <xdr:rowOff>47658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3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38785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2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87724</xdr:rowOff>
    </xdr:from>
    <xdr:to>
      <xdr:col>72</xdr:col>
      <xdr:colOff>38100</xdr:colOff>
      <xdr:row>39</xdr:row>
      <xdr:rowOff>17874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0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9001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9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49777</xdr:rowOff>
    </xdr:from>
    <xdr:to>
      <xdr:col>67</xdr:col>
      <xdr:colOff>101600</xdr:colOff>
      <xdr:row>38</xdr:row>
      <xdr:rowOff>151377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6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142504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5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97203</xdr:rowOff>
    </xdr:from>
    <xdr:to>
      <xdr:col>85</xdr:col>
      <xdr:colOff>127000</xdr:colOff>
      <xdr:row>57</xdr:row>
      <xdr:rowOff>130346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69853"/>
          <a:ext cx="838200" cy="3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130346</xdr:rowOff>
    </xdr:from>
    <xdr:to>
      <xdr:col>81</xdr:col>
      <xdr:colOff>50800</xdr:colOff>
      <xdr:row>57</xdr:row>
      <xdr:rowOff>134803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02996"/>
          <a:ext cx="8890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134803</xdr:rowOff>
    </xdr:from>
    <xdr:to>
      <xdr:col>76</xdr:col>
      <xdr:colOff>114300</xdr:colOff>
      <xdr:row>57</xdr:row>
      <xdr:rowOff>141698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07453"/>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87021</xdr:rowOff>
    </xdr:from>
    <xdr:to>
      <xdr:col>71</xdr:col>
      <xdr:colOff>177800</xdr:colOff>
      <xdr:row>57</xdr:row>
      <xdr:rowOff>141698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688221"/>
          <a:ext cx="889000" cy="2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46403</xdr:rowOff>
    </xdr:from>
    <xdr:to>
      <xdr:col>85</xdr:col>
      <xdr:colOff>177800</xdr:colOff>
      <xdr:row>57</xdr:row>
      <xdr:rowOff>148003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1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79546</xdr:rowOff>
    </xdr:from>
    <xdr:to>
      <xdr:col>81</xdr:col>
      <xdr:colOff>101600</xdr:colOff>
      <xdr:row>58</xdr:row>
      <xdr:rowOff>9696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5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823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4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84003</xdr:rowOff>
    </xdr:from>
    <xdr:to>
      <xdr:col>76</xdr:col>
      <xdr:colOff>165100</xdr:colOff>
      <xdr:row>58</xdr:row>
      <xdr:rowOff>14153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5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5280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4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90898</xdr:rowOff>
    </xdr:from>
    <xdr:to>
      <xdr:col>72</xdr:col>
      <xdr:colOff>38100</xdr:colOff>
      <xdr:row>58</xdr:row>
      <xdr:rowOff>21048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6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12175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5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36221</xdr:rowOff>
    </xdr:from>
    <xdr:to>
      <xdr:col>67</xdr:col>
      <xdr:colOff>101600</xdr:colOff>
      <xdr:row>56</xdr:row>
      <xdr:rowOff>137821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3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154348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1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127904</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501004"/>
          <a:ext cx="838200" cy="1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77104</xdr:rowOff>
    </xdr:from>
    <xdr:to>
      <xdr:col>85</xdr:col>
      <xdr:colOff>177800</xdr:colOff>
      <xdr:row>79</xdr:row>
      <xdr:rowOff>7254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5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32282</xdr:rowOff>
    </xdr:from>
    <xdr:ext cx="378565"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93205</xdr:rowOff>
    </xdr:from>
    <xdr:to>
      <xdr:col>85</xdr:col>
      <xdr:colOff>127000</xdr:colOff>
      <xdr:row>96</xdr:row>
      <xdr:rowOff>101867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552405"/>
          <a:ext cx="838200" cy="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101867</xdr:rowOff>
    </xdr:from>
    <xdr:to>
      <xdr:col>81</xdr:col>
      <xdr:colOff>50800</xdr:colOff>
      <xdr:row>96</xdr:row>
      <xdr:rowOff>113361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561067"/>
          <a:ext cx="889000" cy="1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93104</xdr:rowOff>
    </xdr:from>
    <xdr:to>
      <xdr:col>76</xdr:col>
      <xdr:colOff>114300</xdr:colOff>
      <xdr:row>96</xdr:row>
      <xdr:rowOff>113361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552304"/>
          <a:ext cx="889000" cy="2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93104</xdr:rowOff>
    </xdr:from>
    <xdr:to>
      <xdr:col>71</xdr:col>
      <xdr:colOff>177800</xdr:colOff>
      <xdr:row>97</xdr:row>
      <xdr:rowOff>12179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552304"/>
          <a:ext cx="889000" cy="9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42405</xdr:rowOff>
    </xdr:from>
    <xdr:to>
      <xdr:col>85</xdr:col>
      <xdr:colOff>177800</xdr:colOff>
      <xdr:row>96</xdr:row>
      <xdr:rowOff>144005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0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65282</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353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51067</xdr:rowOff>
    </xdr:from>
    <xdr:to>
      <xdr:col>81</xdr:col>
      <xdr:colOff>101600</xdr:colOff>
      <xdr:row>96</xdr:row>
      <xdr:rowOff>152667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1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169194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285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62561</xdr:rowOff>
    </xdr:from>
    <xdr:to>
      <xdr:col>76</xdr:col>
      <xdr:colOff>165100</xdr:colOff>
      <xdr:row>96</xdr:row>
      <xdr:rowOff>164161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2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9238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29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42304</xdr:rowOff>
    </xdr:from>
    <xdr:to>
      <xdr:col>72</xdr:col>
      <xdr:colOff>38100</xdr:colOff>
      <xdr:row>96</xdr:row>
      <xdr:rowOff>143904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0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160431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7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132829</xdr:rowOff>
    </xdr:from>
    <xdr:to>
      <xdr:col>67</xdr:col>
      <xdr:colOff>101600</xdr:colOff>
      <xdr:row>97</xdr:row>
      <xdr:rowOff>62979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9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54106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68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コストが増加した民生費については定額減税調整給付金給付関連費用の増、消防費については防災行政無線二期工事等が要因である。公債費については旧環境センター解体事業等の償還開始により類似団体平均を上回っているが、その他コストについては概ね類似団体平均を下回っており、人口一人当たりでは効率よく行政運営ができているといえる。ただし、民生費コストは類似団体平均よりは下回っているものの、障害福祉に係る扶助費が増加傾向のため、社会保障費の増については留意が必要である。また、今後は施設の老朽化対策や大型事業を控えているため、引き続き計画的な事業実施により健全財政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兵庫県太子町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計画的な発注と進捗管理を行い、堅調な税収・交付金収入や、国や県の補助金等を活用するなど財政負担の軽減に努めていたものの、前年度実績による補助金の償還や人事院勧告による人件費の高騰などを受けたことで実質単年度収支は赤字となった。エネルギー価格の高騰による物価上昇や資材不足のほか、今後は大型事業が控えているため、引き続き予算の適正執行、交付税率の高い地方債の選択・活用のほか、基金にも積立てながら、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兵庫県太子町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において黒字決算となったが、一般会計からの繰入により黒字を維持している会計もある。今後も、被保険者数や給付費などの動向に注意し、保険料や使用料の見直しと経費削減を一層進め、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兵庫県太子町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旧環境センター解体事業に係る償還が始まったことにより、元利償還金は増加している。さらに、今後控える大型事業の実施による規模相応の地方債発行を予定しているため、償還金は増加する見込みであるが、財政の硬直化を招かないよう、優先順位の高い投資的事業から行うこととし、交付税措置等有利な起債メニューを常に考慮しながら、財政健全化に取り組む。</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兵庫県太子町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大型事業の減や、臨時財政対策債の発行額が大幅に減少したことにより、地方債現在高が減少した。公営企業債等繰入見込額も順調に減少しているものの、今後は公共インフラや施設の老朽化に伴う更新を予定しているため、地方債残高の増加は避けられず、比率への影響が懸念される。今後も計画的な基金の積み立て、新発債の発行抑制や交付税措置が高い地方債の選択及び活用を図るなど、将来に負担を残さない健全財政の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兵庫県太子町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公共施設の老朽化対策に対応するためや、町有地の売却による収入を公共施設整備基金に１０５百万円積み立てた一方で、財政調整基金を取り崩したため、全体として３９百万円増加した。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の明確化を図るために、定期的に公共施設整備基金に積み立てていく予定としているが、令和７、８年度に控える公共施設の大規模改修で取り崩す予定である。今後の財政需要の増大にも対応できるように一定額を確保していくこ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公共施設整備基金：公共施設の整備に必要な資金に充てる基金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ふるさと応援基金：ふるさと応援寄付金を管理運用するための基金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　　：長寿社会に備えて在宅福祉の向上、健康づくり、ボランティア活動の増進を図る事業及び少子化社会における子育て支援対策の推進を図る事業を実施する基金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交通安全対策基金：交通安全対策事業に必要な経費の財源に充てるための基金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新型コロナウイルス感染症対策利子補給基金：国及び県の利子補給制度の対象となる融資を受けた事業者に対して、当該利子補給制度終了後に実施する利子補給事業の財源に充てるための基金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公共施設整備基金：公共施設の老朽化対策に対応するため、また、令和６年度は町有地の売払収入があったため、合計１０５百万円を積み立てた。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交通安全対策基金：交通安全施設修理や交通安全啓発活動等の事業実施に６百万円を取り崩した。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新型コロナウイルス感染症対策利子補給基金：新型コロナウイルス感染症の流行により影響を受けた町内中小企業者等への資金繰り支援として１２百万円を取り崩した。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公共施設建設基金：公共施設の老朽化対策に対応できるよう、毎年定額（５千万円～１億円程度）を積み立てる予定としている。ただし、令和７年度～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８年度については公共施設の大規模改修に充てるため積立ては行わず取り崩す予定としている。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地域福祉基金：現状は基金利子を社会福祉事業に充当しているが、将来的には福祉施設の改修経費に充てる予定としている。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令和７年度において保健福祉会館の大規模改修を予定しており、一部を取り崩す予定としている。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法定積立による積み立て、景気回復等の影響により地方交付税や地方消費税交付金などの収入が増収となった一方で、人事院勧告による人件費や、物価高騰等の影響から基金を取り崩し、昨年度から２５百万円の減少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人口減少や景気後退による町税の減収や、大規模災害の発生など有事に備える一方、公共施設の老朽化対策等の大型事業にも対応していくため、財政調整基金の取り崩しを想定している。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今後の地方債償還に支障をきたさないよう、平成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年度に１億円を積み増している。令和６年度においては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普通交付税再算定に伴い措置された臨財債償還基金費を積み立てたことにより、３３百万円の増加となっている。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地方債発行や財政状況に応じて計画的に積み立てることを予定している。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3B1ED73-F3F0-46B5-8B8C-5A12AF1381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F669A74-BD3A-4FCB-9B26-6AF84B1BFF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FFFD760-62F9-4AC4-A80F-1297A7440B7D}"/>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BB0E863-3CC3-4F7C-8F45-C0247D026C0F}"/>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15C2D7A-29F4-43C4-9B9B-E2DA735EE7A9}"/>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FD47E0A-8AA6-4AF8-ACC8-AD6293629CF2}"/>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兵庫県太子町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47BDA84-152E-4645-ABC9-19A9825A6A94}"/>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9205982-7217-42BC-9F30-4BF364E8AB29}"/>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E23E390-E9DD-4EBC-B9CB-0C5B17F298DB}"/>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F1B1860-8477-4F50-8B7D-6EDA0052B4D4}"/>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BF61A3F-ACC7-45BE-9215-BCF54CD37D35}"/>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E08EA3E-4040-47C9-ACE0-8B1813AA0E96}"/>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33,414
33,021
22.61
13,902,245
13,641,664
142,251
8,077,985
10,215,428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E76E01F-145A-4218-B6F1-D8A95E174F9B}"/>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AB0DB28-F821-4ED9-986C-5D4B1D32FCC4}"/>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709F9C8-41A2-4C0D-8142-77E9FA26AFAB}"/>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EBA803D-A497-427A-B9D0-C925A4A89B0D}"/>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FBAF58B-5405-414E-85E4-1DA9F76BB0CB}"/>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B5D7393-7162-41AC-8F6D-98E9FB097E8A}"/>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B16F82D-7898-4A80-A642-D5FCE1C05DF0}"/>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9198ABA-019E-4A46-B01E-306E3F5DF197}"/>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54C6971-2EBF-432B-AB13-313E463188A7}"/>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1FD28C8-A35F-40D6-AEAE-4A9692ADF3F9}"/>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8E5B9E4-0024-4853-A692-80B53741B0C8}"/>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62570F2-CB49-4613-A9DA-B3FE20DA3C26}"/>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28C8E58-B6A3-4924-9B82-0BE0520E8AC4}"/>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D0A6948-0870-45EC-9D60-DFC2F074368C}"/>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60D925B-9068-498C-8B1A-8B2531240447}"/>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44C7CBC-4222-4687-A819-48D6439099C3}"/>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05B9940-9089-48AE-B6E6-EDBC631E2484}"/>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6C00F9B-72BC-4525-8215-0E650C89D56D}"/>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3994005-7C92-467A-8128-DB32841D09C8}"/>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CBFA43A-C808-4750-8695-1E8C65848081}"/>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0548B73-50D3-44CA-9229-C0A1183D9565}"/>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D253E28-87E4-403A-B58F-8EDEC35B5AF1}"/>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1E73EA9-E5A4-45D8-89C8-0AB11C742674}"/>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A0D9D9F-18C2-48BE-A0B2-5670F9687F44}"/>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B6264F4-8158-48A6-894B-4E20E7FC3A57}"/>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DD47235-E915-4319-AE3D-DE3C30C00B73}"/>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8F8C823-5C4A-477F-8CF7-AC8842F748C9}"/>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5135AFD-9CEC-455C-90C2-073B802AA12B}"/>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F9A0A23-911A-4279-9FD8-80852A13BACE}"/>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4343F05-36F2-4D2E-8130-5114BCBD690D}"/>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1FEDB54-6CBA-456B-A8BE-85623073B771}"/>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44BCA3E-F6FC-4FE2-B104-0D49DD86F6AC}"/>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05B2138-B5C4-46DB-A702-2B4CFDBB1AAD}"/>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1D4E9DB-11B0-4B2C-AC0A-C2F84D33520F}"/>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D5163DA-450C-483B-838E-159D36F1562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本町では、平成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年度に策定した公共施設等総合管理計画の中で、令和</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年度までに公共施設等の延床面積を</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％削減するという目標</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個別施設計画を踏まえ、令和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年度に中間見直し</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を掲げ、老朽化した施設の更新、除却を進めている。</a:t>
          </a:r>
          <a:endParaRPr lang="ja-JP" altLang="ja-JP">
            <a:effectLst/>
          </a:endParaRPr>
        </a:p>
        <a:p>
          <a:r>
            <a:rPr kumimoji="1" lang="ja-JP" altLang="ja-JP" sz="1100">
              <a:solidFill>
                <a:schemeClr val="dk1"/>
              </a:solidFill>
              <a:effectLst/>
              <a:latin typeface="+mn-lt"/>
              <a:ea typeface="+mn-ea"/>
              <a:cs typeface="+mn-cs"/>
            </a:rPr>
            <a:t>有形固定資産減価償却率については、</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ポイント上昇したものの、類似団体平均との比較では低い水準にあり、引き続き総合管理計画に沿って施設マネジメントを進めていく。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3D3E8DC-7DAB-432F-9E01-88319C38161B}"/>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8275B3D-8F6C-4270-89E3-7F62CD86AD33}"/>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DE83CA3E-A447-40EC-8618-3EB633DF65CF}"/>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2E708605-C422-4580-80DC-20D0D8FB3B4D}"/>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2DE9AE77-3876-4A60-8AE2-7A27E3C5822F}"/>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B516DD3A-61C4-47D9-BC6B-61CBFA0FF4C7}"/>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A41089E2-43A7-4617-9863-D6A6F7D47E5C}"/>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54F7497C-69C1-4BB0-9B26-5A3C2284FE82}"/>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3C1EF67E-97BD-4430-B281-927B63DBB1AA}"/>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ACB7B362-D903-450B-BE7F-18DD3369743C}"/>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88C3E7CB-4872-4299-8E4A-5CB9180AA424}"/>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719C940F-B109-4598-B413-27CE45EABFCA}"/>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B6FE59C3-0141-482A-95E3-67BF2C53DDB0}"/>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8A864C37-679D-49B7-BF64-FA2FC4B2C189}"/>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3BBF93F2-98B6-4B7E-9594-D6EE8E4A1080}"/>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30880393-8251-4F0E-84FC-2AF4BF26E6AE}"/>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CB4E872D-9CFA-4779-AF86-E6052A28E15A}"/>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7E54D5B4-F07E-4777-942F-B6B91226201B}"/>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D1687D7B-A53D-40FC-929F-5298A94390EB}"/>
            </a:ext>
          </a:extLst>
        </xdr:cNvPr>
        <xdr:cNvCxnSpPr/>
      </xdr:nvCxnSpPr>
      <xdr:spPr>
        <a:xfrm flipV="1">
          <a:off x="4760595" y="4508409"/>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E441AD79-666A-46B6-A71E-1050DB2A6B7A}"/>
            </a:ext>
          </a:extLst>
        </xdr:cNvPr>
        <xdr:cNvSpPr txBox="1"/>
      </xdr:nvSpPr>
      <xdr:spPr>
        <a:xfrm>
          <a:off x="4813300" y="5807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8BA95A57-FC42-41EB-A5BB-CC7FA114BC88}"/>
            </a:ext>
          </a:extLst>
        </xdr:cNvPr>
        <xdr:cNvCxnSpPr/>
      </xdr:nvCxnSpPr>
      <xdr:spPr>
        <a:xfrm>
          <a:off x="4673600" y="5803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76E25318-678D-460D-8522-F66BC6FB46C2}"/>
            </a:ext>
          </a:extLst>
        </xdr:cNvPr>
        <xdr:cNvSpPr txBox="1"/>
      </xdr:nvSpPr>
      <xdr:spPr>
        <a:xfrm>
          <a:off x="4813300" y="4283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BBE7312D-585D-491E-83E8-A37FD7460A3F}"/>
            </a:ext>
          </a:extLst>
        </xdr:cNvPr>
        <xdr:cNvCxnSpPr/>
      </xdr:nvCxnSpPr>
      <xdr:spPr>
        <a:xfrm>
          <a:off x="4673600" y="4508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73D00049-07A3-4EC2-8628-BCC205DAC14F}"/>
            </a:ext>
          </a:extLst>
        </xdr:cNvPr>
        <xdr:cNvSpPr txBox="1"/>
      </xdr:nvSpPr>
      <xdr:spPr>
        <a:xfrm>
          <a:off x="4813300" y="51608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05CBAEBA-962F-49F5-91BA-64F7F260200F}"/>
            </a:ext>
          </a:extLst>
        </xdr:cNvPr>
        <xdr:cNvSpPr/>
      </xdr:nvSpPr>
      <xdr:spPr>
        <a:xfrm>
          <a:off x="4711700" y="518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FC0ED2A2-B3E4-453F-AAA2-5EDBAC514CB5}"/>
            </a:ext>
          </a:extLst>
        </xdr:cNvPr>
        <xdr:cNvSpPr/>
      </xdr:nvSpPr>
      <xdr:spPr>
        <a:xfrm>
          <a:off x="4000500" y="516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2C9F45CC-0728-47EF-AEA3-FB51A7F30761}"/>
            </a:ext>
          </a:extLst>
        </xdr:cNvPr>
        <xdr:cNvSpPr/>
      </xdr:nvSpPr>
      <xdr:spPr>
        <a:xfrm>
          <a:off x="3238500" y="513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044AA44F-AAFB-496B-ACC6-A7754B821A28}"/>
            </a:ext>
          </a:extLst>
        </xdr:cNvPr>
        <xdr:cNvSpPr/>
      </xdr:nvSpPr>
      <xdr:spPr>
        <a:xfrm>
          <a:off x="2476500" y="50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AE9D965A-7566-4DE7-9C81-EC0620E75BF7}"/>
            </a:ext>
          </a:extLst>
        </xdr:cNvPr>
        <xdr:cNvSpPr/>
      </xdr:nvSpPr>
      <xdr:spPr>
        <a:xfrm>
          <a:off x="1714500" y="51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78CB281-1C11-4ED5-BBEA-1BBACEE02B52}"/>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EC07EB8-8F6A-42AE-902D-AD5431611A6B}"/>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8B9AA4A-F173-497B-B07C-458852AC2FB4}"/>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7C022D38-9F83-4687-A18C-577F5E5BF253}"/>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7B495CE-CA6B-44D7-9D4E-4B4EF6AAA223}"/>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102417</xdr:rowOff>
    </xdr:from>
    <xdr:to>
      <xdr:col>23</xdr:col>
      <xdr:colOff>136525</xdr:colOff>
      <xdr:row>30</xdr:row>
      <xdr:rowOff>32567</xdr:rowOff>
    </xdr:to>
    <xdr:sp macro="" textlink="">
      <xdr:nvSpPr>
        <xdr:cNvPr id="83" name="楕円 82">
          <a:extLst>
            <a:ext uri="{FF2B5EF4-FFF2-40B4-BE49-F238E27FC236}">
              <a16:creationId xmlns:a16="http://schemas.microsoft.com/office/drawing/2014/main" id="{DFA577BF-F485-42A7-A0FE-F4D8958BCB84}"/>
            </a:ext>
          </a:extLst>
        </xdr:cNvPr>
        <xdr:cNvSpPr/>
      </xdr:nvSpPr>
      <xdr:spPr>
        <a:xfrm>
          <a:off x="4711700" y="507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125294</xdr:rowOff>
    </xdr:from>
    <xdr:ext cx="405111" cy="259045"/>
    <xdr:sp macro="" textlink="">
      <xdr:nvSpPr>
        <xdr:cNvPr id="84" name="有形固定資産減価償却率該当値テキスト">
          <a:extLst>
            <a:ext uri="{FF2B5EF4-FFF2-40B4-BE49-F238E27FC236}">
              <a16:creationId xmlns:a16="http://schemas.microsoft.com/office/drawing/2014/main" id="{9AA86A4F-9E9B-4443-9E5C-032430EA7D6E}"/>
            </a:ext>
          </a:extLst>
        </xdr:cNvPr>
        <xdr:cNvSpPr txBox="1"/>
      </xdr:nvSpPr>
      <xdr:spPr>
        <a:xfrm>
          <a:off x="4813300" y="492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49983</xdr:rowOff>
    </xdr:from>
    <xdr:to>
      <xdr:col>19</xdr:col>
      <xdr:colOff>187325</xdr:colOff>
      <xdr:row>29</xdr:row>
      <xdr:rowOff>151583</xdr:rowOff>
    </xdr:to>
    <xdr:sp macro="" textlink="">
      <xdr:nvSpPr>
        <xdr:cNvPr id="85" name="楕円 84">
          <a:extLst>
            <a:ext uri="{FF2B5EF4-FFF2-40B4-BE49-F238E27FC236}">
              <a16:creationId xmlns:a16="http://schemas.microsoft.com/office/drawing/2014/main" id="{1B2B0625-3321-495E-AB7C-EAF0B9BC477D}"/>
            </a:ext>
          </a:extLst>
        </xdr:cNvPr>
        <xdr:cNvSpPr/>
      </xdr:nvSpPr>
      <xdr:spPr>
        <a:xfrm>
          <a:off x="4000500" y="502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100783</xdr:rowOff>
    </xdr:from>
    <xdr:to>
      <xdr:col>23</xdr:col>
      <xdr:colOff>85725</xdr:colOff>
      <xdr:row>29</xdr:row>
      <xdr:rowOff>153217</xdr:rowOff>
    </xdr:to>
    <xdr:cxnSp macro="">
      <xdr:nvCxnSpPr>
        <xdr:cNvPr id="86" name="直線コネクタ 85">
          <a:extLst>
            <a:ext uri="{FF2B5EF4-FFF2-40B4-BE49-F238E27FC236}">
              <a16:creationId xmlns:a16="http://schemas.microsoft.com/office/drawing/2014/main" id="{FB18D4B7-5488-4D38-84FD-B55F7620EAD2}"/>
            </a:ext>
          </a:extLst>
        </xdr:cNvPr>
        <xdr:cNvCxnSpPr/>
      </xdr:nvCxnSpPr>
      <xdr:spPr>
        <a:xfrm>
          <a:off x="4051300" y="5072833"/>
          <a:ext cx="711200" cy="5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159748</xdr:rowOff>
    </xdr:from>
    <xdr:to>
      <xdr:col>15</xdr:col>
      <xdr:colOff>187325</xdr:colOff>
      <xdr:row>29</xdr:row>
      <xdr:rowOff>89898</xdr:rowOff>
    </xdr:to>
    <xdr:sp macro="" textlink="">
      <xdr:nvSpPr>
        <xdr:cNvPr id="87" name="楕円 86">
          <a:extLst>
            <a:ext uri="{FF2B5EF4-FFF2-40B4-BE49-F238E27FC236}">
              <a16:creationId xmlns:a16="http://schemas.microsoft.com/office/drawing/2014/main" id="{29254D6D-A4C7-437C-BA91-353CBFF22CDD}"/>
            </a:ext>
          </a:extLst>
        </xdr:cNvPr>
        <xdr:cNvSpPr/>
      </xdr:nvSpPr>
      <xdr:spPr>
        <a:xfrm>
          <a:off x="3238500" y="496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39098</xdr:rowOff>
    </xdr:from>
    <xdr:to>
      <xdr:col>19</xdr:col>
      <xdr:colOff>136525</xdr:colOff>
      <xdr:row>29</xdr:row>
      <xdr:rowOff>100783</xdr:rowOff>
    </xdr:to>
    <xdr:cxnSp macro="">
      <xdr:nvCxnSpPr>
        <xdr:cNvPr id="88" name="直線コネクタ 87">
          <a:extLst>
            <a:ext uri="{FF2B5EF4-FFF2-40B4-BE49-F238E27FC236}">
              <a16:creationId xmlns:a16="http://schemas.microsoft.com/office/drawing/2014/main" id="{EA97EC8B-927A-4549-B872-3FA1A523F202}"/>
            </a:ext>
          </a:extLst>
        </xdr:cNvPr>
        <xdr:cNvCxnSpPr/>
      </xdr:nvCxnSpPr>
      <xdr:spPr>
        <a:xfrm>
          <a:off x="3289300" y="5011148"/>
          <a:ext cx="762000" cy="6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113483</xdr:rowOff>
    </xdr:from>
    <xdr:to>
      <xdr:col>11</xdr:col>
      <xdr:colOff>187325</xdr:colOff>
      <xdr:row>29</xdr:row>
      <xdr:rowOff>43633</xdr:rowOff>
    </xdr:to>
    <xdr:sp macro="" textlink="">
      <xdr:nvSpPr>
        <xdr:cNvPr id="89" name="楕円 88">
          <a:extLst>
            <a:ext uri="{FF2B5EF4-FFF2-40B4-BE49-F238E27FC236}">
              <a16:creationId xmlns:a16="http://schemas.microsoft.com/office/drawing/2014/main" id="{74F87BF7-B730-4F79-B742-FABF0D8B6105}"/>
            </a:ext>
          </a:extLst>
        </xdr:cNvPr>
        <xdr:cNvSpPr/>
      </xdr:nvSpPr>
      <xdr:spPr>
        <a:xfrm>
          <a:off x="2476500" y="491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164283</xdr:rowOff>
    </xdr:from>
    <xdr:to>
      <xdr:col>15</xdr:col>
      <xdr:colOff>136525</xdr:colOff>
      <xdr:row>29</xdr:row>
      <xdr:rowOff>39098</xdr:rowOff>
    </xdr:to>
    <xdr:cxnSp macro="">
      <xdr:nvCxnSpPr>
        <xdr:cNvPr id="90" name="直線コネクタ 89">
          <a:extLst>
            <a:ext uri="{FF2B5EF4-FFF2-40B4-BE49-F238E27FC236}">
              <a16:creationId xmlns:a16="http://schemas.microsoft.com/office/drawing/2014/main" id="{AD7560D4-AD6F-4BD3-BE0F-D7F06D080DD5}"/>
            </a:ext>
          </a:extLst>
        </xdr:cNvPr>
        <xdr:cNvCxnSpPr/>
      </xdr:nvCxnSpPr>
      <xdr:spPr>
        <a:xfrm>
          <a:off x="2527300" y="4964883"/>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153579</xdr:rowOff>
    </xdr:from>
    <xdr:to>
      <xdr:col>7</xdr:col>
      <xdr:colOff>187325</xdr:colOff>
      <xdr:row>29</xdr:row>
      <xdr:rowOff>83729</xdr:rowOff>
    </xdr:to>
    <xdr:sp macro="" textlink="">
      <xdr:nvSpPr>
        <xdr:cNvPr id="91" name="楕円 90">
          <a:extLst>
            <a:ext uri="{FF2B5EF4-FFF2-40B4-BE49-F238E27FC236}">
              <a16:creationId xmlns:a16="http://schemas.microsoft.com/office/drawing/2014/main" id="{16E199B7-F70C-4C20-980D-C8172B995AF8}"/>
            </a:ext>
          </a:extLst>
        </xdr:cNvPr>
        <xdr:cNvSpPr/>
      </xdr:nvSpPr>
      <xdr:spPr>
        <a:xfrm>
          <a:off x="1714500" y="495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164283</xdr:rowOff>
    </xdr:from>
    <xdr:to>
      <xdr:col>11</xdr:col>
      <xdr:colOff>136525</xdr:colOff>
      <xdr:row>29</xdr:row>
      <xdr:rowOff>32929</xdr:rowOff>
    </xdr:to>
    <xdr:cxnSp macro="">
      <xdr:nvCxnSpPr>
        <xdr:cNvPr id="92" name="直線コネクタ 91">
          <a:extLst>
            <a:ext uri="{FF2B5EF4-FFF2-40B4-BE49-F238E27FC236}">
              <a16:creationId xmlns:a16="http://schemas.microsoft.com/office/drawing/2014/main" id="{9E4366E2-70E3-485D-AD38-7A88921402F9}"/>
            </a:ext>
          </a:extLst>
        </xdr:cNvPr>
        <xdr:cNvCxnSpPr/>
      </xdr:nvCxnSpPr>
      <xdr:spPr>
        <a:xfrm flipV="1">
          <a:off x="1765300" y="4964883"/>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28BADF14-1FD0-48A8-A7BE-AA6F3C98499D}"/>
            </a:ext>
          </a:extLst>
        </xdr:cNvPr>
        <xdr:cNvSpPr txBox="1"/>
      </xdr:nvSpPr>
      <xdr:spPr>
        <a:xfrm>
          <a:off x="3836044" y="525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7B9CCFC3-E38D-4FB1-A2A1-0A50E3705773}"/>
            </a:ext>
          </a:extLst>
        </xdr:cNvPr>
        <xdr:cNvSpPr txBox="1"/>
      </xdr:nvSpPr>
      <xdr:spPr>
        <a:xfrm>
          <a:off x="3086744" y="5228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AED3D8C5-E46F-4608-81B4-1BCE23561AD0}"/>
            </a:ext>
          </a:extLst>
        </xdr:cNvPr>
        <xdr:cNvSpPr txBox="1"/>
      </xdr:nvSpPr>
      <xdr:spPr>
        <a:xfrm>
          <a:off x="2324744" y="5191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CE342E56-A33B-448E-B7DE-3CEE9DA57C63}"/>
            </a:ext>
          </a:extLst>
        </xdr:cNvPr>
        <xdr:cNvSpPr txBox="1"/>
      </xdr:nvSpPr>
      <xdr:spPr>
        <a:xfrm>
          <a:off x="1562744" y="5201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168110</xdr:rowOff>
    </xdr:from>
    <xdr:ext cx="405111" cy="259045"/>
    <xdr:sp macro="" textlink="">
      <xdr:nvSpPr>
        <xdr:cNvPr id="97" name="n_1mainValue有形固定資産減価償却率">
          <a:extLst>
            <a:ext uri="{FF2B5EF4-FFF2-40B4-BE49-F238E27FC236}">
              <a16:creationId xmlns:a16="http://schemas.microsoft.com/office/drawing/2014/main" id="{7C6ADE1D-613F-4011-BCA4-DE922E8E5130}"/>
            </a:ext>
          </a:extLst>
        </xdr:cNvPr>
        <xdr:cNvSpPr txBox="1"/>
      </xdr:nvSpPr>
      <xdr:spPr>
        <a:xfrm>
          <a:off x="3836044" y="4797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106425</xdr:rowOff>
    </xdr:from>
    <xdr:ext cx="405111" cy="259045"/>
    <xdr:sp macro="" textlink="">
      <xdr:nvSpPr>
        <xdr:cNvPr id="98" name="n_2mainValue有形固定資産減価償却率">
          <a:extLst>
            <a:ext uri="{FF2B5EF4-FFF2-40B4-BE49-F238E27FC236}">
              <a16:creationId xmlns:a16="http://schemas.microsoft.com/office/drawing/2014/main" id="{58897DC6-C91A-4C51-94EF-4877BD490318}"/>
            </a:ext>
          </a:extLst>
        </xdr:cNvPr>
        <xdr:cNvSpPr txBox="1"/>
      </xdr:nvSpPr>
      <xdr:spPr>
        <a:xfrm>
          <a:off x="3086744" y="4735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60160</xdr:rowOff>
    </xdr:from>
    <xdr:ext cx="405111" cy="259045"/>
    <xdr:sp macro="" textlink="">
      <xdr:nvSpPr>
        <xdr:cNvPr id="99" name="n_3mainValue有形固定資産減価償却率">
          <a:extLst>
            <a:ext uri="{FF2B5EF4-FFF2-40B4-BE49-F238E27FC236}">
              <a16:creationId xmlns:a16="http://schemas.microsoft.com/office/drawing/2014/main" id="{3A9A8127-DD07-4C09-9E0F-A0C89DB50499}"/>
            </a:ext>
          </a:extLst>
        </xdr:cNvPr>
        <xdr:cNvSpPr txBox="1"/>
      </xdr:nvSpPr>
      <xdr:spPr>
        <a:xfrm>
          <a:off x="2324744" y="4689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100256</xdr:rowOff>
    </xdr:from>
    <xdr:ext cx="405111" cy="259045"/>
    <xdr:sp macro="" textlink="">
      <xdr:nvSpPr>
        <xdr:cNvPr id="100" name="n_4mainValue有形固定資産減価償却率">
          <a:extLst>
            <a:ext uri="{FF2B5EF4-FFF2-40B4-BE49-F238E27FC236}">
              <a16:creationId xmlns:a16="http://schemas.microsoft.com/office/drawing/2014/main" id="{1F36F340-2E2F-429B-8084-316EF6598C26}"/>
            </a:ext>
          </a:extLst>
        </xdr:cNvPr>
        <xdr:cNvSpPr txBox="1"/>
      </xdr:nvSpPr>
      <xdr:spPr>
        <a:xfrm>
          <a:off x="1562744" y="472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65BAC05B-1EE9-41AD-AE14-9AC5B35078CB}"/>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3A81EBD5-2705-4CBD-8B89-00A38AB08D0F}"/>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8EDF03B2-45E4-4321-8C6B-BEC709CBEEC7}"/>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A703D709-C080-4ACE-92C9-B48D0979BC68}"/>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7BD83C89-DD72-46B9-9697-D61AD8D4F923}"/>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C583D516-568C-44AC-999B-CAC50B5F7ABD}"/>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5561EFFD-2A2E-44BA-8090-943C460842F5}"/>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5AA91206-2502-40B3-8FEE-9FD97A69CA89}"/>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130B9160-7DEF-4816-98A3-088D0B796BF5}"/>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BEBE4587-C7E2-4D98-8022-CD8581B9B278}"/>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AD9333FF-1E20-4CED-B9D3-7F34E0C83ACC}"/>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0B077C8-1FE0-4FAF-A1D0-679C4EE55BB8}"/>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80AA7C7-B1D9-48B4-85E3-53462FA99D78}"/>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a:t>
          </a:r>
          <a:r>
            <a:rPr kumimoji="1" lang="en-US" altLang="ja-JP" sz="1100">
              <a:solidFill>
                <a:schemeClr val="dk1"/>
              </a:solidFill>
              <a:effectLst/>
              <a:latin typeface="+mn-lt"/>
              <a:ea typeface="+mn-ea"/>
              <a:cs typeface="+mn-cs"/>
            </a:rPr>
            <a:t>17.7</a:t>
          </a:r>
          <a:r>
            <a:rPr kumimoji="1" lang="ja-JP" altLang="ja-JP" sz="1100">
              <a:solidFill>
                <a:schemeClr val="dk1"/>
              </a:solidFill>
              <a:effectLst/>
              <a:latin typeface="+mn-lt"/>
              <a:ea typeface="+mn-ea"/>
              <a:cs typeface="+mn-cs"/>
            </a:rPr>
            <a:t>ポイント減少したものの、類似団体平均を上回っている。一方、今後の見通しとしては施設の老朽化等による大型事業が控えるものの、既発債の償還終了</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地方債残高は減少する見込みであり、特定目的基金等の積立により充当可能財源を増加させるなど、これ以上債務償還比率が上昇することのないよう努める。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8EDF5BCA-863A-4C72-9E28-A3BD6757F9F4}"/>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EE2458BE-9C7A-4A69-8E44-C34D5179148F}"/>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206627D5-285B-4260-AFC1-DF3E4F89068F}"/>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5A36E04D-4E75-451B-B783-165BABB19DD6}"/>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4C2B9D56-1C1A-4291-9AAF-D3043539A004}"/>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A36954ED-21C3-4776-9435-EF3167E6EE7B}"/>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FCB58B42-0ABA-49A5-9D4C-02C6400CA219}"/>
            </a:ext>
          </a:extLst>
        </xdr:cNvPr>
        <xdr:cNvSpPr txBox="1"/>
      </xdr:nvSpPr>
      <xdr:spPr>
        <a:xfrm>
          <a:off x="10756676" y="56298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467369C6-1128-4C91-A5F0-DE62CB669F4A}"/>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1C57D5C9-9D7E-45E6-A048-2D2FC050696E}"/>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289D2F81-7F93-4C6D-80BB-0DC8FC8671D6}"/>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D900D19A-8CF3-478B-ADA0-753EA0063E75}"/>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7EB99FF7-55BF-4BF3-95AB-5072174FBBB2}"/>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FF384A33-5F40-4AB3-AC34-5D43DA1A7C9C}"/>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6B1986D-C548-499D-9C69-1285FA2C291A}"/>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FF484A86-DD80-4B01-BC3A-4D65BF7FF550}"/>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37B36F38-6533-497E-89DD-227EF5E46F58}"/>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9E3639C0-9D00-4FF3-BE91-A60894AE17D8}"/>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52FF3FE2-332F-4B80-B741-7FF6D57E2FE1}"/>
            </a:ext>
          </a:extLst>
        </xdr:cNvPr>
        <xdr:cNvCxnSpPr/>
      </xdr:nvCxnSpPr>
      <xdr:spPr>
        <a:xfrm flipV="1">
          <a:off x="14793595" y="4489903"/>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2651C111-472C-4493-B230-CE40BBCA42A3}"/>
            </a:ext>
          </a:extLst>
        </xdr:cNvPr>
        <xdr:cNvSpPr txBox="1"/>
      </xdr:nvSpPr>
      <xdr:spPr>
        <a:xfrm>
          <a:off x="14846300" y="59465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891D947A-F6D0-45DD-B018-5C816B0EB5E2}"/>
            </a:ext>
          </a:extLst>
        </xdr:cNvPr>
        <xdr:cNvCxnSpPr/>
      </xdr:nvCxnSpPr>
      <xdr:spPr>
        <a:xfrm>
          <a:off x="14706600" y="5942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4C68404B-0143-44E7-90D1-BAD8E3897F1E}"/>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734CFAEB-F69B-4D84-91B9-918B552A87D4}"/>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84AE0B86-FA29-48C8-8ED3-D47C1F19D0EF}"/>
            </a:ext>
          </a:extLst>
        </xdr:cNvPr>
        <xdr:cNvSpPr txBox="1"/>
      </xdr:nvSpPr>
      <xdr:spPr>
        <a:xfrm>
          <a:off x="14846300" y="4744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17495838-A73A-498E-A23A-E3B95FFA857A}"/>
            </a:ext>
          </a:extLst>
        </xdr:cNvPr>
        <xdr:cNvSpPr/>
      </xdr:nvSpPr>
      <xdr:spPr>
        <a:xfrm>
          <a:off x="14744700" y="4893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4D09FBD6-942C-4AA1-8F4C-C3B914172EA7}"/>
            </a:ext>
          </a:extLst>
        </xdr:cNvPr>
        <xdr:cNvSpPr/>
      </xdr:nvSpPr>
      <xdr:spPr>
        <a:xfrm>
          <a:off x="14033500" y="489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B5078D15-4753-4576-9A45-ED307203D03E}"/>
            </a:ext>
          </a:extLst>
        </xdr:cNvPr>
        <xdr:cNvSpPr/>
      </xdr:nvSpPr>
      <xdr:spPr>
        <a:xfrm>
          <a:off x="13271500" y="4901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9AF88D7F-3275-4047-94A1-9273411B6E41}"/>
            </a:ext>
          </a:extLst>
        </xdr:cNvPr>
        <xdr:cNvSpPr/>
      </xdr:nvSpPr>
      <xdr:spPr>
        <a:xfrm>
          <a:off x="12509500" y="485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F1533FD5-1B4C-43A9-8167-5F491AB202A4}"/>
            </a:ext>
          </a:extLst>
        </xdr:cNvPr>
        <xdr:cNvSpPr/>
      </xdr:nvSpPr>
      <xdr:spPr>
        <a:xfrm>
          <a:off x="11747500" y="5010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ADF69AC-7BE4-4E0A-A1F3-E918AB925536}"/>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28CB55FE-CA7B-4A20-A3BA-8A217D67F190}"/>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A3833FA-F704-4BFB-A650-EA5EB5B964B9}"/>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76CD2FC4-C746-48D6-A451-0608E09E27CC}"/>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C9942F0-FE27-4457-8691-ACA26CAC64F6}"/>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100530</xdr:rowOff>
    </xdr:from>
    <xdr:to>
      <xdr:col>76</xdr:col>
      <xdr:colOff>73025</xdr:colOff>
      <xdr:row>29</xdr:row>
      <xdr:rowOff>30680</xdr:rowOff>
    </xdr:to>
    <xdr:sp macro="" textlink="">
      <xdr:nvSpPr>
        <xdr:cNvPr id="147" name="楕円 146">
          <a:extLst>
            <a:ext uri="{FF2B5EF4-FFF2-40B4-BE49-F238E27FC236}">
              <a16:creationId xmlns:a16="http://schemas.microsoft.com/office/drawing/2014/main" id="{805D7B48-FF47-4E29-BB38-CB0955F8BD7F}"/>
            </a:ext>
          </a:extLst>
        </xdr:cNvPr>
        <xdr:cNvSpPr/>
      </xdr:nvSpPr>
      <xdr:spPr>
        <a:xfrm>
          <a:off x="14744700" y="49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78957</xdr:rowOff>
    </xdr:from>
    <xdr:ext cx="469744" cy="259045"/>
    <xdr:sp macro="" textlink="">
      <xdr:nvSpPr>
        <xdr:cNvPr id="148" name="債務償還比率該当値テキスト">
          <a:extLst>
            <a:ext uri="{FF2B5EF4-FFF2-40B4-BE49-F238E27FC236}">
              <a16:creationId xmlns:a16="http://schemas.microsoft.com/office/drawing/2014/main" id="{F86D1055-69E3-48AD-A799-6AD8B6FFBDFB}"/>
            </a:ext>
          </a:extLst>
        </xdr:cNvPr>
        <xdr:cNvSpPr txBox="1"/>
      </xdr:nvSpPr>
      <xdr:spPr>
        <a:xfrm>
          <a:off x="14846300" y="48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118727</xdr:rowOff>
    </xdr:from>
    <xdr:to>
      <xdr:col>72</xdr:col>
      <xdr:colOff>123825</xdr:colOff>
      <xdr:row>29</xdr:row>
      <xdr:rowOff>48877</xdr:rowOff>
    </xdr:to>
    <xdr:sp macro="" textlink="">
      <xdr:nvSpPr>
        <xdr:cNvPr id="149" name="楕円 148">
          <a:extLst>
            <a:ext uri="{FF2B5EF4-FFF2-40B4-BE49-F238E27FC236}">
              <a16:creationId xmlns:a16="http://schemas.microsoft.com/office/drawing/2014/main" id="{0F4AE602-1439-4FB2-AFD5-FD22F6B4328F}"/>
            </a:ext>
          </a:extLst>
        </xdr:cNvPr>
        <xdr:cNvSpPr/>
      </xdr:nvSpPr>
      <xdr:spPr>
        <a:xfrm>
          <a:off x="14033500" y="491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151330</xdr:rowOff>
    </xdr:from>
    <xdr:to>
      <xdr:col>76</xdr:col>
      <xdr:colOff>22225</xdr:colOff>
      <xdr:row>28</xdr:row>
      <xdr:rowOff>169527</xdr:rowOff>
    </xdr:to>
    <xdr:cxnSp macro="">
      <xdr:nvCxnSpPr>
        <xdr:cNvPr id="150" name="直線コネクタ 149">
          <a:extLst>
            <a:ext uri="{FF2B5EF4-FFF2-40B4-BE49-F238E27FC236}">
              <a16:creationId xmlns:a16="http://schemas.microsoft.com/office/drawing/2014/main" id="{E6E3A0AE-A944-4927-B267-BBE2CE114880}"/>
            </a:ext>
          </a:extLst>
        </xdr:cNvPr>
        <xdr:cNvCxnSpPr/>
      </xdr:nvCxnSpPr>
      <xdr:spPr>
        <a:xfrm flipV="1">
          <a:off x="14084300" y="4951930"/>
          <a:ext cx="711200" cy="1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2897</xdr:rowOff>
    </xdr:from>
    <xdr:to>
      <xdr:col>68</xdr:col>
      <xdr:colOff>123825</xdr:colOff>
      <xdr:row>29</xdr:row>
      <xdr:rowOff>104497</xdr:rowOff>
    </xdr:to>
    <xdr:sp macro="" textlink="">
      <xdr:nvSpPr>
        <xdr:cNvPr id="151" name="楕円 150">
          <a:extLst>
            <a:ext uri="{FF2B5EF4-FFF2-40B4-BE49-F238E27FC236}">
              <a16:creationId xmlns:a16="http://schemas.microsoft.com/office/drawing/2014/main" id="{9257879D-F1D8-498E-82DE-354267D946CB}"/>
            </a:ext>
          </a:extLst>
        </xdr:cNvPr>
        <xdr:cNvSpPr/>
      </xdr:nvSpPr>
      <xdr:spPr>
        <a:xfrm>
          <a:off x="13271500" y="497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169527</xdr:rowOff>
    </xdr:from>
    <xdr:to>
      <xdr:col>72</xdr:col>
      <xdr:colOff>73025</xdr:colOff>
      <xdr:row>29</xdr:row>
      <xdr:rowOff>53697</xdr:rowOff>
    </xdr:to>
    <xdr:cxnSp macro="">
      <xdr:nvCxnSpPr>
        <xdr:cNvPr id="152" name="直線コネクタ 151">
          <a:extLst>
            <a:ext uri="{FF2B5EF4-FFF2-40B4-BE49-F238E27FC236}">
              <a16:creationId xmlns:a16="http://schemas.microsoft.com/office/drawing/2014/main" id="{CE93BFD2-92E5-4212-BFBB-C5850D7A605B}"/>
            </a:ext>
          </a:extLst>
        </xdr:cNvPr>
        <xdr:cNvCxnSpPr/>
      </xdr:nvCxnSpPr>
      <xdr:spPr>
        <a:xfrm flipV="1">
          <a:off x="13322300" y="4970127"/>
          <a:ext cx="762000" cy="5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135999</xdr:rowOff>
    </xdr:from>
    <xdr:to>
      <xdr:col>64</xdr:col>
      <xdr:colOff>123825</xdr:colOff>
      <xdr:row>29</xdr:row>
      <xdr:rowOff>66149</xdr:rowOff>
    </xdr:to>
    <xdr:sp macro="" textlink="">
      <xdr:nvSpPr>
        <xdr:cNvPr id="153" name="楕円 152">
          <a:extLst>
            <a:ext uri="{FF2B5EF4-FFF2-40B4-BE49-F238E27FC236}">
              <a16:creationId xmlns:a16="http://schemas.microsoft.com/office/drawing/2014/main" id="{3715A59A-A897-40A2-97B8-682D1BCD0483}"/>
            </a:ext>
          </a:extLst>
        </xdr:cNvPr>
        <xdr:cNvSpPr/>
      </xdr:nvSpPr>
      <xdr:spPr>
        <a:xfrm>
          <a:off x="12509500" y="493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15349</xdr:rowOff>
    </xdr:from>
    <xdr:to>
      <xdr:col>68</xdr:col>
      <xdr:colOff>73025</xdr:colOff>
      <xdr:row>29</xdr:row>
      <xdr:rowOff>53697</xdr:rowOff>
    </xdr:to>
    <xdr:cxnSp macro="">
      <xdr:nvCxnSpPr>
        <xdr:cNvPr id="154" name="直線コネクタ 153">
          <a:extLst>
            <a:ext uri="{FF2B5EF4-FFF2-40B4-BE49-F238E27FC236}">
              <a16:creationId xmlns:a16="http://schemas.microsoft.com/office/drawing/2014/main" id="{6A40CE72-340F-478E-BCBC-311B557A2B9F}"/>
            </a:ext>
          </a:extLst>
        </xdr:cNvPr>
        <xdr:cNvCxnSpPr/>
      </xdr:nvCxnSpPr>
      <xdr:spPr>
        <a:xfrm>
          <a:off x="12560300" y="4987399"/>
          <a:ext cx="762000" cy="3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98201</xdr:rowOff>
    </xdr:from>
    <xdr:to>
      <xdr:col>60</xdr:col>
      <xdr:colOff>123825</xdr:colOff>
      <xdr:row>30</xdr:row>
      <xdr:rowOff>28351</xdr:rowOff>
    </xdr:to>
    <xdr:sp macro="" textlink="">
      <xdr:nvSpPr>
        <xdr:cNvPr id="155" name="楕円 154">
          <a:extLst>
            <a:ext uri="{FF2B5EF4-FFF2-40B4-BE49-F238E27FC236}">
              <a16:creationId xmlns:a16="http://schemas.microsoft.com/office/drawing/2014/main" id="{D81D587B-9A1C-4DA0-8355-5C59E38CC9F6}"/>
            </a:ext>
          </a:extLst>
        </xdr:cNvPr>
        <xdr:cNvSpPr/>
      </xdr:nvSpPr>
      <xdr:spPr>
        <a:xfrm>
          <a:off x="11747500" y="507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15349</xdr:rowOff>
    </xdr:from>
    <xdr:to>
      <xdr:col>64</xdr:col>
      <xdr:colOff>73025</xdr:colOff>
      <xdr:row>29</xdr:row>
      <xdr:rowOff>149001</xdr:rowOff>
    </xdr:to>
    <xdr:cxnSp macro="">
      <xdr:nvCxnSpPr>
        <xdr:cNvPr id="156" name="直線コネクタ 155">
          <a:extLst>
            <a:ext uri="{FF2B5EF4-FFF2-40B4-BE49-F238E27FC236}">
              <a16:creationId xmlns:a16="http://schemas.microsoft.com/office/drawing/2014/main" id="{0BD716E8-BAEB-47E2-BB0E-8976C0BCA3D4}"/>
            </a:ext>
          </a:extLst>
        </xdr:cNvPr>
        <xdr:cNvCxnSpPr/>
      </xdr:nvCxnSpPr>
      <xdr:spPr>
        <a:xfrm flipV="1">
          <a:off x="11798300" y="4987399"/>
          <a:ext cx="762000" cy="13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51DA40A4-3A3C-4092-8BC7-BFCC9C8C0787}"/>
            </a:ext>
          </a:extLst>
        </xdr:cNvPr>
        <xdr:cNvSpPr txBox="1"/>
      </xdr:nvSpPr>
      <xdr:spPr>
        <a:xfrm>
          <a:off x="13836727" y="4672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32400C18-ADB0-42F0-A641-29F68A89F4FC}"/>
            </a:ext>
          </a:extLst>
        </xdr:cNvPr>
        <xdr:cNvSpPr txBox="1"/>
      </xdr:nvSpPr>
      <xdr:spPr>
        <a:xfrm>
          <a:off x="13087427" y="4676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2EA313FD-2722-45B4-A5C5-EF2F524989A6}"/>
            </a:ext>
          </a:extLst>
        </xdr:cNvPr>
        <xdr:cNvSpPr txBox="1"/>
      </xdr:nvSpPr>
      <xdr:spPr>
        <a:xfrm>
          <a:off x="12325427" y="463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25D1E655-A1F4-4B1F-87E2-A969766CF6AF}"/>
            </a:ext>
          </a:extLst>
        </xdr:cNvPr>
        <xdr:cNvSpPr txBox="1"/>
      </xdr:nvSpPr>
      <xdr:spPr>
        <a:xfrm>
          <a:off x="11563427" y="478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40004</xdr:rowOff>
    </xdr:from>
    <xdr:ext cx="469744" cy="259045"/>
    <xdr:sp macro="" textlink="">
      <xdr:nvSpPr>
        <xdr:cNvPr id="161" name="n_1mainValue債務償還比率">
          <a:extLst>
            <a:ext uri="{FF2B5EF4-FFF2-40B4-BE49-F238E27FC236}">
              <a16:creationId xmlns:a16="http://schemas.microsoft.com/office/drawing/2014/main" id="{5D70200E-E5A4-4296-8291-194C3AB52C38}"/>
            </a:ext>
          </a:extLst>
        </xdr:cNvPr>
        <xdr:cNvSpPr txBox="1"/>
      </xdr:nvSpPr>
      <xdr:spPr>
        <a:xfrm>
          <a:off x="13836727" y="5012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95624</xdr:rowOff>
    </xdr:from>
    <xdr:ext cx="469744" cy="259045"/>
    <xdr:sp macro="" textlink="">
      <xdr:nvSpPr>
        <xdr:cNvPr id="162" name="n_2mainValue債務償還比率">
          <a:extLst>
            <a:ext uri="{FF2B5EF4-FFF2-40B4-BE49-F238E27FC236}">
              <a16:creationId xmlns:a16="http://schemas.microsoft.com/office/drawing/2014/main" id="{B15C8C41-C613-4A4F-9D19-79D57FCDD3C8}"/>
            </a:ext>
          </a:extLst>
        </xdr:cNvPr>
        <xdr:cNvSpPr txBox="1"/>
      </xdr:nvSpPr>
      <xdr:spPr>
        <a:xfrm>
          <a:off x="13087427" y="506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57276</xdr:rowOff>
    </xdr:from>
    <xdr:ext cx="469744" cy="259045"/>
    <xdr:sp macro="" textlink="">
      <xdr:nvSpPr>
        <xdr:cNvPr id="163" name="n_3mainValue債務償還比率">
          <a:extLst>
            <a:ext uri="{FF2B5EF4-FFF2-40B4-BE49-F238E27FC236}">
              <a16:creationId xmlns:a16="http://schemas.microsoft.com/office/drawing/2014/main" id="{A5D3D69A-0714-45AB-8912-8DACDA405922}"/>
            </a:ext>
          </a:extLst>
        </xdr:cNvPr>
        <xdr:cNvSpPr txBox="1"/>
      </xdr:nvSpPr>
      <xdr:spPr>
        <a:xfrm>
          <a:off x="12325427" y="502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19478</xdr:rowOff>
    </xdr:from>
    <xdr:ext cx="469744" cy="259045"/>
    <xdr:sp macro="" textlink="">
      <xdr:nvSpPr>
        <xdr:cNvPr id="164" name="n_4mainValue債務償還比率">
          <a:extLst>
            <a:ext uri="{FF2B5EF4-FFF2-40B4-BE49-F238E27FC236}">
              <a16:creationId xmlns:a16="http://schemas.microsoft.com/office/drawing/2014/main" id="{5EBE86CA-EE05-4CD0-9A14-C323DC3B0216}"/>
            </a:ext>
          </a:extLst>
        </xdr:cNvPr>
        <xdr:cNvSpPr txBox="1"/>
      </xdr:nvSpPr>
      <xdr:spPr>
        <a:xfrm>
          <a:off x="11563427" y="5162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8B182904-3E70-43B9-B72F-B534E3B29524}"/>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AD5D996B-FB10-4FDE-BAEA-20AB3423DAE0}"/>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5C5CA391-A997-414D-9B78-1F5D32124A5D}"/>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8F78B7C9-0E5E-48EA-B150-589546287C75}"/>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B5E26612-E2F9-4A6E-8786-1692D002A2EE}"/>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9567988C-F315-400B-BA21-821C539DDF7B}"/>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572F320-756F-4074-BB30-C14523D5CC6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E0C8376-00B6-4D0D-8859-8C4A35245A8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523EC8D-E8D2-40AA-8BB7-D9D6650EA2B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9A3A518-969C-445F-A816-DDFF92C7484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兵庫県太子町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8B28E59-24E8-47E4-A453-F02726FB515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3BA091-D20C-45F0-A67F-90C2B57C778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8B3E23E-61D0-46F6-ADB3-4F0F82105C5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1A4C5F5-6510-44FD-8AE2-7D84737E579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05EFCF8-05E8-4A8C-AFF7-46095A34538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F913308-44D5-435F-B497-6231377FC4F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33,414
33,021
22.61
13,902,245
13,641,664
142,251
8,077,985
10,215,428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8710D7B-B097-497E-B869-7389A9CD3B2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AAAFFE9-CC44-4CF7-8C48-71C88B13D28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969775B-7D96-445A-9508-58ECE735FF1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DC86BB1-3652-4794-828D-9873A8FEB94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3F5CC82-1D42-43C2-BF40-0CFA64952EB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286870E-3EAF-4465-83E5-A0CED02CB12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791ABF0-221F-4E71-A937-CE415AAE820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ABED030-F4B0-4C9A-9AF1-D276FDC8D4B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80E56F6-9D39-4322-B40E-3AFA7F4B545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872FF60-20DC-4887-8963-E717A43EB65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C7F3C1E-A187-41D0-A986-1A247C5D3C7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C727CE8-E701-4B52-96B3-8D91050536C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25064EF-2E2C-41F0-A743-7F04F364214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922B7B0-A6BB-4FB7-9D4C-2DF5C625A66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6DCD0FF-B0FD-4A03-BC97-191DFED1743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CA50EBE-F856-4120-AEB4-93DA51E4681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7EABCDA-2548-41A6-8F9E-9E176868756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5964829-9A8C-4ECD-940E-1E72D87402F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743F96-248C-4827-B276-3544ECD2936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F18FE1-1D65-467F-A475-BF484BBCC53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9594BF3-DF58-41B5-BFA7-7C23F73C3FB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85ED02D-A5AC-4E95-9394-F8798BFBCBD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868FFD3-DD5E-4593-89E5-64EA28529B7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D590551-84AB-4642-A607-1786E9C6E1D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236470C-8D62-4703-9A77-91978CAE5B6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19DCD86-C7ED-43A0-94AF-4600EA477CE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578130B-4DDD-44F6-BB74-6835A7D5259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04FC6C8-50B1-45F5-8920-49F37242A13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CCF2C95-19FF-4B30-8756-4B6CDDA6134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9013366-6975-4483-A92E-539DF10E651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4FBA9DD-0B1A-48ED-8825-90DA2D55566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65B6295-440A-4A80-A44D-C4901CE2A31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7FFDB26-EEC8-461A-89C5-F3A1111946C7}"/>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73D1706A-6C0B-48DD-98AC-B44C49F2697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19B8E8A-946B-42B6-8926-BF944211F52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0B94437-923F-4999-8A77-81F7B210284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8F67BF5-F463-4B70-92C6-56D7DF8D193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A4F43DE-9F85-45F5-B659-B2A465E17FC7}"/>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DC3EC07-510F-4F61-B4A5-D70EDE73143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07328B4-411F-4F48-A8F6-3D71A0AF9DC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CECB98F-C9F8-4BD4-8DF0-FF281FC082A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6B31528-1693-421F-9390-0AAAABB6534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736CB06-CEF2-4768-823A-129D02D6B98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3F1FBA52-A4B7-4257-81F5-DE35081D9264}"/>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29DE020-5CA0-4ED0-B14A-F96759DBD789}"/>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E032D672-9292-4EDB-95FD-1C4518214F48}"/>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427666CF-4132-4276-BC31-DEDF2EC6C0D3}"/>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F2309E6F-49E0-4E79-8552-8970E88C9C44}"/>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EC633C48-4A6A-4385-B220-7F584AD0C667}"/>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59CF856D-3572-4C61-AEBB-D2F1ABC8E3F3}"/>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0B5B7474-1D03-45E7-8649-EC018BC849AB}"/>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EBC9F1A2-4C8E-43A5-B348-A3E3DEFBE1BD}"/>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83A3B0C2-0A29-4681-AEB4-910D9D802FEF}"/>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A93E4CD5-74C3-4FB1-B7F0-E00036A044D7}"/>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84316D1-04AB-4C49-B57A-5A6EAAFFC90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8691118-CAB1-4C3B-9DFA-0ED432A546B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33C0EDF-AABA-49AA-A22A-FD77433FDB3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CC0B1AA-AD4A-4BC0-B0E2-3A145AD2F08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5A14448-9FD2-4EA2-90D6-2301B8F984F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141986</xdr:rowOff>
    </xdr:from>
    <xdr:to>
      <xdr:col>24</xdr:col>
      <xdr:colOff>114300</xdr:colOff>
      <xdr:row>38</xdr:row>
      <xdr:rowOff>72136</xdr:rowOff>
    </xdr:to>
    <xdr:sp macro="" textlink="">
      <xdr:nvSpPr>
        <xdr:cNvPr id="71" name="楕円 70">
          <a:extLst>
            <a:ext uri="{FF2B5EF4-FFF2-40B4-BE49-F238E27FC236}">
              <a16:creationId xmlns:a16="http://schemas.microsoft.com/office/drawing/2014/main" id="{0C37D6D0-AF77-435B-AA7E-3EB6AA46F8F4}"/>
            </a:ext>
          </a:extLst>
        </xdr:cNvPr>
        <xdr:cNvSpPr/>
      </xdr:nvSpPr>
      <xdr:spPr>
        <a:xfrm>
          <a:off x="4584700" y="648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120413</xdr:rowOff>
    </xdr:from>
    <xdr:ext cx="405111" cy="259045"/>
    <xdr:sp macro="" textlink="">
      <xdr:nvSpPr>
        <xdr:cNvPr id="72" name="【道路】&#10;有形固定資産減価償却率該当値テキスト">
          <a:extLst>
            <a:ext uri="{FF2B5EF4-FFF2-40B4-BE49-F238E27FC236}">
              <a16:creationId xmlns:a16="http://schemas.microsoft.com/office/drawing/2014/main" id="{6CD67E24-559D-4602-8325-2446BCFAF334}"/>
            </a:ext>
          </a:extLst>
        </xdr:cNvPr>
        <xdr:cNvSpPr txBox="1"/>
      </xdr:nvSpPr>
      <xdr:spPr>
        <a:xfrm>
          <a:off x="4673600" y="646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98552</xdr:rowOff>
    </xdr:from>
    <xdr:to>
      <xdr:col>20</xdr:col>
      <xdr:colOff>38100</xdr:colOff>
      <xdr:row>38</xdr:row>
      <xdr:rowOff>28702</xdr:rowOff>
    </xdr:to>
    <xdr:sp macro="" textlink="">
      <xdr:nvSpPr>
        <xdr:cNvPr id="73" name="楕円 72">
          <a:extLst>
            <a:ext uri="{FF2B5EF4-FFF2-40B4-BE49-F238E27FC236}">
              <a16:creationId xmlns:a16="http://schemas.microsoft.com/office/drawing/2014/main" id="{A94B76C1-A13B-46AE-8495-D4D2358327A9}"/>
            </a:ext>
          </a:extLst>
        </xdr:cNvPr>
        <xdr:cNvSpPr/>
      </xdr:nvSpPr>
      <xdr:spPr>
        <a:xfrm>
          <a:off x="3746500" y="644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149352</xdr:rowOff>
    </xdr:from>
    <xdr:to>
      <xdr:col>24</xdr:col>
      <xdr:colOff>63500</xdr:colOff>
      <xdr:row>38</xdr:row>
      <xdr:rowOff>21336</xdr:rowOff>
    </xdr:to>
    <xdr:cxnSp macro="">
      <xdr:nvCxnSpPr>
        <xdr:cNvPr id="74" name="直線コネクタ 73">
          <a:extLst>
            <a:ext uri="{FF2B5EF4-FFF2-40B4-BE49-F238E27FC236}">
              <a16:creationId xmlns:a16="http://schemas.microsoft.com/office/drawing/2014/main" id="{F9E2EAA7-A7D9-4B1F-AB9F-63E08BE15C70}"/>
            </a:ext>
          </a:extLst>
        </xdr:cNvPr>
        <xdr:cNvCxnSpPr/>
      </xdr:nvCxnSpPr>
      <xdr:spPr>
        <a:xfrm>
          <a:off x="3797300" y="649300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73406</xdr:rowOff>
    </xdr:from>
    <xdr:to>
      <xdr:col>15</xdr:col>
      <xdr:colOff>101600</xdr:colOff>
      <xdr:row>38</xdr:row>
      <xdr:rowOff>3556</xdr:rowOff>
    </xdr:to>
    <xdr:sp macro="" textlink="">
      <xdr:nvSpPr>
        <xdr:cNvPr id="75" name="楕円 74">
          <a:extLst>
            <a:ext uri="{FF2B5EF4-FFF2-40B4-BE49-F238E27FC236}">
              <a16:creationId xmlns:a16="http://schemas.microsoft.com/office/drawing/2014/main" id="{0B8CCEDA-1842-4FA7-998E-02CAA7D0F984}"/>
            </a:ext>
          </a:extLst>
        </xdr:cNvPr>
        <xdr:cNvSpPr/>
      </xdr:nvSpPr>
      <xdr:spPr>
        <a:xfrm>
          <a:off x="2857500" y="64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124206</xdr:rowOff>
    </xdr:from>
    <xdr:to>
      <xdr:col>19</xdr:col>
      <xdr:colOff>177800</xdr:colOff>
      <xdr:row>37</xdr:row>
      <xdr:rowOff>149352</xdr:rowOff>
    </xdr:to>
    <xdr:cxnSp macro="">
      <xdr:nvCxnSpPr>
        <xdr:cNvPr id="76" name="直線コネクタ 75">
          <a:extLst>
            <a:ext uri="{FF2B5EF4-FFF2-40B4-BE49-F238E27FC236}">
              <a16:creationId xmlns:a16="http://schemas.microsoft.com/office/drawing/2014/main" id="{87C6A5B1-469C-49A4-836C-944D6916DBD1}"/>
            </a:ext>
          </a:extLst>
        </xdr:cNvPr>
        <xdr:cNvCxnSpPr/>
      </xdr:nvCxnSpPr>
      <xdr:spPr>
        <a:xfrm>
          <a:off x="2908300" y="646785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50546</xdr:rowOff>
    </xdr:from>
    <xdr:to>
      <xdr:col>10</xdr:col>
      <xdr:colOff>165100</xdr:colOff>
      <xdr:row>37</xdr:row>
      <xdr:rowOff>152146</xdr:rowOff>
    </xdr:to>
    <xdr:sp macro="" textlink="">
      <xdr:nvSpPr>
        <xdr:cNvPr id="77" name="楕円 76">
          <a:extLst>
            <a:ext uri="{FF2B5EF4-FFF2-40B4-BE49-F238E27FC236}">
              <a16:creationId xmlns:a16="http://schemas.microsoft.com/office/drawing/2014/main" id="{7B2449E0-3111-4242-9950-A7F44CEC1326}"/>
            </a:ext>
          </a:extLst>
        </xdr:cNvPr>
        <xdr:cNvSpPr/>
      </xdr:nvSpPr>
      <xdr:spPr>
        <a:xfrm>
          <a:off x="1968500" y="639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101346</xdr:rowOff>
    </xdr:from>
    <xdr:to>
      <xdr:col>15</xdr:col>
      <xdr:colOff>50800</xdr:colOff>
      <xdr:row>37</xdr:row>
      <xdr:rowOff>124206</xdr:rowOff>
    </xdr:to>
    <xdr:cxnSp macro="">
      <xdr:nvCxnSpPr>
        <xdr:cNvPr id="78" name="直線コネクタ 77">
          <a:extLst>
            <a:ext uri="{FF2B5EF4-FFF2-40B4-BE49-F238E27FC236}">
              <a16:creationId xmlns:a16="http://schemas.microsoft.com/office/drawing/2014/main" id="{805961CB-8862-4301-A522-B4D4A9E7FA36}"/>
            </a:ext>
          </a:extLst>
        </xdr:cNvPr>
        <xdr:cNvCxnSpPr/>
      </xdr:nvCxnSpPr>
      <xdr:spPr>
        <a:xfrm>
          <a:off x="2019300" y="64449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11684</xdr:rowOff>
    </xdr:from>
    <xdr:to>
      <xdr:col>6</xdr:col>
      <xdr:colOff>38100</xdr:colOff>
      <xdr:row>37</xdr:row>
      <xdr:rowOff>113284</xdr:rowOff>
    </xdr:to>
    <xdr:sp macro="" textlink="">
      <xdr:nvSpPr>
        <xdr:cNvPr id="79" name="楕円 78">
          <a:extLst>
            <a:ext uri="{FF2B5EF4-FFF2-40B4-BE49-F238E27FC236}">
              <a16:creationId xmlns:a16="http://schemas.microsoft.com/office/drawing/2014/main" id="{996B3689-240E-423B-A2A1-69D653C2F0B8}"/>
            </a:ext>
          </a:extLst>
        </xdr:cNvPr>
        <xdr:cNvSpPr/>
      </xdr:nvSpPr>
      <xdr:spPr>
        <a:xfrm>
          <a:off x="1079500" y="635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62484</xdr:rowOff>
    </xdr:from>
    <xdr:to>
      <xdr:col>10</xdr:col>
      <xdr:colOff>114300</xdr:colOff>
      <xdr:row>37</xdr:row>
      <xdr:rowOff>101346</xdr:rowOff>
    </xdr:to>
    <xdr:cxnSp macro="">
      <xdr:nvCxnSpPr>
        <xdr:cNvPr id="80" name="直線コネクタ 79">
          <a:extLst>
            <a:ext uri="{FF2B5EF4-FFF2-40B4-BE49-F238E27FC236}">
              <a16:creationId xmlns:a16="http://schemas.microsoft.com/office/drawing/2014/main" id="{4520B5D0-3D62-4B4B-96BA-7A7555917BBA}"/>
            </a:ext>
          </a:extLst>
        </xdr:cNvPr>
        <xdr:cNvCxnSpPr/>
      </xdr:nvCxnSpPr>
      <xdr:spPr>
        <a:xfrm>
          <a:off x="1130300" y="640613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1EC521E5-F5CF-473C-A27B-2CF34469012D}"/>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4485FBA1-6633-4A5B-846F-1E0BA68A1186}"/>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76B10C7E-F203-409F-A772-EF05412F2617}"/>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67140E1F-7443-47F1-B5C4-4DB42FA3502E}"/>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19829</xdr:rowOff>
    </xdr:from>
    <xdr:ext cx="405111" cy="259045"/>
    <xdr:sp macro="" textlink="">
      <xdr:nvSpPr>
        <xdr:cNvPr id="85" name="n_1mainValue【道路】&#10;有形固定資産減価償却率">
          <a:extLst>
            <a:ext uri="{FF2B5EF4-FFF2-40B4-BE49-F238E27FC236}">
              <a16:creationId xmlns:a16="http://schemas.microsoft.com/office/drawing/2014/main" id="{8FB1B9A1-9C54-4CEC-8317-5E0128A886BB}"/>
            </a:ext>
          </a:extLst>
        </xdr:cNvPr>
        <xdr:cNvSpPr txBox="1"/>
      </xdr:nvSpPr>
      <xdr:spPr>
        <a:xfrm>
          <a:off x="3582044" y="653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166133</xdr:rowOff>
    </xdr:from>
    <xdr:ext cx="405111" cy="259045"/>
    <xdr:sp macro="" textlink="">
      <xdr:nvSpPr>
        <xdr:cNvPr id="86" name="n_2mainValue【道路】&#10;有形固定資産減価償却率">
          <a:extLst>
            <a:ext uri="{FF2B5EF4-FFF2-40B4-BE49-F238E27FC236}">
              <a16:creationId xmlns:a16="http://schemas.microsoft.com/office/drawing/2014/main" id="{40936EBC-98CA-44E5-A02E-8C4E91643393}"/>
            </a:ext>
          </a:extLst>
        </xdr:cNvPr>
        <xdr:cNvSpPr txBox="1"/>
      </xdr:nvSpPr>
      <xdr:spPr>
        <a:xfrm>
          <a:off x="27057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143273</xdr:rowOff>
    </xdr:from>
    <xdr:ext cx="405111" cy="259045"/>
    <xdr:sp macro="" textlink="">
      <xdr:nvSpPr>
        <xdr:cNvPr id="87" name="n_3mainValue【道路】&#10;有形固定資産減価償却率">
          <a:extLst>
            <a:ext uri="{FF2B5EF4-FFF2-40B4-BE49-F238E27FC236}">
              <a16:creationId xmlns:a16="http://schemas.microsoft.com/office/drawing/2014/main" id="{E3899B2E-6ACC-491F-8CB4-0BFBA1223162}"/>
            </a:ext>
          </a:extLst>
        </xdr:cNvPr>
        <xdr:cNvSpPr txBox="1"/>
      </xdr:nvSpPr>
      <xdr:spPr>
        <a:xfrm>
          <a:off x="18167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104411</xdr:rowOff>
    </xdr:from>
    <xdr:ext cx="405111" cy="259045"/>
    <xdr:sp macro="" textlink="">
      <xdr:nvSpPr>
        <xdr:cNvPr id="88" name="n_4mainValue【道路】&#10;有形固定資産減価償却率">
          <a:extLst>
            <a:ext uri="{FF2B5EF4-FFF2-40B4-BE49-F238E27FC236}">
              <a16:creationId xmlns:a16="http://schemas.microsoft.com/office/drawing/2014/main" id="{DF888EE4-625E-48E2-A547-E0CD129ED96B}"/>
            </a:ext>
          </a:extLst>
        </xdr:cNvPr>
        <xdr:cNvSpPr txBox="1"/>
      </xdr:nvSpPr>
      <xdr:spPr>
        <a:xfrm>
          <a:off x="927744" y="644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2E3A9D2-91F8-495A-9642-C82336BFF49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5A17FF7-48F3-4104-BC58-B266231C1C8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7A2B965-E077-4CA9-A98E-AC9B39593CC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1B3BD37-3A9E-4B83-AD29-5779C46A435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A45E8B3-8743-4BED-B652-687A19A3C5E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3D33D3A-4145-424B-BE47-3D693FD783D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E53B698-04F1-4380-BF87-7707E0F1DD8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D197AC5-5775-4CED-ABB6-1591BAA18A4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B12A01C-53BB-43DF-A80B-FA7B24AEA48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E2B9A0E-5586-4CB8-A411-BB0143DA26B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32D4D37-A759-4325-A0D2-C9D0D8070D3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5632156-DE95-4B36-AE4D-0657751657F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58FAE41-669F-4397-8CED-F253A7F5DE0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DFA96D7-B6A2-4446-BABF-E8852DF22C8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9075ED8-2557-40C7-9C7D-40E3561679E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A5A11BD-3625-4829-B5EF-7A2C077608EE}"/>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879AD49-52FF-4812-A81C-E36E9595584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33C86321-83AD-45EB-BFCD-D9226F36F72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E23E689-BD1E-44BA-9536-C74B180FFB6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E9F911F-EC3C-4FDB-94A2-57F05A07B50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62A3639-263B-4539-8BBA-D85420D7CCA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DE74A446-2AC7-4A56-BDEC-CD58BE4423B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A1F3948-DA37-48ED-827E-90AB3C42112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AE626202-CFF5-4933-A4B8-184476AFDF36}"/>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1C4AB2D6-B922-4B29-AB5D-CF87B06FEECD}"/>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22689A8E-FEB6-48E5-BA8F-EBD197A74A31}"/>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4DF097AF-DF26-4B52-AE17-F2063CA267E8}"/>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8FAF5041-ECDC-4152-A3AE-E47E158871A6}"/>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AC459176-6690-49E5-BE4C-BCBCAF03FC70}"/>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C679135E-4609-4051-9881-84D7FAFD49EC}"/>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F9ABCAC2-7692-4ECD-B7CE-0B90DAD8A884}"/>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E22D7E2-8093-42E2-A38F-045EACEA450F}"/>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BE136EA3-6E81-454A-96A1-D5D293CE86C8}"/>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120EE2BD-53FB-472D-BDA7-55260FD3B841}"/>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E59652D-1F4A-43D7-A409-55C760C11C7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E58FF39-576D-4693-A471-482FB8CBCBC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BF611A8-2FB3-4DA7-A4E7-4997EE735D6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DE8B51E-8342-41B9-AF80-4EAB3ABF891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E70ABDD-78CF-4364-99F3-B6149386BAB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106363</xdr:rowOff>
    </xdr:from>
    <xdr:to>
      <xdr:col>55</xdr:col>
      <xdr:colOff>50800</xdr:colOff>
      <xdr:row>41</xdr:row>
      <xdr:rowOff>36513</xdr:rowOff>
    </xdr:to>
    <xdr:sp macro="" textlink="">
      <xdr:nvSpPr>
        <xdr:cNvPr id="128" name="楕円 127">
          <a:extLst>
            <a:ext uri="{FF2B5EF4-FFF2-40B4-BE49-F238E27FC236}">
              <a16:creationId xmlns:a16="http://schemas.microsoft.com/office/drawing/2014/main" id="{70671573-BBF9-4BEB-A90F-AC3E94E0A46E}"/>
            </a:ext>
          </a:extLst>
        </xdr:cNvPr>
        <xdr:cNvSpPr/>
      </xdr:nvSpPr>
      <xdr:spPr>
        <a:xfrm>
          <a:off x="10426700" y="696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84790</xdr:rowOff>
    </xdr:from>
    <xdr:ext cx="469744" cy="259045"/>
    <xdr:sp macro="" textlink="">
      <xdr:nvSpPr>
        <xdr:cNvPr id="129" name="【道路】&#10;一人当たり延長該当値テキスト">
          <a:extLst>
            <a:ext uri="{FF2B5EF4-FFF2-40B4-BE49-F238E27FC236}">
              <a16:creationId xmlns:a16="http://schemas.microsoft.com/office/drawing/2014/main" id="{35B55D3D-A8AD-4EFD-BC00-75988CC02555}"/>
            </a:ext>
          </a:extLst>
        </xdr:cNvPr>
        <xdr:cNvSpPr txBox="1"/>
      </xdr:nvSpPr>
      <xdr:spPr>
        <a:xfrm>
          <a:off x="10515600" y="6942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107848</xdr:rowOff>
    </xdr:from>
    <xdr:to>
      <xdr:col>50</xdr:col>
      <xdr:colOff>165100</xdr:colOff>
      <xdr:row>41</xdr:row>
      <xdr:rowOff>37998</xdr:rowOff>
    </xdr:to>
    <xdr:sp macro="" textlink="">
      <xdr:nvSpPr>
        <xdr:cNvPr id="130" name="楕円 129">
          <a:extLst>
            <a:ext uri="{FF2B5EF4-FFF2-40B4-BE49-F238E27FC236}">
              <a16:creationId xmlns:a16="http://schemas.microsoft.com/office/drawing/2014/main" id="{6A21978A-AC5B-42A8-BD00-3A1F88D3761C}"/>
            </a:ext>
          </a:extLst>
        </xdr:cNvPr>
        <xdr:cNvSpPr/>
      </xdr:nvSpPr>
      <xdr:spPr>
        <a:xfrm>
          <a:off x="9588500" y="69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157163</xdr:rowOff>
    </xdr:from>
    <xdr:to>
      <xdr:col>55</xdr:col>
      <xdr:colOff>0</xdr:colOff>
      <xdr:row>40</xdr:row>
      <xdr:rowOff>158648</xdr:rowOff>
    </xdr:to>
    <xdr:cxnSp macro="">
      <xdr:nvCxnSpPr>
        <xdr:cNvPr id="131" name="直線コネクタ 130">
          <a:extLst>
            <a:ext uri="{FF2B5EF4-FFF2-40B4-BE49-F238E27FC236}">
              <a16:creationId xmlns:a16="http://schemas.microsoft.com/office/drawing/2014/main" id="{AF1083EE-EB4E-4F7C-BC8D-A7A93E35FF27}"/>
            </a:ext>
          </a:extLst>
        </xdr:cNvPr>
        <xdr:cNvCxnSpPr/>
      </xdr:nvCxnSpPr>
      <xdr:spPr>
        <a:xfrm flipV="1">
          <a:off x="9639300" y="7015163"/>
          <a:ext cx="838200" cy="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108382</xdr:rowOff>
    </xdr:from>
    <xdr:to>
      <xdr:col>46</xdr:col>
      <xdr:colOff>38100</xdr:colOff>
      <xdr:row>41</xdr:row>
      <xdr:rowOff>38532</xdr:rowOff>
    </xdr:to>
    <xdr:sp macro="" textlink="">
      <xdr:nvSpPr>
        <xdr:cNvPr id="132" name="楕円 131">
          <a:extLst>
            <a:ext uri="{FF2B5EF4-FFF2-40B4-BE49-F238E27FC236}">
              <a16:creationId xmlns:a16="http://schemas.microsoft.com/office/drawing/2014/main" id="{26029B11-9B8D-4D01-8F17-E230F9564673}"/>
            </a:ext>
          </a:extLst>
        </xdr:cNvPr>
        <xdr:cNvSpPr/>
      </xdr:nvSpPr>
      <xdr:spPr>
        <a:xfrm>
          <a:off x="8699500" y="696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158648</xdr:rowOff>
    </xdr:from>
    <xdr:to>
      <xdr:col>50</xdr:col>
      <xdr:colOff>114300</xdr:colOff>
      <xdr:row>40</xdr:row>
      <xdr:rowOff>159182</xdr:rowOff>
    </xdr:to>
    <xdr:cxnSp macro="">
      <xdr:nvCxnSpPr>
        <xdr:cNvPr id="133" name="直線コネクタ 132">
          <a:extLst>
            <a:ext uri="{FF2B5EF4-FFF2-40B4-BE49-F238E27FC236}">
              <a16:creationId xmlns:a16="http://schemas.microsoft.com/office/drawing/2014/main" id="{60F7CF9C-0A2E-46B8-B865-665A59CDB979}"/>
            </a:ext>
          </a:extLst>
        </xdr:cNvPr>
        <xdr:cNvCxnSpPr/>
      </xdr:nvCxnSpPr>
      <xdr:spPr>
        <a:xfrm flipV="1">
          <a:off x="8750300" y="7016648"/>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108839</xdr:rowOff>
    </xdr:from>
    <xdr:to>
      <xdr:col>41</xdr:col>
      <xdr:colOff>101600</xdr:colOff>
      <xdr:row>41</xdr:row>
      <xdr:rowOff>38989</xdr:rowOff>
    </xdr:to>
    <xdr:sp macro="" textlink="">
      <xdr:nvSpPr>
        <xdr:cNvPr id="134" name="楕円 133">
          <a:extLst>
            <a:ext uri="{FF2B5EF4-FFF2-40B4-BE49-F238E27FC236}">
              <a16:creationId xmlns:a16="http://schemas.microsoft.com/office/drawing/2014/main" id="{35D2DE7C-08C8-4C2A-B33E-AF39C5962DB9}"/>
            </a:ext>
          </a:extLst>
        </xdr:cNvPr>
        <xdr:cNvSpPr/>
      </xdr:nvSpPr>
      <xdr:spPr>
        <a:xfrm>
          <a:off x="7810500" y="696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159182</xdr:rowOff>
    </xdr:from>
    <xdr:to>
      <xdr:col>45</xdr:col>
      <xdr:colOff>177800</xdr:colOff>
      <xdr:row>40</xdr:row>
      <xdr:rowOff>159639</xdr:rowOff>
    </xdr:to>
    <xdr:cxnSp macro="">
      <xdr:nvCxnSpPr>
        <xdr:cNvPr id="135" name="直線コネクタ 134">
          <a:extLst>
            <a:ext uri="{FF2B5EF4-FFF2-40B4-BE49-F238E27FC236}">
              <a16:creationId xmlns:a16="http://schemas.microsoft.com/office/drawing/2014/main" id="{5B062D20-2C14-4A06-A27A-A9BAF1291F9D}"/>
            </a:ext>
          </a:extLst>
        </xdr:cNvPr>
        <xdr:cNvCxnSpPr/>
      </xdr:nvCxnSpPr>
      <xdr:spPr>
        <a:xfrm flipV="1">
          <a:off x="7861300" y="701718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112116</xdr:rowOff>
    </xdr:from>
    <xdr:to>
      <xdr:col>36</xdr:col>
      <xdr:colOff>165100</xdr:colOff>
      <xdr:row>41</xdr:row>
      <xdr:rowOff>42266</xdr:rowOff>
    </xdr:to>
    <xdr:sp macro="" textlink="">
      <xdr:nvSpPr>
        <xdr:cNvPr id="136" name="楕円 135">
          <a:extLst>
            <a:ext uri="{FF2B5EF4-FFF2-40B4-BE49-F238E27FC236}">
              <a16:creationId xmlns:a16="http://schemas.microsoft.com/office/drawing/2014/main" id="{5F976016-D65F-4656-96DE-9FFCD556458B}"/>
            </a:ext>
          </a:extLst>
        </xdr:cNvPr>
        <xdr:cNvSpPr/>
      </xdr:nvSpPr>
      <xdr:spPr>
        <a:xfrm>
          <a:off x="6921500" y="69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159639</xdr:rowOff>
    </xdr:from>
    <xdr:to>
      <xdr:col>41</xdr:col>
      <xdr:colOff>50800</xdr:colOff>
      <xdr:row>40</xdr:row>
      <xdr:rowOff>162916</xdr:rowOff>
    </xdr:to>
    <xdr:cxnSp macro="">
      <xdr:nvCxnSpPr>
        <xdr:cNvPr id="137" name="直線コネクタ 136">
          <a:extLst>
            <a:ext uri="{FF2B5EF4-FFF2-40B4-BE49-F238E27FC236}">
              <a16:creationId xmlns:a16="http://schemas.microsoft.com/office/drawing/2014/main" id="{03DC2637-EA86-435B-93DF-4D1F025465BD}"/>
            </a:ext>
          </a:extLst>
        </xdr:cNvPr>
        <xdr:cNvCxnSpPr/>
      </xdr:nvCxnSpPr>
      <xdr:spPr>
        <a:xfrm flipV="1">
          <a:off x="6972300" y="7017639"/>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859ABE93-AD47-4D85-8238-2D2A6FBF605B}"/>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E323C282-2D0F-4AE3-9B94-708DFADFE081}"/>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EE48D285-E7A2-48ED-8CFE-72CFDE942C00}"/>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39852E7B-DDCC-4CDA-9A38-3EEE80B4A5E5}"/>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29125</xdr:rowOff>
    </xdr:from>
    <xdr:ext cx="469744" cy="259045"/>
    <xdr:sp macro="" textlink="">
      <xdr:nvSpPr>
        <xdr:cNvPr id="142" name="n_1mainValue【道路】&#10;一人当たり延長">
          <a:extLst>
            <a:ext uri="{FF2B5EF4-FFF2-40B4-BE49-F238E27FC236}">
              <a16:creationId xmlns:a16="http://schemas.microsoft.com/office/drawing/2014/main" id="{57F9F06D-4960-443C-8AA9-F9E5320947EF}"/>
            </a:ext>
          </a:extLst>
        </xdr:cNvPr>
        <xdr:cNvSpPr txBox="1"/>
      </xdr:nvSpPr>
      <xdr:spPr>
        <a:xfrm>
          <a:off x="9391727" y="7058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29659</xdr:rowOff>
    </xdr:from>
    <xdr:ext cx="469744" cy="259045"/>
    <xdr:sp macro="" textlink="">
      <xdr:nvSpPr>
        <xdr:cNvPr id="143" name="n_2mainValue【道路】&#10;一人当たり延長">
          <a:extLst>
            <a:ext uri="{FF2B5EF4-FFF2-40B4-BE49-F238E27FC236}">
              <a16:creationId xmlns:a16="http://schemas.microsoft.com/office/drawing/2014/main" id="{1AB4E88C-F97A-4227-84F7-D3BDA4785354}"/>
            </a:ext>
          </a:extLst>
        </xdr:cNvPr>
        <xdr:cNvSpPr txBox="1"/>
      </xdr:nvSpPr>
      <xdr:spPr>
        <a:xfrm>
          <a:off x="8515427" y="705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30116</xdr:rowOff>
    </xdr:from>
    <xdr:ext cx="469744" cy="259045"/>
    <xdr:sp macro="" textlink="">
      <xdr:nvSpPr>
        <xdr:cNvPr id="144" name="n_3mainValue【道路】&#10;一人当たり延長">
          <a:extLst>
            <a:ext uri="{FF2B5EF4-FFF2-40B4-BE49-F238E27FC236}">
              <a16:creationId xmlns:a16="http://schemas.microsoft.com/office/drawing/2014/main" id="{DFB9F05E-5EF1-4A92-BDD8-9B584A9143E2}"/>
            </a:ext>
          </a:extLst>
        </xdr:cNvPr>
        <xdr:cNvSpPr txBox="1"/>
      </xdr:nvSpPr>
      <xdr:spPr>
        <a:xfrm>
          <a:off x="7626427" y="705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33393</xdr:rowOff>
    </xdr:from>
    <xdr:ext cx="469744" cy="259045"/>
    <xdr:sp macro="" textlink="">
      <xdr:nvSpPr>
        <xdr:cNvPr id="145" name="n_4mainValue【道路】&#10;一人当たり延長">
          <a:extLst>
            <a:ext uri="{FF2B5EF4-FFF2-40B4-BE49-F238E27FC236}">
              <a16:creationId xmlns:a16="http://schemas.microsoft.com/office/drawing/2014/main" id="{2C58ADDE-0957-4ADF-9FD1-6869B2F74A44}"/>
            </a:ext>
          </a:extLst>
        </xdr:cNvPr>
        <xdr:cNvSpPr txBox="1"/>
      </xdr:nvSpPr>
      <xdr:spPr>
        <a:xfrm>
          <a:off x="6737427" y="706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9778799-244B-4A22-8D7D-A856EF64168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E078C7C-DD79-4E82-BF2B-5414A0CD655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3F2D320-9B37-44B8-BF4F-693BE309116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91CBAD4-69C2-4C17-997B-61463B03612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590562C-1A48-488E-BE67-7D40D063679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666C73E-B8F0-4E81-9E82-3759A6BBA0C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AE7D46A-6077-4FD0-93CF-12BB9099E7B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185CB1B-2922-4953-B2C6-D94FD807FF0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6B6BE6AE-83F5-45DA-A981-7853D5B3120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0DE955E-71B1-40D0-ABF0-82C8564A770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68D5B88-5532-41A7-88CE-6688458E315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CE17777-4107-4D41-85F9-D2B55D986EC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85674308-D5B4-4602-AF28-CED7F40F56F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8B288D4-C16A-4D94-A97F-949E0EB8BAF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C7CD8782-A02E-460E-BE50-08F5EB1F10E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012FFA5-ADD4-46D6-B9DE-923E8F4007F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03A59C5-E510-4DBA-A95B-6585C548246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1C02971C-F20B-4368-9FEE-B608486140D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CC867889-3943-4ADD-ADD5-7B9F1238BD7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AFD721F-1FB3-47C6-8D0D-D1780B4D89A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D11CE30B-38E6-4ECC-A1DD-777BD1CEE9A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E4B535F6-A37F-4D0C-8DBD-2502EEB47A6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62496378-001F-4A5E-B23B-9CE56E31FD1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B3426AC-A3E2-44D9-9360-5F84968835D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E20698B-A9D1-486A-B32D-D67B5BDFA69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81AEF506-3FE9-4E58-93D2-703911F90B03}"/>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8BCF6CF9-0C34-4970-A3EE-361702492A49}"/>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A80E5D1F-6035-4745-BA7F-8E6BDA373264}"/>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D1882906-941B-4270-8E8B-1AB803AA98E3}"/>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393EDF47-C096-4AFD-85E8-45323FD75BEC}"/>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F9A80D50-ECBF-42D4-8FBB-E1A650F4C853}"/>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F883D4ED-480A-4F60-A685-D2E2C30FFCC1}"/>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BF5E29D5-7FBC-4E80-9A44-E82896672397}"/>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8BF7A6B-3EAC-42BD-A47E-0209C7FEE632}"/>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426F40C5-6B7F-4BCB-ADAA-F6DFEAB1D149}"/>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0933533E-F8AB-4403-9138-D8F58905D6F3}"/>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B66B576-6014-4481-8763-6F133A9EBC8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B1DDC02-7360-41A0-812A-6CD9385831A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5666F55-0B70-4F79-B165-F1CCAC85358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2CB3365-2339-4307-8418-C441C28AABE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C70C71D-6D87-41F0-A2C5-CA43997ED31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92891</xdr:rowOff>
    </xdr:from>
    <xdr:to>
      <xdr:col>24</xdr:col>
      <xdr:colOff>114300</xdr:colOff>
      <xdr:row>63</xdr:row>
      <xdr:rowOff>23041</xdr:rowOff>
    </xdr:to>
    <xdr:sp macro="" textlink="">
      <xdr:nvSpPr>
        <xdr:cNvPr id="187" name="楕円 186">
          <a:extLst>
            <a:ext uri="{FF2B5EF4-FFF2-40B4-BE49-F238E27FC236}">
              <a16:creationId xmlns:a16="http://schemas.microsoft.com/office/drawing/2014/main" id="{2DAD1D5B-954E-4218-A56C-F403A2CEC894}"/>
            </a:ext>
          </a:extLst>
        </xdr:cNvPr>
        <xdr:cNvSpPr/>
      </xdr:nvSpPr>
      <xdr:spPr>
        <a:xfrm>
          <a:off x="4584700" y="1072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71318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66E3B9D3-6E45-4E0F-B5B3-9B328E058717}"/>
            </a:ext>
          </a:extLst>
        </xdr:cNvPr>
        <xdr:cNvSpPr txBox="1"/>
      </xdr:nvSpPr>
      <xdr:spPr>
        <a:xfrm>
          <a:off x="4673600" y="1070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70031</xdr:rowOff>
    </xdr:from>
    <xdr:to>
      <xdr:col>20</xdr:col>
      <xdr:colOff>38100</xdr:colOff>
      <xdr:row>63</xdr:row>
      <xdr:rowOff>181</xdr:rowOff>
    </xdr:to>
    <xdr:sp macro="" textlink="">
      <xdr:nvSpPr>
        <xdr:cNvPr id="189" name="楕円 188">
          <a:extLst>
            <a:ext uri="{FF2B5EF4-FFF2-40B4-BE49-F238E27FC236}">
              <a16:creationId xmlns:a16="http://schemas.microsoft.com/office/drawing/2014/main" id="{FB138BC6-12FF-4991-965E-4A08A697DEA3}"/>
            </a:ext>
          </a:extLst>
        </xdr:cNvPr>
        <xdr:cNvSpPr/>
      </xdr:nvSpPr>
      <xdr:spPr>
        <a:xfrm>
          <a:off x="37465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120831</xdr:rowOff>
    </xdr:from>
    <xdr:to>
      <xdr:col>24</xdr:col>
      <xdr:colOff>63500</xdr:colOff>
      <xdr:row>62</xdr:row>
      <xdr:rowOff>143691</xdr:rowOff>
    </xdr:to>
    <xdr:cxnSp macro="">
      <xdr:nvCxnSpPr>
        <xdr:cNvPr id="190" name="直線コネクタ 189">
          <a:extLst>
            <a:ext uri="{FF2B5EF4-FFF2-40B4-BE49-F238E27FC236}">
              <a16:creationId xmlns:a16="http://schemas.microsoft.com/office/drawing/2014/main" id="{8A0BEBCE-C126-434D-BA7B-24407DC64368}"/>
            </a:ext>
          </a:extLst>
        </xdr:cNvPr>
        <xdr:cNvCxnSpPr/>
      </xdr:nvCxnSpPr>
      <xdr:spPr>
        <a:xfrm>
          <a:off x="3797300" y="10750731"/>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48804</xdr:rowOff>
    </xdr:from>
    <xdr:to>
      <xdr:col>15</xdr:col>
      <xdr:colOff>101600</xdr:colOff>
      <xdr:row>62</xdr:row>
      <xdr:rowOff>150404</xdr:rowOff>
    </xdr:to>
    <xdr:sp macro="" textlink="">
      <xdr:nvSpPr>
        <xdr:cNvPr id="191" name="楕円 190">
          <a:extLst>
            <a:ext uri="{FF2B5EF4-FFF2-40B4-BE49-F238E27FC236}">
              <a16:creationId xmlns:a16="http://schemas.microsoft.com/office/drawing/2014/main" id="{793308C4-22FA-484E-9AD2-09A54CC53D65}"/>
            </a:ext>
          </a:extLst>
        </xdr:cNvPr>
        <xdr:cNvSpPr/>
      </xdr:nvSpPr>
      <xdr:spPr>
        <a:xfrm>
          <a:off x="28575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99604</xdr:rowOff>
    </xdr:from>
    <xdr:to>
      <xdr:col>19</xdr:col>
      <xdr:colOff>177800</xdr:colOff>
      <xdr:row>62</xdr:row>
      <xdr:rowOff>120831</xdr:rowOff>
    </xdr:to>
    <xdr:cxnSp macro="">
      <xdr:nvCxnSpPr>
        <xdr:cNvPr id="192" name="直線コネクタ 191">
          <a:extLst>
            <a:ext uri="{FF2B5EF4-FFF2-40B4-BE49-F238E27FC236}">
              <a16:creationId xmlns:a16="http://schemas.microsoft.com/office/drawing/2014/main" id="{F5496066-E340-4A4E-9EDE-40AA7FB73633}"/>
            </a:ext>
          </a:extLst>
        </xdr:cNvPr>
        <xdr:cNvCxnSpPr/>
      </xdr:nvCxnSpPr>
      <xdr:spPr>
        <a:xfrm>
          <a:off x="2908300" y="10729504"/>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25944</xdr:rowOff>
    </xdr:from>
    <xdr:to>
      <xdr:col>10</xdr:col>
      <xdr:colOff>165100</xdr:colOff>
      <xdr:row>62</xdr:row>
      <xdr:rowOff>127544</xdr:rowOff>
    </xdr:to>
    <xdr:sp macro="" textlink="">
      <xdr:nvSpPr>
        <xdr:cNvPr id="193" name="楕円 192">
          <a:extLst>
            <a:ext uri="{FF2B5EF4-FFF2-40B4-BE49-F238E27FC236}">
              <a16:creationId xmlns:a16="http://schemas.microsoft.com/office/drawing/2014/main" id="{3059345E-3C62-4F80-B8AB-4AA240282DAC}"/>
            </a:ext>
          </a:extLst>
        </xdr:cNvPr>
        <xdr:cNvSpPr/>
      </xdr:nvSpPr>
      <xdr:spPr>
        <a:xfrm>
          <a:off x="1968500" y="1065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76744</xdr:rowOff>
    </xdr:from>
    <xdr:to>
      <xdr:col>15</xdr:col>
      <xdr:colOff>50800</xdr:colOff>
      <xdr:row>62</xdr:row>
      <xdr:rowOff>99604</xdr:rowOff>
    </xdr:to>
    <xdr:cxnSp macro="">
      <xdr:nvCxnSpPr>
        <xdr:cNvPr id="194" name="直線コネクタ 193">
          <a:extLst>
            <a:ext uri="{FF2B5EF4-FFF2-40B4-BE49-F238E27FC236}">
              <a16:creationId xmlns:a16="http://schemas.microsoft.com/office/drawing/2014/main" id="{C1127A26-7295-4E0F-920B-EEB1457A21E7}"/>
            </a:ext>
          </a:extLst>
        </xdr:cNvPr>
        <xdr:cNvCxnSpPr/>
      </xdr:nvCxnSpPr>
      <xdr:spPr>
        <a:xfrm>
          <a:off x="2019300" y="107066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156573</xdr:rowOff>
    </xdr:from>
    <xdr:to>
      <xdr:col>6</xdr:col>
      <xdr:colOff>38100</xdr:colOff>
      <xdr:row>63</xdr:row>
      <xdr:rowOff>86723</xdr:rowOff>
    </xdr:to>
    <xdr:sp macro="" textlink="">
      <xdr:nvSpPr>
        <xdr:cNvPr id="195" name="楕円 194">
          <a:extLst>
            <a:ext uri="{FF2B5EF4-FFF2-40B4-BE49-F238E27FC236}">
              <a16:creationId xmlns:a16="http://schemas.microsoft.com/office/drawing/2014/main" id="{4EB882F2-BD4F-462A-A839-D868DC31E06B}"/>
            </a:ext>
          </a:extLst>
        </xdr:cNvPr>
        <xdr:cNvSpPr/>
      </xdr:nvSpPr>
      <xdr:spPr>
        <a:xfrm>
          <a:off x="1079500" y="1078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76744</xdr:rowOff>
    </xdr:from>
    <xdr:to>
      <xdr:col>10</xdr:col>
      <xdr:colOff>114300</xdr:colOff>
      <xdr:row>63</xdr:row>
      <xdr:rowOff>35923</xdr:rowOff>
    </xdr:to>
    <xdr:cxnSp macro="">
      <xdr:nvCxnSpPr>
        <xdr:cNvPr id="196" name="直線コネクタ 195">
          <a:extLst>
            <a:ext uri="{FF2B5EF4-FFF2-40B4-BE49-F238E27FC236}">
              <a16:creationId xmlns:a16="http://schemas.microsoft.com/office/drawing/2014/main" id="{C746D294-E1B6-49A9-A124-E5595D758FA4}"/>
            </a:ext>
          </a:extLst>
        </xdr:cNvPr>
        <xdr:cNvCxnSpPr/>
      </xdr:nvCxnSpPr>
      <xdr:spPr>
        <a:xfrm flipV="1">
          <a:off x="1130300" y="10706644"/>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EC300D12-B5BD-473E-9D1F-A258CE3B7AF3}"/>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669DBC58-0964-4233-B6DE-439D549AC6F4}"/>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28DA7C1-D6E1-4B58-8A8C-0EF3ADBACCA1}"/>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BCB62545-4D00-47CB-94F5-C98B71BA0BED}"/>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162758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31CD1F6-10A6-4FE6-9E49-92502DC7253D}"/>
            </a:ext>
          </a:extLst>
        </xdr:cNvPr>
        <xdr:cNvSpPr txBox="1"/>
      </xdr:nvSpPr>
      <xdr:spPr>
        <a:xfrm>
          <a:off x="3582044" y="10792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141531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A576102-B8EC-4A8C-B2A9-9BCAE481AC31}"/>
            </a:ext>
          </a:extLst>
        </xdr:cNvPr>
        <xdr:cNvSpPr txBox="1"/>
      </xdr:nvSpPr>
      <xdr:spPr>
        <a:xfrm>
          <a:off x="2705744" y="1077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118671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F132F3-D4FD-483E-AC4F-0507E1C89C83}"/>
            </a:ext>
          </a:extLst>
        </xdr:cNvPr>
        <xdr:cNvSpPr txBox="1"/>
      </xdr:nvSpPr>
      <xdr:spPr>
        <a:xfrm>
          <a:off x="1816744" y="1074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77850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31B9682-23A9-4705-98A1-C9B98CC03839}"/>
            </a:ext>
          </a:extLst>
        </xdr:cNvPr>
        <xdr:cNvSpPr txBox="1"/>
      </xdr:nvSpPr>
      <xdr:spPr>
        <a:xfrm>
          <a:off x="927744" y="1087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EC2670C-A697-40D1-B4F3-521C1BBB874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03B411C-699F-4CD9-BC69-66FF17CDDA1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6E9EF00-A728-4EE2-990D-933F39F4ABD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9A579A8-BEF2-48A1-BC26-842634EBC4B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F4EB770-988A-4F59-9B96-67300F07A2F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F27D160-C467-4262-9345-C44C80ECB99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E22DADB-A836-4435-813C-3BDFB2C3807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88BD3C2-1710-4769-AB53-AAB9035BB2A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3328DCB-E018-46C4-9E2D-20381A4E299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1E6CF24-3B4C-4EF1-A122-CD94FC7436A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D02CD2D4-8AA1-4DEF-85DB-8DE358E88BC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885B1C1-0E53-4392-A912-847E608053B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05CACAB-B9D8-47A9-B13B-D88CCF99774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6CCA9D84-7863-4C5E-A3B2-F8EFCACED8E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7DE7C63-0C57-4A20-BFE7-C800DFF0C1B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B82702CA-7ECE-4F46-9E1D-116DD4D26A07}"/>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41A8C08-A7EA-400D-9E29-4E4E5C12FAC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70CD6852-553D-486D-A12E-40484AF2FE95}"/>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1A45CEF-5A23-4E98-8FC9-FFD9E794D07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A9D31F52-7A7F-4961-BF58-7091E68B4E8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DB6DB932-8FBF-4372-8DD8-E187915A33E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F1C5CFB4-3BB0-4D6F-8135-E073ABD0536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6AFFD134-CFB0-4FB0-9666-B7C8402068F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93B92CFA-CFAF-401F-85D3-8A18AC35C556}"/>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17EF0240-6B22-4675-92A5-86AD86371643}"/>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9EA6C0AE-08AA-47CA-84FA-AB341A9E5ABC}"/>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12EAF990-705B-4B15-9ABE-16500A604237}"/>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935815F6-E330-4D3B-AB7B-39B889ABA67B}"/>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C053EEAB-3501-4058-B5BD-BB05D4F897BB}"/>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C510F83B-E19C-40D5-B114-C899B7ED086D}"/>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FD8A3238-7688-46C1-ABA8-4AC308DACC69}"/>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33BB07A3-F875-4F67-BF1A-CD199F97E21D}"/>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F656C4D9-37FE-49D5-852E-085D9B2DFCEB}"/>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CF877315-F4AC-456C-9A7D-4085963D83F4}"/>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4676FBB-9B92-42E8-A5AA-3807F71BA69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9EE39F7-810D-4D92-9BB3-94327333AE7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C865877-46F0-4359-A215-6D6119DC261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4ECE885-C147-440D-94F7-E691D7DE1F9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2820863-F39F-4C2B-95EA-20F29CBDFA1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162856</xdr:rowOff>
    </xdr:from>
    <xdr:to>
      <xdr:col>55</xdr:col>
      <xdr:colOff>50800</xdr:colOff>
      <xdr:row>63</xdr:row>
      <xdr:rowOff>93006</xdr:rowOff>
    </xdr:to>
    <xdr:sp macro="" textlink="">
      <xdr:nvSpPr>
        <xdr:cNvPr id="244" name="楕円 243">
          <a:extLst>
            <a:ext uri="{FF2B5EF4-FFF2-40B4-BE49-F238E27FC236}">
              <a16:creationId xmlns:a16="http://schemas.microsoft.com/office/drawing/2014/main" id="{6A778D1A-D61A-47B6-9291-FE9E73042447}"/>
            </a:ext>
          </a:extLst>
        </xdr:cNvPr>
        <xdr:cNvSpPr/>
      </xdr:nvSpPr>
      <xdr:spPr>
        <a:xfrm>
          <a:off x="10426700" y="1079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141283</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866E1A5B-5B35-4FC3-AAEA-462727261E3A}"/>
            </a:ext>
          </a:extLst>
        </xdr:cNvPr>
        <xdr:cNvSpPr txBox="1"/>
      </xdr:nvSpPr>
      <xdr:spPr>
        <a:xfrm>
          <a:off x="10515600" y="10771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163853</xdr:rowOff>
    </xdr:from>
    <xdr:to>
      <xdr:col>50</xdr:col>
      <xdr:colOff>165100</xdr:colOff>
      <xdr:row>63</xdr:row>
      <xdr:rowOff>94003</xdr:rowOff>
    </xdr:to>
    <xdr:sp macro="" textlink="">
      <xdr:nvSpPr>
        <xdr:cNvPr id="246" name="楕円 245">
          <a:extLst>
            <a:ext uri="{FF2B5EF4-FFF2-40B4-BE49-F238E27FC236}">
              <a16:creationId xmlns:a16="http://schemas.microsoft.com/office/drawing/2014/main" id="{D49C5D56-8BC0-4C24-81D5-6E1B8CD252D4}"/>
            </a:ext>
          </a:extLst>
        </xdr:cNvPr>
        <xdr:cNvSpPr/>
      </xdr:nvSpPr>
      <xdr:spPr>
        <a:xfrm>
          <a:off x="9588500" y="1079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42206</xdr:rowOff>
    </xdr:from>
    <xdr:to>
      <xdr:col>55</xdr:col>
      <xdr:colOff>0</xdr:colOff>
      <xdr:row>63</xdr:row>
      <xdr:rowOff>43203</xdr:rowOff>
    </xdr:to>
    <xdr:cxnSp macro="">
      <xdr:nvCxnSpPr>
        <xdr:cNvPr id="247" name="直線コネクタ 246">
          <a:extLst>
            <a:ext uri="{FF2B5EF4-FFF2-40B4-BE49-F238E27FC236}">
              <a16:creationId xmlns:a16="http://schemas.microsoft.com/office/drawing/2014/main" id="{F9BEFD2A-371C-430F-AD47-05239728D1B7}"/>
            </a:ext>
          </a:extLst>
        </xdr:cNvPr>
        <xdr:cNvCxnSpPr/>
      </xdr:nvCxnSpPr>
      <xdr:spPr>
        <a:xfrm flipV="1">
          <a:off x="9639300" y="10843556"/>
          <a:ext cx="838200" cy="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165039</xdr:rowOff>
    </xdr:from>
    <xdr:to>
      <xdr:col>46</xdr:col>
      <xdr:colOff>38100</xdr:colOff>
      <xdr:row>63</xdr:row>
      <xdr:rowOff>95189</xdr:rowOff>
    </xdr:to>
    <xdr:sp macro="" textlink="">
      <xdr:nvSpPr>
        <xdr:cNvPr id="248" name="楕円 247">
          <a:extLst>
            <a:ext uri="{FF2B5EF4-FFF2-40B4-BE49-F238E27FC236}">
              <a16:creationId xmlns:a16="http://schemas.microsoft.com/office/drawing/2014/main" id="{3ECA34C5-0B65-46C7-A210-51FF96148EC0}"/>
            </a:ext>
          </a:extLst>
        </xdr:cNvPr>
        <xdr:cNvSpPr/>
      </xdr:nvSpPr>
      <xdr:spPr>
        <a:xfrm>
          <a:off x="8699500" y="1079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43203</xdr:rowOff>
    </xdr:from>
    <xdr:to>
      <xdr:col>50</xdr:col>
      <xdr:colOff>114300</xdr:colOff>
      <xdr:row>63</xdr:row>
      <xdr:rowOff>44389</xdr:rowOff>
    </xdr:to>
    <xdr:cxnSp macro="">
      <xdr:nvCxnSpPr>
        <xdr:cNvPr id="249" name="直線コネクタ 248">
          <a:extLst>
            <a:ext uri="{FF2B5EF4-FFF2-40B4-BE49-F238E27FC236}">
              <a16:creationId xmlns:a16="http://schemas.microsoft.com/office/drawing/2014/main" id="{803BF3F6-A9B1-41A7-819E-CAC20710F9A6}"/>
            </a:ext>
          </a:extLst>
        </xdr:cNvPr>
        <xdr:cNvCxnSpPr/>
      </xdr:nvCxnSpPr>
      <xdr:spPr>
        <a:xfrm flipV="1">
          <a:off x="8750300" y="10844553"/>
          <a:ext cx="889000" cy="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165291</xdr:rowOff>
    </xdr:from>
    <xdr:to>
      <xdr:col>41</xdr:col>
      <xdr:colOff>101600</xdr:colOff>
      <xdr:row>63</xdr:row>
      <xdr:rowOff>95441</xdr:rowOff>
    </xdr:to>
    <xdr:sp macro="" textlink="">
      <xdr:nvSpPr>
        <xdr:cNvPr id="250" name="楕円 249">
          <a:extLst>
            <a:ext uri="{FF2B5EF4-FFF2-40B4-BE49-F238E27FC236}">
              <a16:creationId xmlns:a16="http://schemas.microsoft.com/office/drawing/2014/main" id="{607C392A-9B22-4E51-B2E0-C1202AD28A4C}"/>
            </a:ext>
          </a:extLst>
        </xdr:cNvPr>
        <xdr:cNvSpPr/>
      </xdr:nvSpPr>
      <xdr:spPr>
        <a:xfrm>
          <a:off x="7810500" y="1079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44389</xdr:rowOff>
    </xdr:from>
    <xdr:to>
      <xdr:col>45</xdr:col>
      <xdr:colOff>177800</xdr:colOff>
      <xdr:row>63</xdr:row>
      <xdr:rowOff>44641</xdr:rowOff>
    </xdr:to>
    <xdr:cxnSp macro="">
      <xdr:nvCxnSpPr>
        <xdr:cNvPr id="251" name="直線コネクタ 250">
          <a:extLst>
            <a:ext uri="{FF2B5EF4-FFF2-40B4-BE49-F238E27FC236}">
              <a16:creationId xmlns:a16="http://schemas.microsoft.com/office/drawing/2014/main" id="{F9A6E4D8-B7E6-4255-A42F-D87CB0E714C4}"/>
            </a:ext>
          </a:extLst>
        </xdr:cNvPr>
        <xdr:cNvCxnSpPr/>
      </xdr:nvCxnSpPr>
      <xdr:spPr>
        <a:xfrm flipV="1">
          <a:off x="7861300" y="10845739"/>
          <a:ext cx="889000" cy="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2822</xdr:rowOff>
    </xdr:from>
    <xdr:to>
      <xdr:col>36</xdr:col>
      <xdr:colOff>165100</xdr:colOff>
      <xdr:row>63</xdr:row>
      <xdr:rowOff>104422</xdr:rowOff>
    </xdr:to>
    <xdr:sp macro="" textlink="">
      <xdr:nvSpPr>
        <xdr:cNvPr id="252" name="楕円 251">
          <a:extLst>
            <a:ext uri="{FF2B5EF4-FFF2-40B4-BE49-F238E27FC236}">
              <a16:creationId xmlns:a16="http://schemas.microsoft.com/office/drawing/2014/main" id="{A08EEFA1-94C7-43BE-8089-7F3CDA880FE6}"/>
            </a:ext>
          </a:extLst>
        </xdr:cNvPr>
        <xdr:cNvSpPr/>
      </xdr:nvSpPr>
      <xdr:spPr>
        <a:xfrm>
          <a:off x="6921500" y="1080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44641</xdr:rowOff>
    </xdr:from>
    <xdr:to>
      <xdr:col>41</xdr:col>
      <xdr:colOff>50800</xdr:colOff>
      <xdr:row>63</xdr:row>
      <xdr:rowOff>53622</xdr:rowOff>
    </xdr:to>
    <xdr:cxnSp macro="">
      <xdr:nvCxnSpPr>
        <xdr:cNvPr id="253" name="直線コネクタ 252">
          <a:extLst>
            <a:ext uri="{FF2B5EF4-FFF2-40B4-BE49-F238E27FC236}">
              <a16:creationId xmlns:a16="http://schemas.microsoft.com/office/drawing/2014/main" id="{A556B3C0-D9A0-4AAF-A83F-8EDADF26797F}"/>
            </a:ext>
          </a:extLst>
        </xdr:cNvPr>
        <xdr:cNvCxnSpPr/>
      </xdr:nvCxnSpPr>
      <xdr:spPr>
        <a:xfrm flipV="1">
          <a:off x="6972300" y="10845991"/>
          <a:ext cx="889000"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5068E531-FAF1-49C5-ADF8-555A47C742E5}"/>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DBD49E4E-3114-4AAA-8107-6FFF607B4F1D}"/>
            </a:ext>
          </a:extLst>
        </xdr:cNvPr>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9BDFBF10-2396-43AE-9660-3AB591294DB9}"/>
            </a:ext>
          </a:extLst>
        </xdr:cNvPr>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729C57AC-2178-461F-A133-43E5EB6746E9}"/>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85130</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9A668FEB-17D4-44F7-A67D-EE1336C82273}"/>
            </a:ext>
          </a:extLst>
        </xdr:cNvPr>
        <xdr:cNvSpPr txBox="1"/>
      </xdr:nvSpPr>
      <xdr:spPr>
        <a:xfrm>
          <a:off x="9327095" y="1088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111716</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57619AE-1C94-4776-9E6C-595EF501B10F}"/>
            </a:ext>
          </a:extLst>
        </xdr:cNvPr>
        <xdr:cNvSpPr txBox="1"/>
      </xdr:nvSpPr>
      <xdr:spPr>
        <a:xfrm>
          <a:off x="8450795" y="10570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111968</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247E1879-2705-4F6F-B3E3-43A2652D9E1E}"/>
            </a:ext>
          </a:extLst>
        </xdr:cNvPr>
        <xdr:cNvSpPr txBox="1"/>
      </xdr:nvSpPr>
      <xdr:spPr>
        <a:xfrm>
          <a:off x="7561795" y="10570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95549</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58A4172B-11D7-47C9-A443-5934434FD9A7}"/>
            </a:ext>
          </a:extLst>
        </xdr:cNvPr>
        <xdr:cNvSpPr txBox="1"/>
      </xdr:nvSpPr>
      <xdr:spPr>
        <a:xfrm>
          <a:off x="6672795" y="10896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675100F-99A6-43BC-A03A-5E80A8BDA83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504C523-4E74-453E-A821-2CB04650D54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2C98B26-C89B-49A6-B30B-C503EB14DD5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82268732-0159-4E4C-8F60-19DBBE4F15C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98346658-1C69-40B4-85A1-602710E3E28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D41C99D-E058-42FE-8B7A-F825FB09A30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B37F285-C201-4DF6-8393-7738806EC1B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D452BB16-498A-4DA2-827D-1E57D6DD44A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CE97C9B-F020-410E-AF67-8E3E345FFA6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A1D58489-242D-4F1F-9B68-52318BF737B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E1F0E0F-3DB9-44CB-8413-3130974799C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3D52E4AE-5CAB-42B9-8DE1-92BFB6AD9EB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D3889E44-7A4F-4DD6-A06D-90488AAC963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7526E1FD-D26F-48BD-8A2F-AF5DAD76329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53E7F651-0290-4AA2-9920-D745B0AA864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4D4022CC-2AA3-4BEE-8BE8-D70FEE7AEC0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62C6F4CE-B694-47BA-8533-7B79AA1921A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91AFB9DA-4598-4141-8F6E-F8595AD8BF0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A85156D7-39F7-4150-9F0F-0A5C86657DC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10C5D42C-7E97-4275-B97B-93784FD2292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8DD01F76-6C96-41E8-90BA-39E9557E0623}"/>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A58AB4C9-0012-4A6F-93FA-FD68CA5D65D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B0AFE6D8-7068-46F9-9702-AA8B3322A8D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810F7A9-0C3B-41B1-A4A6-5DB8664E85F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4B3FCA26-3A88-4AD7-82AE-0A46B0C74D1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A57A4DBF-7095-4007-BA93-E505E3398630}"/>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DCC97BEC-1DFB-4869-8D54-D19BBBCEEFCF}"/>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80037659-9489-4D7F-8456-D60BB3DC5A7E}"/>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C500310A-E56D-4EDC-A2BB-5451BEF8BF5D}"/>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BBB32EEF-E40D-48C6-9B6F-B88889DC5993}"/>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5ABC9A46-55F6-41DB-B11F-B4297B1290CD}"/>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FA3B22B0-A546-4248-853F-9B2CD0835271}"/>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6923C0C6-92CF-4C0A-873E-7113FEFDD035}"/>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2421D7D3-74BE-4B39-982B-37B71ABF5C83}"/>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1C980578-7BF6-4155-A296-980C8326A3D9}"/>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2E380943-A36B-4EAD-B204-6A6DF3EE5168}"/>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ED41EF6-D9E5-4670-8E09-F72D218D4AB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9A567AE-71CE-49C1-A873-DF7CA4AFBF0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1F49BF7-E27B-4DB3-92B9-6047836297D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4C60ACA-AE03-4948-891F-D0234BD2E41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2A69B90-3E6C-4E65-B1A6-B7ADA7AED24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117929</xdr:rowOff>
    </xdr:from>
    <xdr:to>
      <xdr:col>24</xdr:col>
      <xdr:colOff>114300</xdr:colOff>
      <xdr:row>87</xdr:row>
      <xdr:rowOff>48079</xdr:rowOff>
    </xdr:to>
    <xdr:sp macro="" textlink="">
      <xdr:nvSpPr>
        <xdr:cNvPr id="303" name="楕円 302">
          <a:extLst>
            <a:ext uri="{FF2B5EF4-FFF2-40B4-BE49-F238E27FC236}">
              <a16:creationId xmlns:a16="http://schemas.microsoft.com/office/drawing/2014/main" id="{B28B9178-B631-4C79-B9FF-B84529C613E2}"/>
            </a:ext>
          </a:extLst>
        </xdr:cNvPr>
        <xdr:cNvSpPr/>
      </xdr:nvSpPr>
      <xdr:spPr>
        <a:xfrm>
          <a:off x="4584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32856</xdr:rowOff>
    </xdr:from>
    <xdr:ext cx="469744" cy="259045"/>
    <xdr:sp macro="" textlink="">
      <xdr:nvSpPr>
        <xdr:cNvPr id="304" name="【公営住宅】&#10;有形固定資産減価償却率該当値テキスト">
          <a:extLst>
            <a:ext uri="{FF2B5EF4-FFF2-40B4-BE49-F238E27FC236}">
              <a16:creationId xmlns:a16="http://schemas.microsoft.com/office/drawing/2014/main" id="{ECEB5303-03E1-4098-B208-E964BD5EA395}"/>
            </a:ext>
          </a:extLst>
        </xdr:cNvPr>
        <xdr:cNvSpPr txBox="1"/>
      </xdr:nvSpPr>
      <xdr:spPr>
        <a:xfrm>
          <a:off x="4673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117929</xdr:rowOff>
    </xdr:from>
    <xdr:to>
      <xdr:col>20</xdr:col>
      <xdr:colOff>38100</xdr:colOff>
      <xdr:row>87</xdr:row>
      <xdr:rowOff>48079</xdr:rowOff>
    </xdr:to>
    <xdr:sp macro="" textlink="">
      <xdr:nvSpPr>
        <xdr:cNvPr id="305" name="楕円 304">
          <a:extLst>
            <a:ext uri="{FF2B5EF4-FFF2-40B4-BE49-F238E27FC236}">
              <a16:creationId xmlns:a16="http://schemas.microsoft.com/office/drawing/2014/main" id="{AC0A1AFB-E9E2-48CD-BF52-8D22B3381230}"/>
            </a:ext>
          </a:extLst>
        </xdr:cNvPr>
        <xdr:cNvSpPr/>
      </xdr:nvSpPr>
      <xdr:spPr>
        <a:xfrm>
          <a:off x="3746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168729</xdr:rowOff>
    </xdr:from>
    <xdr:to>
      <xdr:col>24</xdr:col>
      <xdr:colOff>63500</xdr:colOff>
      <xdr:row>86</xdr:row>
      <xdr:rowOff>168729</xdr:rowOff>
    </xdr:to>
    <xdr:cxnSp macro="">
      <xdr:nvCxnSpPr>
        <xdr:cNvPr id="306" name="直線コネクタ 305">
          <a:extLst>
            <a:ext uri="{FF2B5EF4-FFF2-40B4-BE49-F238E27FC236}">
              <a16:creationId xmlns:a16="http://schemas.microsoft.com/office/drawing/2014/main" id="{20EA8C44-A8C6-48CC-AC76-ED80F12635FF}"/>
            </a:ext>
          </a:extLst>
        </xdr:cNvPr>
        <xdr:cNvCxnSpPr/>
      </xdr:nvCxnSpPr>
      <xdr:spPr>
        <a:xfrm>
          <a:off x="3797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117929</xdr:rowOff>
    </xdr:from>
    <xdr:to>
      <xdr:col>15</xdr:col>
      <xdr:colOff>101600</xdr:colOff>
      <xdr:row>87</xdr:row>
      <xdr:rowOff>48079</xdr:rowOff>
    </xdr:to>
    <xdr:sp macro="" textlink="">
      <xdr:nvSpPr>
        <xdr:cNvPr id="307" name="楕円 306">
          <a:extLst>
            <a:ext uri="{FF2B5EF4-FFF2-40B4-BE49-F238E27FC236}">
              <a16:creationId xmlns:a16="http://schemas.microsoft.com/office/drawing/2014/main" id="{E8FBD931-9BBD-452A-BDB7-EFA9FB38B32A}"/>
            </a:ext>
          </a:extLst>
        </xdr:cNvPr>
        <xdr:cNvSpPr/>
      </xdr:nvSpPr>
      <xdr:spPr>
        <a:xfrm>
          <a:off x="2857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168729</xdr:rowOff>
    </xdr:from>
    <xdr:to>
      <xdr:col>19</xdr:col>
      <xdr:colOff>177800</xdr:colOff>
      <xdr:row>86</xdr:row>
      <xdr:rowOff>168729</xdr:rowOff>
    </xdr:to>
    <xdr:cxnSp macro="">
      <xdr:nvCxnSpPr>
        <xdr:cNvPr id="308" name="直線コネクタ 307">
          <a:extLst>
            <a:ext uri="{FF2B5EF4-FFF2-40B4-BE49-F238E27FC236}">
              <a16:creationId xmlns:a16="http://schemas.microsoft.com/office/drawing/2014/main" id="{D657B928-CB7F-4418-A980-3D1BA22B814F}"/>
            </a:ext>
          </a:extLst>
        </xdr:cNvPr>
        <xdr:cNvCxnSpPr/>
      </xdr:nvCxnSpPr>
      <xdr:spPr>
        <a:xfrm>
          <a:off x="2908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309" name="楕円 308">
          <a:extLst>
            <a:ext uri="{FF2B5EF4-FFF2-40B4-BE49-F238E27FC236}">
              <a16:creationId xmlns:a16="http://schemas.microsoft.com/office/drawing/2014/main" id="{17579C36-D007-49A3-BBFE-7EEE454F5C72}"/>
            </a:ext>
          </a:extLst>
        </xdr:cNvPr>
        <xdr:cNvSpPr/>
      </xdr:nvSpPr>
      <xdr:spPr>
        <a:xfrm>
          <a:off x="1968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168729</xdr:rowOff>
    </xdr:from>
    <xdr:to>
      <xdr:col>15</xdr:col>
      <xdr:colOff>50800</xdr:colOff>
      <xdr:row>86</xdr:row>
      <xdr:rowOff>168729</xdr:rowOff>
    </xdr:to>
    <xdr:cxnSp macro="">
      <xdr:nvCxnSpPr>
        <xdr:cNvPr id="310" name="直線コネクタ 309">
          <a:extLst>
            <a:ext uri="{FF2B5EF4-FFF2-40B4-BE49-F238E27FC236}">
              <a16:creationId xmlns:a16="http://schemas.microsoft.com/office/drawing/2014/main" id="{A977C0C6-C8AF-4AB7-8C4D-CF00310C7135}"/>
            </a:ext>
          </a:extLst>
        </xdr:cNvPr>
        <xdr:cNvCxnSpPr/>
      </xdr:nvCxnSpPr>
      <xdr:spPr>
        <a:xfrm>
          <a:off x="2019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101600</xdr:rowOff>
    </xdr:from>
    <xdr:to>
      <xdr:col>6</xdr:col>
      <xdr:colOff>38100</xdr:colOff>
      <xdr:row>87</xdr:row>
      <xdr:rowOff>31750</xdr:rowOff>
    </xdr:to>
    <xdr:sp macro="" textlink="">
      <xdr:nvSpPr>
        <xdr:cNvPr id="311" name="楕円 310">
          <a:extLst>
            <a:ext uri="{FF2B5EF4-FFF2-40B4-BE49-F238E27FC236}">
              <a16:creationId xmlns:a16="http://schemas.microsoft.com/office/drawing/2014/main" id="{C5935D97-3794-44E8-B03B-A8F53689E82D}"/>
            </a:ext>
          </a:extLst>
        </xdr:cNvPr>
        <xdr:cNvSpPr/>
      </xdr:nvSpPr>
      <xdr:spPr>
        <a:xfrm>
          <a:off x="1079500" y="148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152400</xdr:rowOff>
    </xdr:from>
    <xdr:to>
      <xdr:col>10</xdr:col>
      <xdr:colOff>114300</xdr:colOff>
      <xdr:row>86</xdr:row>
      <xdr:rowOff>168729</xdr:rowOff>
    </xdr:to>
    <xdr:cxnSp macro="">
      <xdr:nvCxnSpPr>
        <xdr:cNvPr id="312" name="直線コネクタ 311">
          <a:extLst>
            <a:ext uri="{FF2B5EF4-FFF2-40B4-BE49-F238E27FC236}">
              <a16:creationId xmlns:a16="http://schemas.microsoft.com/office/drawing/2014/main" id="{2E073695-45B5-4EB6-8B01-6E58602ED9BA}"/>
            </a:ext>
          </a:extLst>
        </xdr:cNvPr>
        <xdr:cNvCxnSpPr/>
      </xdr:nvCxnSpPr>
      <xdr:spPr>
        <a:xfrm>
          <a:off x="1130300" y="1489710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2608C0F3-B8A1-4D63-9F27-7A7F03CBBA67}"/>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92F21FF7-285C-4EE3-98ED-0A61B91DC26A}"/>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728F07F3-8AFC-43D2-8120-43EFD2157A06}"/>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E07B0862-090B-4D05-83F0-DDC396436F6F}"/>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87</xdr:row>
      <xdr:rowOff>39206</xdr:rowOff>
    </xdr:from>
    <xdr:ext cx="469744" cy="259045"/>
    <xdr:sp macro="" textlink="">
      <xdr:nvSpPr>
        <xdr:cNvPr id="317" name="n_1mainValue【公営住宅】&#10;有形固定資産減価償却率">
          <a:extLst>
            <a:ext uri="{FF2B5EF4-FFF2-40B4-BE49-F238E27FC236}">
              <a16:creationId xmlns:a16="http://schemas.microsoft.com/office/drawing/2014/main" id="{F468B0B5-1E2F-4695-8373-2F2598E013C9}"/>
            </a:ext>
          </a:extLst>
        </xdr:cNvPr>
        <xdr:cNvSpPr txBox="1"/>
      </xdr:nvSpPr>
      <xdr:spPr>
        <a:xfrm>
          <a:off x="3549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87</xdr:row>
      <xdr:rowOff>39206</xdr:rowOff>
    </xdr:from>
    <xdr:ext cx="469744" cy="259045"/>
    <xdr:sp macro="" textlink="">
      <xdr:nvSpPr>
        <xdr:cNvPr id="318" name="n_2mainValue【公営住宅】&#10;有形固定資産減価償却率">
          <a:extLst>
            <a:ext uri="{FF2B5EF4-FFF2-40B4-BE49-F238E27FC236}">
              <a16:creationId xmlns:a16="http://schemas.microsoft.com/office/drawing/2014/main" id="{0A9B384F-C12A-4966-BEFF-E87584B3F73B}"/>
            </a:ext>
          </a:extLst>
        </xdr:cNvPr>
        <xdr:cNvSpPr txBox="1"/>
      </xdr:nvSpPr>
      <xdr:spPr>
        <a:xfrm>
          <a:off x="2673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319" name="n_3mainValue【公営住宅】&#10;有形固定資産減価償却率">
          <a:extLst>
            <a:ext uri="{FF2B5EF4-FFF2-40B4-BE49-F238E27FC236}">
              <a16:creationId xmlns:a16="http://schemas.microsoft.com/office/drawing/2014/main" id="{44017AA7-34EB-495F-B6F2-AF18C319F27C}"/>
            </a:ext>
          </a:extLst>
        </xdr:cNvPr>
        <xdr:cNvSpPr txBox="1"/>
      </xdr:nvSpPr>
      <xdr:spPr>
        <a:xfrm>
          <a:off x="1784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87</xdr:row>
      <xdr:rowOff>22877</xdr:rowOff>
    </xdr:from>
    <xdr:ext cx="405111" cy="259045"/>
    <xdr:sp macro="" textlink="">
      <xdr:nvSpPr>
        <xdr:cNvPr id="320" name="n_4mainValue【公営住宅】&#10;有形固定資産減価償却率">
          <a:extLst>
            <a:ext uri="{FF2B5EF4-FFF2-40B4-BE49-F238E27FC236}">
              <a16:creationId xmlns:a16="http://schemas.microsoft.com/office/drawing/2014/main" id="{CBC90066-D74F-4BB6-9728-10D6C9F80FED}"/>
            </a:ext>
          </a:extLst>
        </xdr:cNvPr>
        <xdr:cNvSpPr txBox="1"/>
      </xdr:nvSpPr>
      <xdr:spPr>
        <a:xfrm>
          <a:off x="927744" y="1493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227AFC9E-9C34-4862-ABF6-0F59C196BAE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245B2066-6949-4B5E-B000-269B293F9DB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3C11EBA-50FD-4C85-A372-5CE271FD3C5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FC861DE-E71E-4CAC-A30E-3E9EF6BD870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3DCB284-27E6-4FBC-8B36-E5D020BFC8A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2108A72-A4D8-4C74-BE3A-08042916302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6C9A3ED-7C8D-4426-882F-6F74B0E4355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589A467-3495-48E9-9CFC-D1BFEB83DE4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AA49B422-5519-4421-89D1-E2F896E71A2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265008A-3DCF-4968-9C3B-E54B4550843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BF041A98-4E47-4B15-894F-59CA4F2AB6B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7F7A2C4F-BFE2-4AC7-8AEB-D3663CD81FC4}"/>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FB4E5415-07A3-43A5-847F-B8018EA6714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FACE4C3C-F825-4FF6-9DB8-D6041CC93A06}"/>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C1AA1D3E-72EC-497F-8AB7-4F92618DDCA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F280E95E-35CE-4185-B9F8-5B8C967509ED}"/>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2C3CA84A-22BA-4403-946F-2F030F494D2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12556D70-8F64-4B2C-8853-59F7FAE346C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39CCCD1-BD29-4B47-A45C-2333870B882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6ED83DB1-1634-43DF-A379-B7D98076AF4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24650F8-09B1-47BA-91E1-BA6202316ED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7BB504C6-BE13-4C97-B22E-4512B9295C2F}"/>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0569AD1A-5076-4076-9D28-78293102DB4A}"/>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A0B668B7-C60A-4CB0-B2AE-836662858F0C}"/>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D28C7C9C-0943-44D3-8DC3-C09DB9A89E55}"/>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46563BA3-822F-4EF7-9823-9069ED5B9D7C}"/>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72CDB12D-B2DF-4D61-AF1D-AD386D8A6B88}"/>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32D03FA6-84E7-403A-82FC-ED49E712BFDE}"/>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8AB49E9B-21A5-470A-A85C-C782BA3B96BE}"/>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B2EC6D33-CD0B-4F5F-B7CF-98BA7694FCA4}"/>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7BB6E63D-1874-46B5-BFDD-FD4683E155DE}"/>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E6672F38-6C70-473F-A8AA-6A01B43B728B}"/>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0058979-78D9-4F83-976B-DAC2293C2B2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CB3367E-9998-4C58-BAA4-B301EF26FF9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B293F3B-2CD1-44AE-96E3-82E4072F7A1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F28BBE4-8446-4EF4-9317-C706B30675A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4600DD9-4C14-4FA5-B3D1-6988635299F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155778</xdr:rowOff>
    </xdr:from>
    <xdr:to>
      <xdr:col>55</xdr:col>
      <xdr:colOff>50800</xdr:colOff>
      <xdr:row>86</xdr:row>
      <xdr:rowOff>85928</xdr:rowOff>
    </xdr:to>
    <xdr:sp macro="" textlink="">
      <xdr:nvSpPr>
        <xdr:cNvPr id="358" name="楕円 357">
          <a:extLst>
            <a:ext uri="{FF2B5EF4-FFF2-40B4-BE49-F238E27FC236}">
              <a16:creationId xmlns:a16="http://schemas.microsoft.com/office/drawing/2014/main" id="{E1C274B6-1440-4443-921E-F8982BA17A73}"/>
            </a:ext>
          </a:extLst>
        </xdr:cNvPr>
        <xdr:cNvSpPr/>
      </xdr:nvSpPr>
      <xdr:spPr>
        <a:xfrm>
          <a:off x="10426700" y="1472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70705</xdr:rowOff>
    </xdr:from>
    <xdr:ext cx="469744" cy="259045"/>
    <xdr:sp macro="" textlink="">
      <xdr:nvSpPr>
        <xdr:cNvPr id="359" name="【公営住宅】&#10;一人当たり面積該当値テキスト">
          <a:extLst>
            <a:ext uri="{FF2B5EF4-FFF2-40B4-BE49-F238E27FC236}">
              <a16:creationId xmlns:a16="http://schemas.microsoft.com/office/drawing/2014/main" id="{67DAF202-FFB2-44F0-92C0-AE5D3B7B023B}"/>
            </a:ext>
          </a:extLst>
        </xdr:cNvPr>
        <xdr:cNvSpPr txBox="1"/>
      </xdr:nvSpPr>
      <xdr:spPr>
        <a:xfrm>
          <a:off x="10515600" y="1464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155778</xdr:rowOff>
    </xdr:from>
    <xdr:to>
      <xdr:col>50</xdr:col>
      <xdr:colOff>165100</xdr:colOff>
      <xdr:row>86</xdr:row>
      <xdr:rowOff>85928</xdr:rowOff>
    </xdr:to>
    <xdr:sp macro="" textlink="">
      <xdr:nvSpPr>
        <xdr:cNvPr id="360" name="楕円 359">
          <a:extLst>
            <a:ext uri="{FF2B5EF4-FFF2-40B4-BE49-F238E27FC236}">
              <a16:creationId xmlns:a16="http://schemas.microsoft.com/office/drawing/2014/main" id="{7F01B8A8-BA5E-4C16-AAF3-0F39828D195A}"/>
            </a:ext>
          </a:extLst>
        </xdr:cNvPr>
        <xdr:cNvSpPr/>
      </xdr:nvSpPr>
      <xdr:spPr>
        <a:xfrm>
          <a:off x="9588500" y="1472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35128</xdr:rowOff>
    </xdr:from>
    <xdr:to>
      <xdr:col>55</xdr:col>
      <xdr:colOff>0</xdr:colOff>
      <xdr:row>86</xdr:row>
      <xdr:rowOff>35128</xdr:rowOff>
    </xdr:to>
    <xdr:cxnSp macro="">
      <xdr:nvCxnSpPr>
        <xdr:cNvPr id="361" name="直線コネクタ 360">
          <a:extLst>
            <a:ext uri="{FF2B5EF4-FFF2-40B4-BE49-F238E27FC236}">
              <a16:creationId xmlns:a16="http://schemas.microsoft.com/office/drawing/2014/main" id="{C45FB838-0F60-4206-B065-028D74397873}"/>
            </a:ext>
          </a:extLst>
        </xdr:cNvPr>
        <xdr:cNvCxnSpPr/>
      </xdr:nvCxnSpPr>
      <xdr:spPr>
        <a:xfrm>
          <a:off x="9639300" y="147798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155778</xdr:rowOff>
    </xdr:from>
    <xdr:to>
      <xdr:col>46</xdr:col>
      <xdr:colOff>38100</xdr:colOff>
      <xdr:row>86</xdr:row>
      <xdr:rowOff>85928</xdr:rowOff>
    </xdr:to>
    <xdr:sp macro="" textlink="">
      <xdr:nvSpPr>
        <xdr:cNvPr id="362" name="楕円 361">
          <a:extLst>
            <a:ext uri="{FF2B5EF4-FFF2-40B4-BE49-F238E27FC236}">
              <a16:creationId xmlns:a16="http://schemas.microsoft.com/office/drawing/2014/main" id="{BBA9D7BA-8D98-40BA-B348-861D5D4EFFA9}"/>
            </a:ext>
          </a:extLst>
        </xdr:cNvPr>
        <xdr:cNvSpPr/>
      </xdr:nvSpPr>
      <xdr:spPr>
        <a:xfrm>
          <a:off x="8699500" y="1472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35128</xdr:rowOff>
    </xdr:from>
    <xdr:to>
      <xdr:col>50</xdr:col>
      <xdr:colOff>114300</xdr:colOff>
      <xdr:row>86</xdr:row>
      <xdr:rowOff>35128</xdr:rowOff>
    </xdr:to>
    <xdr:cxnSp macro="">
      <xdr:nvCxnSpPr>
        <xdr:cNvPr id="363" name="直線コネクタ 362">
          <a:extLst>
            <a:ext uri="{FF2B5EF4-FFF2-40B4-BE49-F238E27FC236}">
              <a16:creationId xmlns:a16="http://schemas.microsoft.com/office/drawing/2014/main" id="{7289739B-F409-4F07-9D21-801D08AD332A}"/>
            </a:ext>
          </a:extLst>
        </xdr:cNvPr>
        <xdr:cNvCxnSpPr/>
      </xdr:nvCxnSpPr>
      <xdr:spPr>
        <a:xfrm>
          <a:off x="8750300" y="14779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155778</xdr:rowOff>
    </xdr:from>
    <xdr:to>
      <xdr:col>41</xdr:col>
      <xdr:colOff>101600</xdr:colOff>
      <xdr:row>86</xdr:row>
      <xdr:rowOff>85928</xdr:rowOff>
    </xdr:to>
    <xdr:sp macro="" textlink="">
      <xdr:nvSpPr>
        <xdr:cNvPr id="364" name="楕円 363">
          <a:extLst>
            <a:ext uri="{FF2B5EF4-FFF2-40B4-BE49-F238E27FC236}">
              <a16:creationId xmlns:a16="http://schemas.microsoft.com/office/drawing/2014/main" id="{B5C751F1-6C61-40EB-9E16-43F1D233E7B0}"/>
            </a:ext>
          </a:extLst>
        </xdr:cNvPr>
        <xdr:cNvSpPr/>
      </xdr:nvSpPr>
      <xdr:spPr>
        <a:xfrm>
          <a:off x="7810500" y="1472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35128</xdr:rowOff>
    </xdr:from>
    <xdr:to>
      <xdr:col>45</xdr:col>
      <xdr:colOff>177800</xdr:colOff>
      <xdr:row>86</xdr:row>
      <xdr:rowOff>35128</xdr:rowOff>
    </xdr:to>
    <xdr:cxnSp macro="">
      <xdr:nvCxnSpPr>
        <xdr:cNvPr id="365" name="直線コネクタ 364">
          <a:extLst>
            <a:ext uri="{FF2B5EF4-FFF2-40B4-BE49-F238E27FC236}">
              <a16:creationId xmlns:a16="http://schemas.microsoft.com/office/drawing/2014/main" id="{A3CAD53F-2855-4AF2-B10F-9ADA767E3F14}"/>
            </a:ext>
          </a:extLst>
        </xdr:cNvPr>
        <xdr:cNvCxnSpPr/>
      </xdr:nvCxnSpPr>
      <xdr:spPr>
        <a:xfrm>
          <a:off x="7861300" y="14779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155778</xdr:rowOff>
    </xdr:from>
    <xdr:to>
      <xdr:col>36</xdr:col>
      <xdr:colOff>165100</xdr:colOff>
      <xdr:row>86</xdr:row>
      <xdr:rowOff>85928</xdr:rowOff>
    </xdr:to>
    <xdr:sp macro="" textlink="">
      <xdr:nvSpPr>
        <xdr:cNvPr id="366" name="楕円 365">
          <a:extLst>
            <a:ext uri="{FF2B5EF4-FFF2-40B4-BE49-F238E27FC236}">
              <a16:creationId xmlns:a16="http://schemas.microsoft.com/office/drawing/2014/main" id="{2BD916A3-D7CA-4D84-9B98-5FD05F14632B}"/>
            </a:ext>
          </a:extLst>
        </xdr:cNvPr>
        <xdr:cNvSpPr/>
      </xdr:nvSpPr>
      <xdr:spPr>
        <a:xfrm>
          <a:off x="6921500" y="1472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35128</xdr:rowOff>
    </xdr:from>
    <xdr:to>
      <xdr:col>41</xdr:col>
      <xdr:colOff>50800</xdr:colOff>
      <xdr:row>86</xdr:row>
      <xdr:rowOff>35128</xdr:rowOff>
    </xdr:to>
    <xdr:cxnSp macro="">
      <xdr:nvCxnSpPr>
        <xdr:cNvPr id="367" name="直線コネクタ 366">
          <a:extLst>
            <a:ext uri="{FF2B5EF4-FFF2-40B4-BE49-F238E27FC236}">
              <a16:creationId xmlns:a16="http://schemas.microsoft.com/office/drawing/2014/main" id="{C045F8E5-2ED0-4F06-951D-244D2B2DDD56}"/>
            </a:ext>
          </a:extLst>
        </xdr:cNvPr>
        <xdr:cNvCxnSpPr/>
      </xdr:nvCxnSpPr>
      <xdr:spPr>
        <a:xfrm>
          <a:off x="6972300" y="14779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BE380C28-C285-42B4-BA51-A38DB7BD1CC5}"/>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737D2565-B7B6-47CD-8B74-7DEA5D96CEF6}"/>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8274B061-36C8-426C-8568-98D7F75006D0}"/>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C7D69DDB-FCA5-4AA5-9945-93A7C4F84739}"/>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77055</xdr:rowOff>
    </xdr:from>
    <xdr:ext cx="469744" cy="259045"/>
    <xdr:sp macro="" textlink="">
      <xdr:nvSpPr>
        <xdr:cNvPr id="372" name="n_1mainValue【公営住宅】&#10;一人当たり面積">
          <a:extLst>
            <a:ext uri="{FF2B5EF4-FFF2-40B4-BE49-F238E27FC236}">
              <a16:creationId xmlns:a16="http://schemas.microsoft.com/office/drawing/2014/main" id="{119C48DD-FB37-43EF-82D6-C30B5B81266D}"/>
            </a:ext>
          </a:extLst>
        </xdr:cNvPr>
        <xdr:cNvSpPr txBox="1"/>
      </xdr:nvSpPr>
      <xdr:spPr>
        <a:xfrm>
          <a:off x="9391727" y="14821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77055</xdr:rowOff>
    </xdr:from>
    <xdr:ext cx="469744" cy="259045"/>
    <xdr:sp macro="" textlink="">
      <xdr:nvSpPr>
        <xdr:cNvPr id="373" name="n_2mainValue【公営住宅】&#10;一人当たり面積">
          <a:extLst>
            <a:ext uri="{FF2B5EF4-FFF2-40B4-BE49-F238E27FC236}">
              <a16:creationId xmlns:a16="http://schemas.microsoft.com/office/drawing/2014/main" id="{3140B950-DD43-46C1-8D0A-8B125393D778}"/>
            </a:ext>
          </a:extLst>
        </xdr:cNvPr>
        <xdr:cNvSpPr txBox="1"/>
      </xdr:nvSpPr>
      <xdr:spPr>
        <a:xfrm>
          <a:off x="8515427" y="14821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77055</xdr:rowOff>
    </xdr:from>
    <xdr:ext cx="469744" cy="259045"/>
    <xdr:sp macro="" textlink="">
      <xdr:nvSpPr>
        <xdr:cNvPr id="374" name="n_3mainValue【公営住宅】&#10;一人当たり面積">
          <a:extLst>
            <a:ext uri="{FF2B5EF4-FFF2-40B4-BE49-F238E27FC236}">
              <a16:creationId xmlns:a16="http://schemas.microsoft.com/office/drawing/2014/main" id="{D5BE650D-FFD8-4DC1-9A50-09E31B0D42A4}"/>
            </a:ext>
          </a:extLst>
        </xdr:cNvPr>
        <xdr:cNvSpPr txBox="1"/>
      </xdr:nvSpPr>
      <xdr:spPr>
        <a:xfrm>
          <a:off x="7626427" y="14821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77055</xdr:rowOff>
    </xdr:from>
    <xdr:ext cx="469744" cy="259045"/>
    <xdr:sp macro="" textlink="">
      <xdr:nvSpPr>
        <xdr:cNvPr id="375" name="n_4mainValue【公営住宅】&#10;一人当たり面積">
          <a:extLst>
            <a:ext uri="{FF2B5EF4-FFF2-40B4-BE49-F238E27FC236}">
              <a16:creationId xmlns:a16="http://schemas.microsoft.com/office/drawing/2014/main" id="{8511A7F7-DF66-4811-9655-FB0F9AB54B82}"/>
            </a:ext>
          </a:extLst>
        </xdr:cNvPr>
        <xdr:cNvSpPr txBox="1"/>
      </xdr:nvSpPr>
      <xdr:spPr>
        <a:xfrm>
          <a:off x="6737427" y="14821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F9B6B7B-D8A0-4AF8-916A-E33BD3E3A53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CFF6D84-9550-4FFC-9C5A-4FD9CD506C0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946848F-B56D-463A-A19B-5527D2440D9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8C86448-730D-4F07-A48E-C7B19FDFA07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EFC9122-4614-4EDF-9EAC-A8A062F7626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9E20E3D-CD1D-4CA5-8D1B-83543E4D51E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13CD49B-176C-4220-BABD-C9D7B43A1BF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A3B4A98-0F58-4C1D-B78E-E80BEA25DC3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56EF8E6B-4B1B-4334-8241-619B1F5BFEC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D09A929F-34F0-45EC-A2E7-A5A09BAAF2D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CF4E30D9-9F4B-49CF-9481-7ABF71EBA1B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A6443417-B685-4849-9A16-9D9506CD3E2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E9C526C7-99BB-4578-B75D-328683B85F4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294F859F-B01F-488A-BA9C-1C1E22E6181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631AE1F9-332F-4212-8375-6F7DD433D42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497D0ED8-5633-4789-8E6E-B9BCC2E6D39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96B2F1A0-F3CF-4753-8EA2-CB99BFBDEAE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B0C07014-FAC7-456E-9B28-07BCAB66E43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32D6BEA-E10E-4F05-B26A-9E8933E2A2B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B09EE4D1-7C0E-45AE-B039-DF5D9B0CA33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D37EB8F-9040-452D-BA35-8DC922D2164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135D990F-A7A5-4DFA-A1EA-7878D5ECFD8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C1E4AC2F-D2D9-482A-AC9F-5B2951A33F4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BCF9B8AA-B497-4B61-ACB5-AA042D9BCEE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C9CEA255-C6DF-4419-848F-31EA520DC94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68B65C78-92A8-47FC-BB31-BDF6528607D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E9DE6940-730C-4010-86FC-BC57F60715D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5F950AD6-CC5B-4830-9DB1-67D1751B4C2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3BE296C8-78F3-4621-8D57-3326492845E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223CC12C-9B80-46AD-956A-8DA71FB5E56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E1C50572-6F48-4964-ADF4-54975ADFEB3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86752CC-C1EF-4B27-A39F-E46CAAAB502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42975AD0-BB08-4707-A9CE-1ACBCACED32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B07C350D-A8E1-4372-A52C-9DD656B46A9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5E80045D-7570-4F10-B721-39464E44582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4FBC5CB0-B67D-44D5-A977-270713716D5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18A3E940-3011-4C2F-85F3-409A0040C897}"/>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AFEE9ABB-9725-49FE-8323-CDD39DC2B73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7849F6B5-407E-40FF-9534-96122391BE8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132938C3-5BE0-4BC4-A7E0-EA28B0D9DC0A}"/>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223505DC-917A-4BCB-863C-BCC5250FE9C4}"/>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992A985C-535F-4938-8825-AA1F2F078B02}"/>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CCC8B393-6887-449A-8913-6C5A4665C523}"/>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5040D546-5BED-498B-B1E0-6BB8ECE4CE83}"/>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727E85A4-5FC1-416A-939E-863FAA266EF8}"/>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2D221FCA-58EE-4DC3-9AC2-166920BA7B2A}"/>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FF56AE50-DD88-419A-B3DF-ED68BECA1F43}"/>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EF4E08E0-76C4-401E-BFEA-9072A71218A3}"/>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06B4620B-52D4-4C42-8E2F-7A2D145CB5D3}"/>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A4EA0CAA-60E1-4353-9B9A-C77ED293F5AD}"/>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123E4D0-3383-47EB-A2CC-AD84A7483A4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3B1634A-CF24-4C1D-8DBE-6C777A91278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030DB5E-D91E-4162-8902-1B11D20D612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374A709-5919-434E-AC0F-0A1219162F5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318F651-D0AC-4B46-8B4B-9B17756B86E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148590</xdr:rowOff>
    </xdr:from>
    <xdr:to>
      <xdr:col>85</xdr:col>
      <xdr:colOff>177800</xdr:colOff>
      <xdr:row>38</xdr:row>
      <xdr:rowOff>78740</xdr:rowOff>
    </xdr:to>
    <xdr:sp macro="" textlink="">
      <xdr:nvSpPr>
        <xdr:cNvPr id="431" name="楕円 430">
          <a:extLst>
            <a:ext uri="{FF2B5EF4-FFF2-40B4-BE49-F238E27FC236}">
              <a16:creationId xmlns:a16="http://schemas.microsoft.com/office/drawing/2014/main" id="{93FF5CD2-1B36-4A3A-A700-A4C82922ECB1}"/>
            </a:ext>
          </a:extLst>
        </xdr:cNvPr>
        <xdr:cNvSpPr/>
      </xdr:nvSpPr>
      <xdr:spPr>
        <a:xfrm>
          <a:off x="162687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127017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CFB09107-8223-45AC-8865-271D22C8EEC0}"/>
            </a:ext>
          </a:extLst>
        </xdr:cNvPr>
        <xdr:cNvSpPr txBox="1"/>
      </xdr:nvSpPr>
      <xdr:spPr>
        <a:xfrm>
          <a:off x="16357600" y="6470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166370</xdr:rowOff>
    </xdr:from>
    <xdr:to>
      <xdr:col>81</xdr:col>
      <xdr:colOff>101600</xdr:colOff>
      <xdr:row>38</xdr:row>
      <xdr:rowOff>96520</xdr:rowOff>
    </xdr:to>
    <xdr:sp macro="" textlink="">
      <xdr:nvSpPr>
        <xdr:cNvPr id="433" name="楕円 432">
          <a:extLst>
            <a:ext uri="{FF2B5EF4-FFF2-40B4-BE49-F238E27FC236}">
              <a16:creationId xmlns:a16="http://schemas.microsoft.com/office/drawing/2014/main" id="{6DE5CE34-1238-4F4D-8D21-31CB6768E78C}"/>
            </a:ext>
          </a:extLst>
        </xdr:cNvPr>
        <xdr:cNvSpPr/>
      </xdr:nvSpPr>
      <xdr:spPr>
        <a:xfrm>
          <a:off x="15430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27940</xdr:rowOff>
    </xdr:from>
    <xdr:to>
      <xdr:col>85</xdr:col>
      <xdr:colOff>127000</xdr:colOff>
      <xdr:row>38</xdr:row>
      <xdr:rowOff>45720</xdr:rowOff>
    </xdr:to>
    <xdr:cxnSp macro="">
      <xdr:nvCxnSpPr>
        <xdr:cNvPr id="434" name="直線コネクタ 433">
          <a:extLst>
            <a:ext uri="{FF2B5EF4-FFF2-40B4-BE49-F238E27FC236}">
              <a16:creationId xmlns:a16="http://schemas.microsoft.com/office/drawing/2014/main" id="{C3B119CD-D192-4B99-A981-3B9364FD21D6}"/>
            </a:ext>
          </a:extLst>
        </xdr:cNvPr>
        <xdr:cNvCxnSpPr/>
      </xdr:nvCxnSpPr>
      <xdr:spPr>
        <a:xfrm flipV="1">
          <a:off x="15481300" y="654304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30480</xdr:rowOff>
    </xdr:from>
    <xdr:to>
      <xdr:col>76</xdr:col>
      <xdr:colOff>165100</xdr:colOff>
      <xdr:row>38</xdr:row>
      <xdr:rowOff>132080</xdr:rowOff>
    </xdr:to>
    <xdr:sp macro="" textlink="">
      <xdr:nvSpPr>
        <xdr:cNvPr id="435" name="楕円 434">
          <a:extLst>
            <a:ext uri="{FF2B5EF4-FFF2-40B4-BE49-F238E27FC236}">
              <a16:creationId xmlns:a16="http://schemas.microsoft.com/office/drawing/2014/main" id="{AFFC6F92-673B-40E8-A64C-EEE6FAD2666F}"/>
            </a:ext>
          </a:extLst>
        </xdr:cNvPr>
        <xdr:cNvSpPr/>
      </xdr:nvSpPr>
      <xdr:spPr>
        <a:xfrm>
          <a:off x="145415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45720</xdr:rowOff>
    </xdr:from>
    <xdr:to>
      <xdr:col>81</xdr:col>
      <xdr:colOff>50800</xdr:colOff>
      <xdr:row>38</xdr:row>
      <xdr:rowOff>81280</xdr:rowOff>
    </xdr:to>
    <xdr:cxnSp macro="">
      <xdr:nvCxnSpPr>
        <xdr:cNvPr id="436" name="直線コネクタ 435">
          <a:extLst>
            <a:ext uri="{FF2B5EF4-FFF2-40B4-BE49-F238E27FC236}">
              <a16:creationId xmlns:a16="http://schemas.microsoft.com/office/drawing/2014/main" id="{EEF30717-0804-4E09-93B9-CAA9E2B5B823}"/>
            </a:ext>
          </a:extLst>
        </xdr:cNvPr>
        <xdr:cNvCxnSpPr/>
      </xdr:nvCxnSpPr>
      <xdr:spPr>
        <a:xfrm flipV="1">
          <a:off x="14592300" y="6560820"/>
          <a:ext cx="889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16510</xdr:rowOff>
    </xdr:from>
    <xdr:to>
      <xdr:col>72</xdr:col>
      <xdr:colOff>38100</xdr:colOff>
      <xdr:row>38</xdr:row>
      <xdr:rowOff>118110</xdr:rowOff>
    </xdr:to>
    <xdr:sp macro="" textlink="">
      <xdr:nvSpPr>
        <xdr:cNvPr id="437" name="楕円 436">
          <a:extLst>
            <a:ext uri="{FF2B5EF4-FFF2-40B4-BE49-F238E27FC236}">
              <a16:creationId xmlns:a16="http://schemas.microsoft.com/office/drawing/2014/main" id="{66AE0606-DA11-4975-8EB5-3EB118FDF952}"/>
            </a:ext>
          </a:extLst>
        </xdr:cNvPr>
        <xdr:cNvSpPr/>
      </xdr:nvSpPr>
      <xdr:spPr>
        <a:xfrm>
          <a:off x="13652500" y="653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67310</xdr:rowOff>
    </xdr:from>
    <xdr:to>
      <xdr:col>76</xdr:col>
      <xdr:colOff>114300</xdr:colOff>
      <xdr:row>38</xdr:row>
      <xdr:rowOff>81280</xdr:rowOff>
    </xdr:to>
    <xdr:cxnSp macro="">
      <xdr:nvCxnSpPr>
        <xdr:cNvPr id="438" name="直線コネクタ 437">
          <a:extLst>
            <a:ext uri="{FF2B5EF4-FFF2-40B4-BE49-F238E27FC236}">
              <a16:creationId xmlns:a16="http://schemas.microsoft.com/office/drawing/2014/main" id="{16469A35-3528-4CF4-82FD-4C800B6BFBEC}"/>
            </a:ext>
          </a:extLst>
        </xdr:cNvPr>
        <xdr:cNvCxnSpPr/>
      </xdr:nvCxnSpPr>
      <xdr:spPr>
        <a:xfrm>
          <a:off x="13703300" y="658241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157480</xdr:rowOff>
    </xdr:from>
    <xdr:to>
      <xdr:col>67</xdr:col>
      <xdr:colOff>101600</xdr:colOff>
      <xdr:row>38</xdr:row>
      <xdr:rowOff>87630</xdr:rowOff>
    </xdr:to>
    <xdr:sp macro="" textlink="">
      <xdr:nvSpPr>
        <xdr:cNvPr id="439" name="楕円 438">
          <a:extLst>
            <a:ext uri="{FF2B5EF4-FFF2-40B4-BE49-F238E27FC236}">
              <a16:creationId xmlns:a16="http://schemas.microsoft.com/office/drawing/2014/main" id="{EF41F02C-7F51-466E-994D-D960A59F5F02}"/>
            </a:ext>
          </a:extLst>
        </xdr:cNvPr>
        <xdr:cNvSpPr/>
      </xdr:nvSpPr>
      <xdr:spPr>
        <a:xfrm>
          <a:off x="12763500" y="65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36830</xdr:rowOff>
    </xdr:from>
    <xdr:to>
      <xdr:col>71</xdr:col>
      <xdr:colOff>177800</xdr:colOff>
      <xdr:row>38</xdr:row>
      <xdr:rowOff>67310</xdr:rowOff>
    </xdr:to>
    <xdr:cxnSp macro="">
      <xdr:nvCxnSpPr>
        <xdr:cNvPr id="440" name="直線コネクタ 439">
          <a:extLst>
            <a:ext uri="{FF2B5EF4-FFF2-40B4-BE49-F238E27FC236}">
              <a16:creationId xmlns:a16="http://schemas.microsoft.com/office/drawing/2014/main" id="{CAA4891D-EE61-41BB-A611-018A59BD34D8}"/>
            </a:ext>
          </a:extLst>
        </xdr:cNvPr>
        <xdr:cNvCxnSpPr/>
      </xdr:nvCxnSpPr>
      <xdr:spPr>
        <a:xfrm>
          <a:off x="12814300" y="65519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1A44D5F-5800-4268-AF92-361A6D4B2FE6}"/>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70DE2-2681-4175-B2BB-0EC1DFC58FFB}"/>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46507D30-F3FB-486C-914B-F39DD8AAF6F6}"/>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755CDC11-6BC9-4D8D-83F9-77953541981F}"/>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87647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52AEF55-AE0B-4F66-80B7-E3FBD8DE4FCD}"/>
            </a:ext>
          </a:extLst>
        </xdr:cNvPr>
        <xdr:cNvSpPr txBox="1"/>
      </xdr:nvSpPr>
      <xdr:spPr>
        <a:xfrm>
          <a:off x="152660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123207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28B7374-C902-4A69-B20D-9365FD927E84}"/>
            </a:ext>
          </a:extLst>
        </xdr:cNvPr>
        <xdr:cNvSpPr txBox="1"/>
      </xdr:nvSpPr>
      <xdr:spPr>
        <a:xfrm>
          <a:off x="14389744" y="6638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109237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874821B9-D6F5-441F-994F-9EE872BA4F5E}"/>
            </a:ext>
          </a:extLst>
        </xdr:cNvPr>
        <xdr:cNvSpPr txBox="1"/>
      </xdr:nvSpPr>
      <xdr:spPr>
        <a:xfrm>
          <a:off x="13500744" y="6624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78757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4635814-C088-4990-8C71-0E149397C61D}"/>
            </a:ext>
          </a:extLst>
        </xdr:cNvPr>
        <xdr:cNvSpPr txBox="1"/>
      </xdr:nvSpPr>
      <xdr:spPr>
        <a:xfrm>
          <a:off x="12611744" y="659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562519F1-D383-44CA-B418-F58B136F466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9196B902-AF64-4251-9669-2F02D0FCF06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43C97AB9-9028-4701-B571-CA772981767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7A2BE0FF-501C-48C8-A553-D460D382082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A9EBE9E7-0CB6-4837-B88F-1C7638B1E32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3290B5E3-58FC-4191-98CE-79C4974001E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56125821-DCE7-41F6-88F5-61B27619298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3E72C6ED-A337-4A9A-8D5A-A66CC9ED818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4CA086F9-C8D7-4A99-83A5-65BF4BF96D6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3922116C-2D2B-402D-8331-6F256290BE0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9F40CEDA-4995-4352-8A0E-AE226B1C5D7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F7EE64D-3141-42A2-B0E2-60FE694D8D7D}"/>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F47A60D2-BBB1-475C-981E-B9FFDE7C6BD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C194E216-D373-43C8-BB5C-3EAD4A6F64B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7A58AAE-0B66-4C9D-A38A-89B445B61FE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EBCF4D73-DB3F-4EE5-8BBC-546D220B3DB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93A00E8B-54E0-44C9-95BF-999CA8478D5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68208561-F987-4D12-B278-A397EC0BFA58}"/>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6944A6A4-BEAB-4AC5-98BD-E6616597E30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7387A0B2-AE03-4B59-9480-EA5C2F6841F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45C53AD7-F99C-47E4-9ADE-D7E44414CFF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BE323EB6-DD98-447E-8E28-BE5DC8BB8627}"/>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D18A0B0B-A9C3-40E9-9D6D-2346D1A04D33}"/>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64016E11-DC28-44FB-849F-8D9D61F3BB9A}"/>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C4E5BA5E-7ADD-4239-8C7A-6F35D9AB7783}"/>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C9EA698C-C0BD-49A7-BBF7-2B39520A2995}"/>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A2D36B8E-8CA8-4E50-9B43-D0BDB3B01900}"/>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D06CAA14-90A1-47AF-B9F8-143BBE6907A3}"/>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3795672B-EA5A-4276-8DB8-D41B1B721F7A}"/>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F59ABF71-1974-44F9-9F9F-E714BE32F108}"/>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C2A904D3-A4F5-40C8-A0FC-043F4C8F2E50}"/>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D337065B-2637-4E0D-94DB-3EE6340BF140}"/>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8E105FFF-A687-48DE-8F42-CFEBFC1D4AC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BEFF486-86AF-44E7-9D30-413F9CEFBE8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772DFD7-81AF-41FB-A930-4130FAEEA30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4ED7342-DE7E-4A44-9CA9-ACBBDB569AA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4ABCC17-2E5F-43BA-8DA8-8AC742576D0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89408</xdr:rowOff>
    </xdr:from>
    <xdr:to>
      <xdr:col>116</xdr:col>
      <xdr:colOff>114300</xdr:colOff>
      <xdr:row>40</xdr:row>
      <xdr:rowOff>19558</xdr:rowOff>
    </xdr:to>
    <xdr:sp macro="" textlink="">
      <xdr:nvSpPr>
        <xdr:cNvPr id="486" name="楕円 485">
          <a:extLst>
            <a:ext uri="{FF2B5EF4-FFF2-40B4-BE49-F238E27FC236}">
              <a16:creationId xmlns:a16="http://schemas.microsoft.com/office/drawing/2014/main" id="{44D49D76-D41D-4B2A-B719-B0B30E035C74}"/>
            </a:ext>
          </a:extLst>
        </xdr:cNvPr>
        <xdr:cNvSpPr/>
      </xdr:nvSpPr>
      <xdr:spPr>
        <a:xfrm>
          <a:off x="22110700" y="677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112285</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7DB92F99-95EE-4E96-ACB2-B7D124BB8BC9}"/>
            </a:ext>
          </a:extLst>
        </xdr:cNvPr>
        <xdr:cNvSpPr txBox="1"/>
      </xdr:nvSpPr>
      <xdr:spPr>
        <a:xfrm>
          <a:off x="22199600" y="6627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89408</xdr:rowOff>
    </xdr:from>
    <xdr:to>
      <xdr:col>112</xdr:col>
      <xdr:colOff>38100</xdr:colOff>
      <xdr:row>40</xdr:row>
      <xdr:rowOff>19558</xdr:rowOff>
    </xdr:to>
    <xdr:sp macro="" textlink="">
      <xdr:nvSpPr>
        <xdr:cNvPr id="488" name="楕円 487">
          <a:extLst>
            <a:ext uri="{FF2B5EF4-FFF2-40B4-BE49-F238E27FC236}">
              <a16:creationId xmlns:a16="http://schemas.microsoft.com/office/drawing/2014/main" id="{1FD239C9-D62C-4077-87E5-675F89605E22}"/>
            </a:ext>
          </a:extLst>
        </xdr:cNvPr>
        <xdr:cNvSpPr/>
      </xdr:nvSpPr>
      <xdr:spPr>
        <a:xfrm>
          <a:off x="21272500" y="677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140208</xdr:rowOff>
    </xdr:from>
    <xdr:to>
      <xdr:col>116</xdr:col>
      <xdr:colOff>63500</xdr:colOff>
      <xdr:row>39</xdr:row>
      <xdr:rowOff>140208</xdr:rowOff>
    </xdr:to>
    <xdr:cxnSp macro="">
      <xdr:nvCxnSpPr>
        <xdr:cNvPr id="489" name="直線コネクタ 488">
          <a:extLst>
            <a:ext uri="{FF2B5EF4-FFF2-40B4-BE49-F238E27FC236}">
              <a16:creationId xmlns:a16="http://schemas.microsoft.com/office/drawing/2014/main" id="{D4F54014-A111-4639-9D5D-279858BCD2A7}"/>
            </a:ext>
          </a:extLst>
        </xdr:cNvPr>
        <xdr:cNvCxnSpPr/>
      </xdr:nvCxnSpPr>
      <xdr:spPr>
        <a:xfrm>
          <a:off x="21323300" y="68267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77978</xdr:rowOff>
    </xdr:from>
    <xdr:to>
      <xdr:col>107</xdr:col>
      <xdr:colOff>101600</xdr:colOff>
      <xdr:row>40</xdr:row>
      <xdr:rowOff>8128</xdr:rowOff>
    </xdr:to>
    <xdr:sp macro="" textlink="">
      <xdr:nvSpPr>
        <xdr:cNvPr id="490" name="楕円 489">
          <a:extLst>
            <a:ext uri="{FF2B5EF4-FFF2-40B4-BE49-F238E27FC236}">
              <a16:creationId xmlns:a16="http://schemas.microsoft.com/office/drawing/2014/main" id="{2230E829-0889-4B4E-BAA6-AE6E81E0CBC2}"/>
            </a:ext>
          </a:extLst>
        </xdr:cNvPr>
        <xdr:cNvSpPr/>
      </xdr:nvSpPr>
      <xdr:spPr>
        <a:xfrm>
          <a:off x="20383500" y="676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128778</xdr:rowOff>
    </xdr:from>
    <xdr:to>
      <xdr:col>111</xdr:col>
      <xdr:colOff>177800</xdr:colOff>
      <xdr:row>39</xdr:row>
      <xdr:rowOff>140208</xdr:rowOff>
    </xdr:to>
    <xdr:cxnSp macro="">
      <xdr:nvCxnSpPr>
        <xdr:cNvPr id="491" name="直線コネクタ 490">
          <a:extLst>
            <a:ext uri="{FF2B5EF4-FFF2-40B4-BE49-F238E27FC236}">
              <a16:creationId xmlns:a16="http://schemas.microsoft.com/office/drawing/2014/main" id="{80C8CAC4-0BFE-40F6-BCC0-511BD54080B0}"/>
            </a:ext>
          </a:extLst>
        </xdr:cNvPr>
        <xdr:cNvCxnSpPr/>
      </xdr:nvCxnSpPr>
      <xdr:spPr>
        <a:xfrm>
          <a:off x="20434300" y="681532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57404</xdr:rowOff>
    </xdr:from>
    <xdr:to>
      <xdr:col>102</xdr:col>
      <xdr:colOff>165100</xdr:colOff>
      <xdr:row>39</xdr:row>
      <xdr:rowOff>159004</xdr:rowOff>
    </xdr:to>
    <xdr:sp macro="" textlink="">
      <xdr:nvSpPr>
        <xdr:cNvPr id="492" name="楕円 491">
          <a:extLst>
            <a:ext uri="{FF2B5EF4-FFF2-40B4-BE49-F238E27FC236}">
              <a16:creationId xmlns:a16="http://schemas.microsoft.com/office/drawing/2014/main" id="{540B4891-673B-4D46-B9DC-5CBAE3310000}"/>
            </a:ext>
          </a:extLst>
        </xdr:cNvPr>
        <xdr:cNvSpPr/>
      </xdr:nvSpPr>
      <xdr:spPr>
        <a:xfrm>
          <a:off x="19494500" y="674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108204</xdr:rowOff>
    </xdr:from>
    <xdr:to>
      <xdr:col>107</xdr:col>
      <xdr:colOff>50800</xdr:colOff>
      <xdr:row>39</xdr:row>
      <xdr:rowOff>128778</xdr:rowOff>
    </xdr:to>
    <xdr:cxnSp macro="">
      <xdr:nvCxnSpPr>
        <xdr:cNvPr id="493" name="直線コネクタ 492">
          <a:extLst>
            <a:ext uri="{FF2B5EF4-FFF2-40B4-BE49-F238E27FC236}">
              <a16:creationId xmlns:a16="http://schemas.microsoft.com/office/drawing/2014/main" id="{B7A9EB38-AEC8-42A0-B2EB-25BDFC2A2BF7}"/>
            </a:ext>
          </a:extLst>
        </xdr:cNvPr>
        <xdr:cNvCxnSpPr/>
      </xdr:nvCxnSpPr>
      <xdr:spPr>
        <a:xfrm>
          <a:off x="19545300" y="679475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59690</xdr:rowOff>
    </xdr:from>
    <xdr:to>
      <xdr:col>98</xdr:col>
      <xdr:colOff>38100</xdr:colOff>
      <xdr:row>39</xdr:row>
      <xdr:rowOff>161290</xdr:rowOff>
    </xdr:to>
    <xdr:sp macro="" textlink="">
      <xdr:nvSpPr>
        <xdr:cNvPr id="494" name="楕円 493">
          <a:extLst>
            <a:ext uri="{FF2B5EF4-FFF2-40B4-BE49-F238E27FC236}">
              <a16:creationId xmlns:a16="http://schemas.microsoft.com/office/drawing/2014/main" id="{F9273F86-D59B-47B8-814A-5B07FFB61ECF}"/>
            </a:ext>
          </a:extLst>
        </xdr:cNvPr>
        <xdr:cNvSpPr/>
      </xdr:nvSpPr>
      <xdr:spPr>
        <a:xfrm>
          <a:off x="18605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108204</xdr:rowOff>
    </xdr:from>
    <xdr:to>
      <xdr:col>102</xdr:col>
      <xdr:colOff>114300</xdr:colOff>
      <xdr:row>39</xdr:row>
      <xdr:rowOff>110490</xdr:rowOff>
    </xdr:to>
    <xdr:cxnSp macro="">
      <xdr:nvCxnSpPr>
        <xdr:cNvPr id="495" name="直線コネクタ 494">
          <a:extLst>
            <a:ext uri="{FF2B5EF4-FFF2-40B4-BE49-F238E27FC236}">
              <a16:creationId xmlns:a16="http://schemas.microsoft.com/office/drawing/2014/main" id="{0E9E9C4B-92DE-4F3D-A6EC-6C87B8E0D965}"/>
            </a:ext>
          </a:extLst>
        </xdr:cNvPr>
        <xdr:cNvCxnSpPr/>
      </xdr:nvCxnSpPr>
      <xdr:spPr>
        <a:xfrm flipV="1">
          <a:off x="18656300" y="679475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D8D50443-C462-49F7-B9EA-A229EF851A8C}"/>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6FC8F4D4-04CA-457F-8129-D4C1869A01C9}"/>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DB53CF9E-40DA-4CE8-B86C-DF20F5E6B46C}"/>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8EDA0A9-315E-4018-9653-1A81D0AE43D4}"/>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36085</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C5FC3B9E-B16B-430F-9367-1CE9FE4ABCAA}"/>
            </a:ext>
          </a:extLst>
        </xdr:cNvPr>
        <xdr:cNvSpPr txBox="1"/>
      </xdr:nvSpPr>
      <xdr:spPr>
        <a:xfrm>
          <a:off x="21075727"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24655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2D181883-852B-48AD-AC54-A6B13A762CC6}"/>
            </a:ext>
          </a:extLst>
        </xdr:cNvPr>
        <xdr:cNvSpPr txBox="1"/>
      </xdr:nvSpPr>
      <xdr:spPr>
        <a:xfrm>
          <a:off x="20199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4081</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F29B1B3D-A0A2-48BC-9C17-1435751AA017}"/>
            </a:ext>
          </a:extLst>
        </xdr:cNvPr>
        <xdr:cNvSpPr txBox="1"/>
      </xdr:nvSpPr>
      <xdr:spPr>
        <a:xfrm>
          <a:off x="19310427" y="651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6367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F3B84973-091D-4388-8145-0A112A3F2706}"/>
            </a:ext>
          </a:extLst>
        </xdr:cNvPr>
        <xdr:cNvSpPr txBox="1"/>
      </xdr:nvSpPr>
      <xdr:spPr>
        <a:xfrm>
          <a:off x="18421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ED61CF35-B929-495A-ADDA-55B6FDAF596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FD080657-D4CC-4EED-9B1C-EF08BA05D90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2AAF87D6-C203-4B40-9013-7E948528723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4FEFD103-D16B-4527-ABCE-22C727D5AD8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F499C1FE-77A9-49EC-97E3-CCF0E2E8011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2C1D02A4-EA67-41BB-890E-4DC0AC06EF7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D5E07761-9B17-41CA-901E-830C47D681D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759A1628-37E8-4C63-AC23-466BA6667F4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F6AFEE93-389F-449E-BADC-FB196CD4A96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19A8C377-5572-47CB-965E-C1EC1866264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F3635BF0-71EB-41B8-BEAD-1B53BAC747E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D37D73C1-E951-4420-A27E-2F58FC6960BD}"/>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889B703A-B120-477D-AE02-82F8F282F025}"/>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C2788A7D-9A78-4235-A573-8D7E175A036E}"/>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BB2F6E43-5063-40A5-B575-6BA4E56FB69A}"/>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BADD87CA-48A9-4FE5-9684-F006A1813C5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14CBBB88-DD67-4119-8155-AF360AD85D72}"/>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8A6E7724-1C9F-48B1-9C4E-40090EF50B01}"/>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B1655315-E40F-4D95-B0F1-3231ABEA5F8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5605A9C7-9CE2-4E80-8AC9-C52E409C925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45435D16-B71E-4801-A99F-47FC2FCD2763}"/>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F8A10785-E177-47ED-8D7B-58CC80C7066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4F4224F0-E5CE-456E-A5CD-2746F85A65E9}"/>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87149627-054F-427E-8384-4E54CC1661DE}"/>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284E5481-4571-4E83-8952-FF81F465ACD2}"/>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60AF93A6-2615-4BAE-AAA5-107903A052A5}"/>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68B65591-0DD2-414F-993B-DED40D37FFC4}"/>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AB945BDF-5875-4D7C-B847-24C56E87FA41}"/>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86F89BF8-C76A-47C5-BC3E-384D0B755E86}"/>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83169E86-C404-4937-B1C5-EAA3D067896E}"/>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5C25767C-800F-4896-B63C-376191CDDD51}"/>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7E7E73C3-1547-4D04-9B37-EEAA94A63D2C}"/>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CFC01B2D-3627-4A42-971A-EBBE87BEDF29}"/>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8C9C2242-C69D-40DC-882F-C3824E8FDF4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9A891835-9C6B-48DD-82E2-96D634A0A62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D04E57B7-A2E9-466F-A2A0-FBADEBCEF70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C1A3493B-A293-4B91-8720-B442D4B0DF7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476D9BF-CBE6-43CC-8ADA-165BD9D70F6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100076</xdr:rowOff>
    </xdr:from>
    <xdr:to>
      <xdr:col>85</xdr:col>
      <xdr:colOff>177800</xdr:colOff>
      <xdr:row>60</xdr:row>
      <xdr:rowOff>30226</xdr:rowOff>
    </xdr:to>
    <xdr:sp macro="" textlink="">
      <xdr:nvSpPr>
        <xdr:cNvPr id="542" name="楕円 541">
          <a:extLst>
            <a:ext uri="{FF2B5EF4-FFF2-40B4-BE49-F238E27FC236}">
              <a16:creationId xmlns:a16="http://schemas.microsoft.com/office/drawing/2014/main" id="{3411A380-8277-4157-A8C4-CCA472925A80}"/>
            </a:ext>
          </a:extLst>
        </xdr:cNvPr>
        <xdr:cNvSpPr/>
      </xdr:nvSpPr>
      <xdr:spPr>
        <a:xfrm>
          <a:off x="16268700" y="1021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78503</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2A4B9FA1-162A-48E1-B84D-354407F8AEB2}"/>
            </a:ext>
          </a:extLst>
        </xdr:cNvPr>
        <xdr:cNvSpPr txBox="1"/>
      </xdr:nvSpPr>
      <xdr:spPr>
        <a:xfrm>
          <a:off x="16357600" y="1019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77216</xdr:rowOff>
    </xdr:from>
    <xdr:to>
      <xdr:col>81</xdr:col>
      <xdr:colOff>101600</xdr:colOff>
      <xdr:row>60</xdr:row>
      <xdr:rowOff>7366</xdr:rowOff>
    </xdr:to>
    <xdr:sp macro="" textlink="">
      <xdr:nvSpPr>
        <xdr:cNvPr id="544" name="楕円 543">
          <a:extLst>
            <a:ext uri="{FF2B5EF4-FFF2-40B4-BE49-F238E27FC236}">
              <a16:creationId xmlns:a16="http://schemas.microsoft.com/office/drawing/2014/main" id="{91953F49-ED7E-4DE9-8AFB-F7256C0B51EE}"/>
            </a:ext>
          </a:extLst>
        </xdr:cNvPr>
        <xdr:cNvSpPr/>
      </xdr:nvSpPr>
      <xdr:spPr>
        <a:xfrm>
          <a:off x="15430500" y="1019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128016</xdr:rowOff>
    </xdr:from>
    <xdr:to>
      <xdr:col>85</xdr:col>
      <xdr:colOff>127000</xdr:colOff>
      <xdr:row>59</xdr:row>
      <xdr:rowOff>150876</xdr:rowOff>
    </xdr:to>
    <xdr:cxnSp macro="">
      <xdr:nvCxnSpPr>
        <xdr:cNvPr id="545" name="直線コネクタ 544">
          <a:extLst>
            <a:ext uri="{FF2B5EF4-FFF2-40B4-BE49-F238E27FC236}">
              <a16:creationId xmlns:a16="http://schemas.microsoft.com/office/drawing/2014/main" id="{01F70C6D-C929-4E88-9D27-2DD765E8B8F9}"/>
            </a:ext>
          </a:extLst>
        </xdr:cNvPr>
        <xdr:cNvCxnSpPr/>
      </xdr:nvCxnSpPr>
      <xdr:spPr>
        <a:xfrm>
          <a:off x="15481300" y="1024356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29210</xdr:rowOff>
    </xdr:from>
    <xdr:to>
      <xdr:col>76</xdr:col>
      <xdr:colOff>165100</xdr:colOff>
      <xdr:row>59</xdr:row>
      <xdr:rowOff>130810</xdr:rowOff>
    </xdr:to>
    <xdr:sp macro="" textlink="">
      <xdr:nvSpPr>
        <xdr:cNvPr id="546" name="楕円 545">
          <a:extLst>
            <a:ext uri="{FF2B5EF4-FFF2-40B4-BE49-F238E27FC236}">
              <a16:creationId xmlns:a16="http://schemas.microsoft.com/office/drawing/2014/main" id="{51875D94-4F5A-4D34-B5DF-9A75ECA7B253}"/>
            </a:ext>
          </a:extLst>
        </xdr:cNvPr>
        <xdr:cNvSpPr/>
      </xdr:nvSpPr>
      <xdr:spPr>
        <a:xfrm>
          <a:off x="14541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80010</xdr:rowOff>
    </xdr:from>
    <xdr:to>
      <xdr:col>81</xdr:col>
      <xdr:colOff>50800</xdr:colOff>
      <xdr:row>59</xdr:row>
      <xdr:rowOff>128016</xdr:rowOff>
    </xdr:to>
    <xdr:cxnSp macro="">
      <xdr:nvCxnSpPr>
        <xdr:cNvPr id="547" name="直線コネクタ 546">
          <a:extLst>
            <a:ext uri="{FF2B5EF4-FFF2-40B4-BE49-F238E27FC236}">
              <a16:creationId xmlns:a16="http://schemas.microsoft.com/office/drawing/2014/main" id="{2D60822E-FFC6-49B8-A1FD-911BBE138F1F}"/>
            </a:ext>
          </a:extLst>
        </xdr:cNvPr>
        <xdr:cNvCxnSpPr/>
      </xdr:nvCxnSpPr>
      <xdr:spPr>
        <a:xfrm>
          <a:off x="14592300" y="1019556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20066</xdr:rowOff>
    </xdr:from>
    <xdr:to>
      <xdr:col>72</xdr:col>
      <xdr:colOff>38100</xdr:colOff>
      <xdr:row>59</xdr:row>
      <xdr:rowOff>121666</xdr:rowOff>
    </xdr:to>
    <xdr:sp macro="" textlink="">
      <xdr:nvSpPr>
        <xdr:cNvPr id="548" name="楕円 547">
          <a:extLst>
            <a:ext uri="{FF2B5EF4-FFF2-40B4-BE49-F238E27FC236}">
              <a16:creationId xmlns:a16="http://schemas.microsoft.com/office/drawing/2014/main" id="{3D184275-B1CB-44D7-8748-F7322A8A4B57}"/>
            </a:ext>
          </a:extLst>
        </xdr:cNvPr>
        <xdr:cNvSpPr/>
      </xdr:nvSpPr>
      <xdr:spPr>
        <a:xfrm>
          <a:off x="13652500" y="1013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70866</xdr:rowOff>
    </xdr:from>
    <xdr:to>
      <xdr:col>76</xdr:col>
      <xdr:colOff>114300</xdr:colOff>
      <xdr:row>59</xdr:row>
      <xdr:rowOff>80010</xdr:rowOff>
    </xdr:to>
    <xdr:cxnSp macro="">
      <xdr:nvCxnSpPr>
        <xdr:cNvPr id="549" name="直線コネクタ 548">
          <a:extLst>
            <a:ext uri="{FF2B5EF4-FFF2-40B4-BE49-F238E27FC236}">
              <a16:creationId xmlns:a16="http://schemas.microsoft.com/office/drawing/2014/main" id="{6213F23F-C762-4736-9D0E-A75D782BB332}"/>
            </a:ext>
          </a:extLst>
        </xdr:cNvPr>
        <xdr:cNvCxnSpPr/>
      </xdr:nvCxnSpPr>
      <xdr:spPr>
        <a:xfrm>
          <a:off x="13703300" y="101864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148082</xdr:rowOff>
    </xdr:from>
    <xdr:to>
      <xdr:col>67</xdr:col>
      <xdr:colOff>101600</xdr:colOff>
      <xdr:row>59</xdr:row>
      <xdr:rowOff>78232</xdr:rowOff>
    </xdr:to>
    <xdr:sp macro="" textlink="">
      <xdr:nvSpPr>
        <xdr:cNvPr id="550" name="楕円 549">
          <a:extLst>
            <a:ext uri="{FF2B5EF4-FFF2-40B4-BE49-F238E27FC236}">
              <a16:creationId xmlns:a16="http://schemas.microsoft.com/office/drawing/2014/main" id="{D820D212-66FA-4A8A-B7A9-759AB38F642D}"/>
            </a:ext>
          </a:extLst>
        </xdr:cNvPr>
        <xdr:cNvSpPr/>
      </xdr:nvSpPr>
      <xdr:spPr>
        <a:xfrm>
          <a:off x="12763500" y="1009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27432</xdr:rowOff>
    </xdr:from>
    <xdr:to>
      <xdr:col>71</xdr:col>
      <xdr:colOff>177800</xdr:colOff>
      <xdr:row>59</xdr:row>
      <xdr:rowOff>70866</xdr:rowOff>
    </xdr:to>
    <xdr:cxnSp macro="">
      <xdr:nvCxnSpPr>
        <xdr:cNvPr id="551" name="直線コネクタ 550">
          <a:extLst>
            <a:ext uri="{FF2B5EF4-FFF2-40B4-BE49-F238E27FC236}">
              <a16:creationId xmlns:a16="http://schemas.microsoft.com/office/drawing/2014/main" id="{0AF64DF4-4EB4-4C98-BFF4-0349AC809086}"/>
            </a:ext>
          </a:extLst>
        </xdr:cNvPr>
        <xdr:cNvCxnSpPr/>
      </xdr:nvCxnSpPr>
      <xdr:spPr>
        <a:xfrm>
          <a:off x="12814300" y="1014298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CD95FC90-EC1E-425B-B86D-3BD1E383089A}"/>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7CC6C8BA-2552-4092-8C55-E6AA6948066A}"/>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1FE2B1AC-58EA-476C-98FF-D0464A7B8667}"/>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2AAA863F-7D7E-4274-91E7-E585C769181D}"/>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169943</xdr:rowOff>
    </xdr:from>
    <xdr:ext cx="405111" cy="259045"/>
    <xdr:sp macro="" textlink="">
      <xdr:nvSpPr>
        <xdr:cNvPr id="556" name="n_1mainValue【学校施設】&#10;有形固定資産減価償却率">
          <a:extLst>
            <a:ext uri="{FF2B5EF4-FFF2-40B4-BE49-F238E27FC236}">
              <a16:creationId xmlns:a16="http://schemas.microsoft.com/office/drawing/2014/main" id="{8665DA20-02AF-4015-8161-3901813815A9}"/>
            </a:ext>
          </a:extLst>
        </xdr:cNvPr>
        <xdr:cNvSpPr txBox="1"/>
      </xdr:nvSpPr>
      <xdr:spPr>
        <a:xfrm>
          <a:off x="15266044" y="10285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121937</xdr:rowOff>
    </xdr:from>
    <xdr:ext cx="405111" cy="259045"/>
    <xdr:sp macro="" textlink="">
      <xdr:nvSpPr>
        <xdr:cNvPr id="557" name="n_2mainValue【学校施設】&#10;有形固定資産減価償却率">
          <a:extLst>
            <a:ext uri="{FF2B5EF4-FFF2-40B4-BE49-F238E27FC236}">
              <a16:creationId xmlns:a16="http://schemas.microsoft.com/office/drawing/2014/main" id="{4A4FEA11-0947-4064-BE65-A52E191E920D}"/>
            </a:ext>
          </a:extLst>
        </xdr:cNvPr>
        <xdr:cNvSpPr txBox="1"/>
      </xdr:nvSpPr>
      <xdr:spPr>
        <a:xfrm>
          <a:off x="14389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112793</xdr:rowOff>
    </xdr:from>
    <xdr:ext cx="405111" cy="259045"/>
    <xdr:sp macro="" textlink="">
      <xdr:nvSpPr>
        <xdr:cNvPr id="558" name="n_3mainValue【学校施設】&#10;有形固定資産減価償却率">
          <a:extLst>
            <a:ext uri="{FF2B5EF4-FFF2-40B4-BE49-F238E27FC236}">
              <a16:creationId xmlns:a16="http://schemas.microsoft.com/office/drawing/2014/main" id="{BDEE34A0-E752-472E-B7C5-1C7259D52A63}"/>
            </a:ext>
          </a:extLst>
        </xdr:cNvPr>
        <xdr:cNvSpPr txBox="1"/>
      </xdr:nvSpPr>
      <xdr:spPr>
        <a:xfrm>
          <a:off x="13500744" y="1022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69359</xdr:rowOff>
    </xdr:from>
    <xdr:ext cx="405111" cy="259045"/>
    <xdr:sp macro="" textlink="">
      <xdr:nvSpPr>
        <xdr:cNvPr id="559" name="n_4mainValue【学校施設】&#10;有形固定資産減価償却率">
          <a:extLst>
            <a:ext uri="{FF2B5EF4-FFF2-40B4-BE49-F238E27FC236}">
              <a16:creationId xmlns:a16="http://schemas.microsoft.com/office/drawing/2014/main" id="{FB9B7A21-2B60-4BA6-99D5-A9B933A58EFC}"/>
            </a:ext>
          </a:extLst>
        </xdr:cNvPr>
        <xdr:cNvSpPr txBox="1"/>
      </xdr:nvSpPr>
      <xdr:spPr>
        <a:xfrm>
          <a:off x="12611744" y="1018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381C6F7C-A568-4D10-8B63-C80F20CE6B4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07DE9018-0396-43C2-9337-C1B990EE5CF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FD9C4EB4-A8E4-42EC-95AE-A5BDC10FA0B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B54C97E5-D458-452C-9C0B-726C6DA4898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22667221-23B0-43C9-9A92-7AC02A51E83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A00BFB41-969B-4CC7-B62D-4E286FF3EA6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2EBCE15E-2BA7-4F5C-A6A7-E0AFE8231AD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52C4F50B-F614-4FAF-A57E-2E36AC6804C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D7050C90-CC16-4DFE-AB49-7B09DA401E8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5FC11D99-6AA3-486A-A275-F1B9A7B910F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3B920736-FBF9-47E2-B014-1C16FAB0CFE6}"/>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FAE0089C-B884-4163-AAA6-DFBD7B25C342}"/>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0020FDEA-ACC8-449B-AFB9-F18C40FF7EBE}"/>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9B80BBF6-EB14-4E07-883D-1EC53411524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71412AA1-8D22-4E83-AE3E-1915D38D2B8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B1F1138F-F333-42CB-BF3C-E80EC5A2F0EC}"/>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D6CCAAD6-463F-4F2E-934E-504050D1B43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08F78829-44AB-4C5A-AA34-586656D6DF6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0AC15488-E345-47FA-8EEC-AEC296633E4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88D1AA29-0919-4B44-B3D7-2D4F5232EE8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58AFC698-A484-479A-84FC-38A5EBF5AE94}"/>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5EF7119A-0432-4AD0-B492-BA1CB845F90C}"/>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C73CE985-810A-4E78-A222-F60A48D65DDB}"/>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DFD80D0C-9792-41D2-AC8C-0C96272A87EB}"/>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948EA761-8B3E-4A28-9815-3BFE07CBFDAC}"/>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9B27C63C-E941-4C63-A2A3-6E854FDA702F}"/>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131BA817-9E4C-423C-8CEA-3F53C66D5B87}"/>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3FA28824-353A-408E-8D1D-DF94CC5A1124}"/>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E5362F82-B641-49DF-9EB0-478FE94ED9C5}"/>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FF5909F0-4954-4259-925E-E55F5892E2AC}"/>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198D070E-EE4F-43D4-B3DA-AC3953A0D92D}"/>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C1396717-5219-4AC2-8DB9-18ADF139326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13D4EFCF-94CC-4E8A-B1DF-4B9A9954342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D7AA664-0B0A-4208-BCED-81EFD52921A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29A5666D-C37F-4A51-8001-3B02D23FBBE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42D445D4-BBD4-4284-97B4-21CA245888C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155511</xdr:rowOff>
    </xdr:from>
    <xdr:to>
      <xdr:col>116</xdr:col>
      <xdr:colOff>114300</xdr:colOff>
      <xdr:row>62</xdr:row>
      <xdr:rowOff>85661</xdr:rowOff>
    </xdr:to>
    <xdr:sp macro="" textlink="">
      <xdr:nvSpPr>
        <xdr:cNvPr id="596" name="楕円 595">
          <a:extLst>
            <a:ext uri="{FF2B5EF4-FFF2-40B4-BE49-F238E27FC236}">
              <a16:creationId xmlns:a16="http://schemas.microsoft.com/office/drawing/2014/main" id="{50A85F02-B88D-43CB-83C8-62B2EDFD0D54}"/>
            </a:ext>
          </a:extLst>
        </xdr:cNvPr>
        <xdr:cNvSpPr/>
      </xdr:nvSpPr>
      <xdr:spPr>
        <a:xfrm>
          <a:off x="22110700" y="1061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133938</xdr:rowOff>
    </xdr:from>
    <xdr:ext cx="469744" cy="259045"/>
    <xdr:sp macro="" textlink="">
      <xdr:nvSpPr>
        <xdr:cNvPr id="597" name="【学校施設】&#10;一人当たり面積該当値テキスト">
          <a:extLst>
            <a:ext uri="{FF2B5EF4-FFF2-40B4-BE49-F238E27FC236}">
              <a16:creationId xmlns:a16="http://schemas.microsoft.com/office/drawing/2014/main" id="{EAE067D6-FA25-467E-AEBB-5A881F4E6DB0}"/>
            </a:ext>
          </a:extLst>
        </xdr:cNvPr>
        <xdr:cNvSpPr txBox="1"/>
      </xdr:nvSpPr>
      <xdr:spPr>
        <a:xfrm>
          <a:off x="22199600" y="105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165227</xdr:rowOff>
    </xdr:from>
    <xdr:to>
      <xdr:col>112</xdr:col>
      <xdr:colOff>38100</xdr:colOff>
      <xdr:row>62</xdr:row>
      <xdr:rowOff>95377</xdr:rowOff>
    </xdr:to>
    <xdr:sp macro="" textlink="">
      <xdr:nvSpPr>
        <xdr:cNvPr id="598" name="楕円 597">
          <a:extLst>
            <a:ext uri="{FF2B5EF4-FFF2-40B4-BE49-F238E27FC236}">
              <a16:creationId xmlns:a16="http://schemas.microsoft.com/office/drawing/2014/main" id="{2439A092-324E-4497-A7A7-233CB171F536}"/>
            </a:ext>
          </a:extLst>
        </xdr:cNvPr>
        <xdr:cNvSpPr/>
      </xdr:nvSpPr>
      <xdr:spPr>
        <a:xfrm>
          <a:off x="21272500" y="1062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34861</xdr:rowOff>
    </xdr:from>
    <xdr:to>
      <xdr:col>116</xdr:col>
      <xdr:colOff>63500</xdr:colOff>
      <xdr:row>62</xdr:row>
      <xdr:rowOff>44577</xdr:rowOff>
    </xdr:to>
    <xdr:cxnSp macro="">
      <xdr:nvCxnSpPr>
        <xdr:cNvPr id="599" name="直線コネクタ 598">
          <a:extLst>
            <a:ext uri="{FF2B5EF4-FFF2-40B4-BE49-F238E27FC236}">
              <a16:creationId xmlns:a16="http://schemas.microsoft.com/office/drawing/2014/main" id="{2A8510A3-5553-47A6-B3B1-E91B97814141}"/>
            </a:ext>
          </a:extLst>
        </xdr:cNvPr>
        <xdr:cNvCxnSpPr/>
      </xdr:nvCxnSpPr>
      <xdr:spPr>
        <a:xfrm flipV="1">
          <a:off x="21323300" y="10664761"/>
          <a:ext cx="8382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169799</xdr:rowOff>
    </xdr:from>
    <xdr:to>
      <xdr:col>107</xdr:col>
      <xdr:colOff>101600</xdr:colOff>
      <xdr:row>62</xdr:row>
      <xdr:rowOff>99949</xdr:rowOff>
    </xdr:to>
    <xdr:sp macro="" textlink="">
      <xdr:nvSpPr>
        <xdr:cNvPr id="600" name="楕円 599">
          <a:extLst>
            <a:ext uri="{FF2B5EF4-FFF2-40B4-BE49-F238E27FC236}">
              <a16:creationId xmlns:a16="http://schemas.microsoft.com/office/drawing/2014/main" id="{2561E920-A01B-4685-93F9-16161F9C4F6B}"/>
            </a:ext>
          </a:extLst>
        </xdr:cNvPr>
        <xdr:cNvSpPr/>
      </xdr:nvSpPr>
      <xdr:spPr>
        <a:xfrm>
          <a:off x="20383500" y="1062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44577</xdr:rowOff>
    </xdr:from>
    <xdr:to>
      <xdr:col>111</xdr:col>
      <xdr:colOff>177800</xdr:colOff>
      <xdr:row>62</xdr:row>
      <xdr:rowOff>49149</xdr:rowOff>
    </xdr:to>
    <xdr:cxnSp macro="">
      <xdr:nvCxnSpPr>
        <xdr:cNvPr id="601" name="直線コネクタ 600">
          <a:extLst>
            <a:ext uri="{FF2B5EF4-FFF2-40B4-BE49-F238E27FC236}">
              <a16:creationId xmlns:a16="http://schemas.microsoft.com/office/drawing/2014/main" id="{3C623A50-1E34-4FF3-B424-B0ED890E1DEF}"/>
            </a:ext>
          </a:extLst>
        </xdr:cNvPr>
        <xdr:cNvCxnSpPr/>
      </xdr:nvCxnSpPr>
      <xdr:spPr>
        <a:xfrm flipV="1">
          <a:off x="20434300" y="1067447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170942</xdr:rowOff>
    </xdr:from>
    <xdr:to>
      <xdr:col>102</xdr:col>
      <xdr:colOff>165100</xdr:colOff>
      <xdr:row>62</xdr:row>
      <xdr:rowOff>101092</xdr:rowOff>
    </xdr:to>
    <xdr:sp macro="" textlink="">
      <xdr:nvSpPr>
        <xdr:cNvPr id="602" name="楕円 601">
          <a:extLst>
            <a:ext uri="{FF2B5EF4-FFF2-40B4-BE49-F238E27FC236}">
              <a16:creationId xmlns:a16="http://schemas.microsoft.com/office/drawing/2014/main" id="{F8320FF5-31A2-46A5-A64B-168A42D405ED}"/>
            </a:ext>
          </a:extLst>
        </xdr:cNvPr>
        <xdr:cNvSpPr/>
      </xdr:nvSpPr>
      <xdr:spPr>
        <a:xfrm>
          <a:off x="19494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49149</xdr:rowOff>
    </xdr:from>
    <xdr:to>
      <xdr:col>107</xdr:col>
      <xdr:colOff>50800</xdr:colOff>
      <xdr:row>62</xdr:row>
      <xdr:rowOff>50292</xdr:rowOff>
    </xdr:to>
    <xdr:cxnSp macro="">
      <xdr:nvCxnSpPr>
        <xdr:cNvPr id="603" name="直線コネクタ 602">
          <a:extLst>
            <a:ext uri="{FF2B5EF4-FFF2-40B4-BE49-F238E27FC236}">
              <a16:creationId xmlns:a16="http://schemas.microsoft.com/office/drawing/2014/main" id="{2215772D-E274-4FE8-99CF-C5B7C2F4D231}"/>
            </a:ext>
          </a:extLst>
        </xdr:cNvPr>
        <xdr:cNvCxnSpPr/>
      </xdr:nvCxnSpPr>
      <xdr:spPr>
        <a:xfrm flipV="1">
          <a:off x="19545300" y="1067904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3493</xdr:rowOff>
    </xdr:from>
    <xdr:to>
      <xdr:col>98</xdr:col>
      <xdr:colOff>38100</xdr:colOff>
      <xdr:row>62</xdr:row>
      <xdr:rowOff>105093</xdr:rowOff>
    </xdr:to>
    <xdr:sp macro="" textlink="">
      <xdr:nvSpPr>
        <xdr:cNvPr id="604" name="楕円 603">
          <a:extLst>
            <a:ext uri="{FF2B5EF4-FFF2-40B4-BE49-F238E27FC236}">
              <a16:creationId xmlns:a16="http://schemas.microsoft.com/office/drawing/2014/main" id="{77062560-FC5C-4D89-AB6A-9ABE8F78A14F}"/>
            </a:ext>
          </a:extLst>
        </xdr:cNvPr>
        <xdr:cNvSpPr/>
      </xdr:nvSpPr>
      <xdr:spPr>
        <a:xfrm>
          <a:off x="18605500" y="1063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50292</xdr:rowOff>
    </xdr:from>
    <xdr:to>
      <xdr:col>102</xdr:col>
      <xdr:colOff>114300</xdr:colOff>
      <xdr:row>62</xdr:row>
      <xdr:rowOff>54293</xdr:rowOff>
    </xdr:to>
    <xdr:cxnSp macro="">
      <xdr:nvCxnSpPr>
        <xdr:cNvPr id="605" name="直線コネクタ 604">
          <a:extLst>
            <a:ext uri="{FF2B5EF4-FFF2-40B4-BE49-F238E27FC236}">
              <a16:creationId xmlns:a16="http://schemas.microsoft.com/office/drawing/2014/main" id="{B6283FDB-C6CE-4755-80D2-BE4E10610506}"/>
            </a:ext>
          </a:extLst>
        </xdr:cNvPr>
        <xdr:cNvCxnSpPr/>
      </xdr:nvCxnSpPr>
      <xdr:spPr>
        <a:xfrm flipV="1">
          <a:off x="18656300" y="10680192"/>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20EC08AA-9800-4D69-9731-D68D7F39AA94}"/>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6821C166-E06F-442B-B6B1-F74557F505B9}"/>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040F8DF2-C308-4990-AE17-4F77018341EA}"/>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7148FD67-78B8-48DB-B7A6-3023415365B1}"/>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86504</xdr:rowOff>
    </xdr:from>
    <xdr:ext cx="469744" cy="259045"/>
    <xdr:sp macro="" textlink="">
      <xdr:nvSpPr>
        <xdr:cNvPr id="610" name="n_1mainValue【学校施設】&#10;一人当たり面積">
          <a:extLst>
            <a:ext uri="{FF2B5EF4-FFF2-40B4-BE49-F238E27FC236}">
              <a16:creationId xmlns:a16="http://schemas.microsoft.com/office/drawing/2014/main" id="{D0F32B03-0CDE-4028-8D9F-869C70807ADD}"/>
            </a:ext>
          </a:extLst>
        </xdr:cNvPr>
        <xdr:cNvSpPr txBox="1"/>
      </xdr:nvSpPr>
      <xdr:spPr>
        <a:xfrm>
          <a:off x="21075727" y="10716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91076</xdr:rowOff>
    </xdr:from>
    <xdr:ext cx="469744" cy="259045"/>
    <xdr:sp macro="" textlink="">
      <xdr:nvSpPr>
        <xdr:cNvPr id="611" name="n_2mainValue【学校施設】&#10;一人当たり面積">
          <a:extLst>
            <a:ext uri="{FF2B5EF4-FFF2-40B4-BE49-F238E27FC236}">
              <a16:creationId xmlns:a16="http://schemas.microsoft.com/office/drawing/2014/main" id="{81338885-55DE-448D-B89C-9856D56A7DC6}"/>
            </a:ext>
          </a:extLst>
        </xdr:cNvPr>
        <xdr:cNvSpPr txBox="1"/>
      </xdr:nvSpPr>
      <xdr:spPr>
        <a:xfrm>
          <a:off x="20199427" y="1072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92219</xdr:rowOff>
    </xdr:from>
    <xdr:ext cx="469744" cy="259045"/>
    <xdr:sp macro="" textlink="">
      <xdr:nvSpPr>
        <xdr:cNvPr id="612" name="n_3mainValue【学校施設】&#10;一人当たり面積">
          <a:extLst>
            <a:ext uri="{FF2B5EF4-FFF2-40B4-BE49-F238E27FC236}">
              <a16:creationId xmlns:a16="http://schemas.microsoft.com/office/drawing/2014/main" id="{33BD53FF-4C0C-4ED8-915B-B8756AF47F42}"/>
            </a:ext>
          </a:extLst>
        </xdr:cNvPr>
        <xdr:cNvSpPr txBox="1"/>
      </xdr:nvSpPr>
      <xdr:spPr>
        <a:xfrm>
          <a:off x="19310427"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96220</xdr:rowOff>
    </xdr:from>
    <xdr:ext cx="469744" cy="259045"/>
    <xdr:sp macro="" textlink="">
      <xdr:nvSpPr>
        <xdr:cNvPr id="613" name="n_4mainValue【学校施設】&#10;一人当たり面積">
          <a:extLst>
            <a:ext uri="{FF2B5EF4-FFF2-40B4-BE49-F238E27FC236}">
              <a16:creationId xmlns:a16="http://schemas.microsoft.com/office/drawing/2014/main" id="{817EB37B-B540-45F0-A607-CBB952C53083}"/>
            </a:ext>
          </a:extLst>
        </xdr:cNvPr>
        <xdr:cNvSpPr txBox="1"/>
      </xdr:nvSpPr>
      <xdr:spPr>
        <a:xfrm>
          <a:off x="18421427" y="10726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C6F5B8F1-F1CB-4F15-A48A-FE75A40549D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17AF219D-FA3F-4DB6-818D-17792B8F8CC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7770B73C-1520-4473-AD79-22A7C818C59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C72E50EE-5E21-4F1E-9FC3-C1620ECA202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DB4E7D3A-BCC6-4276-BFA2-5888005FE9C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556D5A97-B3E6-4271-B13E-11CFC67FD5F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3C223B7A-26BE-4B31-8CBD-4D649938942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3DB93CB7-B71F-4CAD-B0DA-78FB1370A6E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57547FCA-6D02-40E0-A8D4-82F90421104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43D0E834-B112-4E8C-8D3E-40FF7ED734C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FB4C771B-FC04-49FF-97FE-7FF129F50EF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AEEBE2B2-62C3-4DDE-A0AB-D89B5149DB3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FB0C2F48-79A3-4DC1-87CD-231DE0F90C6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E49A046D-43E8-4824-865F-EF962019962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9D8A7C52-DB08-4A79-904D-94FBD51342B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B77A6BDF-BE72-4D96-A565-21C1DBFEDD9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2CEFCE66-D32F-416B-BFB5-6FCF47914ED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6B26EF68-76F2-43DF-88C1-F5FFAC79219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F67E7B17-C9CF-4382-BEE1-D86268AB680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4256DFF9-6E75-406B-8D3A-D6527077137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D7F08C29-52A2-4D3A-B995-91DC782CD9B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DABDFBF0-24BD-40EE-8BC9-9CD2C85A36EC}"/>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059F4C32-91EE-4B2E-9ACA-30899F16EF58}"/>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DE0A71EB-88FB-417F-8FE8-1E5C61AC0C2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75EAB2DF-8525-43D1-B1A8-5426F86A940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792C3B86-6C08-4F27-9C0F-F05E0E3B6193}"/>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24C117B5-488B-4601-82BF-298A6C404203}"/>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30349B7F-5B80-41BA-AD65-BF70032A891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055F832A-EF21-4BD8-A58F-54A3BFCF27AF}"/>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E8E2400F-E2C2-4368-BADD-6A8CBCC6F73E}"/>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6E71BBA3-4A5D-4359-BE4E-0919079EB8D9}"/>
            </a:ext>
          </a:extLst>
        </xdr:cNvPr>
        <xdr:cNvSpPr txBox="1"/>
      </xdr:nvSpPr>
      <xdr:spPr>
        <a:xfrm>
          <a:off x="16357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2F24B90D-1FAC-43A2-94DF-46BDDE849054}"/>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9B0B3665-4245-43EB-AB5D-920EB466C8D0}"/>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236A2DB6-E6A1-4BCD-A170-551970E930EE}"/>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FD3D7920-7E1B-448E-82D9-EE6B8C37B9C0}"/>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18278588-F3F4-4DFC-A37E-48CDCFEAB4C6}"/>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A24C01B7-8E29-4AB2-A985-8D8E4B88DE5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C7DB65A-2801-4FBE-9E73-2B3C893DD8E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3F5CEB52-BD9A-4A5D-8EC2-FD49ED8E353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B6DB850A-6C1E-4075-A60C-C7FEFCB0BEA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8DFE35B-0D53-4D81-86B6-43B87A562E6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86</xdr:row>
      <xdr:rowOff>117929</xdr:rowOff>
    </xdr:from>
    <xdr:to>
      <xdr:col>67</xdr:col>
      <xdr:colOff>101600</xdr:colOff>
      <xdr:row>87</xdr:row>
      <xdr:rowOff>48079</xdr:rowOff>
    </xdr:to>
    <xdr:sp macro="" textlink="">
      <xdr:nvSpPr>
        <xdr:cNvPr id="655" name="楕円 654">
          <a:extLst>
            <a:ext uri="{FF2B5EF4-FFF2-40B4-BE49-F238E27FC236}">
              <a16:creationId xmlns:a16="http://schemas.microsoft.com/office/drawing/2014/main" id="{AC254DDC-6F35-48B6-A864-6C462A6FB97B}"/>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123389</xdr:rowOff>
    </xdr:from>
    <xdr:ext cx="405111" cy="259045"/>
    <xdr:sp macro="" textlink="">
      <xdr:nvSpPr>
        <xdr:cNvPr id="656" name="n_1aveValue【児童館】&#10;有形固定資産減価償却率">
          <a:extLst>
            <a:ext uri="{FF2B5EF4-FFF2-40B4-BE49-F238E27FC236}">
              <a16:creationId xmlns:a16="http://schemas.microsoft.com/office/drawing/2014/main" id="{927256CA-A635-4FA4-99B1-602C8DB5A652}"/>
            </a:ext>
          </a:extLst>
        </xdr:cNvPr>
        <xdr:cNvSpPr txBox="1"/>
      </xdr:nvSpPr>
      <xdr:spPr>
        <a:xfrm>
          <a:off x="152660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57" name="n_2aveValue【児童館】&#10;有形固定資産減価償却率">
          <a:extLst>
            <a:ext uri="{FF2B5EF4-FFF2-40B4-BE49-F238E27FC236}">
              <a16:creationId xmlns:a16="http://schemas.microsoft.com/office/drawing/2014/main" id="{01CBB0BD-7B83-4045-BF4F-7C252361DCF4}"/>
            </a:ext>
          </a:extLst>
        </xdr:cNvPr>
        <xdr:cNvSpPr txBox="1"/>
      </xdr:nvSpPr>
      <xdr:spPr>
        <a:xfrm>
          <a:off x="14389744" y="1382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58" name="n_3aveValue【児童館】&#10;有形固定資産減価償却率">
          <a:extLst>
            <a:ext uri="{FF2B5EF4-FFF2-40B4-BE49-F238E27FC236}">
              <a16:creationId xmlns:a16="http://schemas.microsoft.com/office/drawing/2014/main" id="{BFF8F6AF-71EC-42CA-89AE-EA1E316637D2}"/>
            </a:ext>
          </a:extLst>
        </xdr:cNvPr>
        <xdr:cNvSpPr txBox="1"/>
      </xdr:nvSpPr>
      <xdr:spPr>
        <a:xfrm>
          <a:off x="13500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59" name="n_4aveValue【児童館】&#10;有形固定資産減価償却率">
          <a:extLst>
            <a:ext uri="{FF2B5EF4-FFF2-40B4-BE49-F238E27FC236}">
              <a16:creationId xmlns:a16="http://schemas.microsoft.com/office/drawing/2014/main" id="{F9576E8B-F439-488C-B34A-A20F88968A34}"/>
            </a:ext>
          </a:extLst>
        </xdr:cNvPr>
        <xdr:cNvSpPr txBox="1"/>
      </xdr:nvSpPr>
      <xdr:spPr>
        <a:xfrm>
          <a:off x="12611744" y="1381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60" name="n_4mainValue【児童館】&#10;有形固定資産減価償却率">
          <a:extLst>
            <a:ext uri="{FF2B5EF4-FFF2-40B4-BE49-F238E27FC236}">
              <a16:creationId xmlns:a16="http://schemas.microsoft.com/office/drawing/2014/main" id="{0F8D2BB7-E294-499A-868B-AF2BF890C9EC}"/>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1" name="正方形/長方形 660">
          <a:extLst>
            <a:ext uri="{FF2B5EF4-FFF2-40B4-BE49-F238E27FC236}">
              <a16:creationId xmlns:a16="http://schemas.microsoft.com/office/drawing/2014/main" id="{D3D073D4-BA66-4E3E-8563-1E9969CF585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2" name="正方形/長方形 661">
          <a:extLst>
            <a:ext uri="{FF2B5EF4-FFF2-40B4-BE49-F238E27FC236}">
              <a16:creationId xmlns:a16="http://schemas.microsoft.com/office/drawing/2014/main" id="{98415E14-6B1C-4EAC-8405-70C791CDE42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3" name="正方形/長方形 662">
          <a:extLst>
            <a:ext uri="{FF2B5EF4-FFF2-40B4-BE49-F238E27FC236}">
              <a16:creationId xmlns:a16="http://schemas.microsoft.com/office/drawing/2014/main" id="{523FA16F-3923-454E-BD15-4B1F2143C72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4" name="正方形/長方形 663">
          <a:extLst>
            <a:ext uri="{FF2B5EF4-FFF2-40B4-BE49-F238E27FC236}">
              <a16:creationId xmlns:a16="http://schemas.microsoft.com/office/drawing/2014/main" id="{7AF57976-E6BF-4B60-AC86-76800D7FB2B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5" name="正方形/長方形 664">
          <a:extLst>
            <a:ext uri="{FF2B5EF4-FFF2-40B4-BE49-F238E27FC236}">
              <a16:creationId xmlns:a16="http://schemas.microsoft.com/office/drawing/2014/main" id="{928B27C0-4CCA-440B-889B-631CAAC0EA8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6" name="正方形/長方形 665">
          <a:extLst>
            <a:ext uri="{FF2B5EF4-FFF2-40B4-BE49-F238E27FC236}">
              <a16:creationId xmlns:a16="http://schemas.microsoft.com/office/drawing/2014/main" id="{3A5C014A-6047-46BD-AEFF-841555309F4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7" name="正方形/長方形 666">
          <a:extLst>
            <a:ext uri="{FF2B5EF4-FFF2-40B4-BE49-F238E27FC236}">
              <a16:creationId xmlns:a16="http://schemas.microsoft.com/office/drawing/2014/main" id="{9A629A21-4671-470C-B9D6-31C35B221F2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8" name="正方形/長方形 667">
          <a:extLst>
            <a:ext uri="{FF2B5EF4-FFF2-40B4-BE49-F238E27FC236}">
              <a16:creationId xmlns:a16="http://schemas.microsoft.com/office/drawing/2014/main" id="{4BC04B1E-3A36-46FC-BAA9-F43DD1C7954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9" name="テキスト ボックス 668">
          <a:extLst>
            <a:ext uri="{FF2B5EF4-FFF2-40B4-BE49-F238E27FC236}">
              <a16:creationId xmlns:a16="http://schemas.microsoft.com/office/drawing/2014/main" id="{064F97AE-02D4-46EC-BEC9-E7CFF9D5552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0" name="直線コネクタ 669">
          <a:extLst>
            <a:ext uri="{FF2B5EF4-FFF2-40B4-BE49-F238E27FC236}">
              <a16:creationId xmlns:a16="http://schemas.microsoft.com/office/drawing/2014/main" id="{99913B3F-AFA6-4A4D-9B2A-A7BB495C73E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71" name="直線コネクタ 670">
          <a:extLst>
            <a:ext uri="{FF2B5EF4-FFF2-40B4-BE49-F238E27FC236}">
              <a16:creationId xmlns:a16="http://schemas.microsoft.com/office/drawing/2014/main" id="{F72276B9-CE77-4C22-8DB9-A2FE85AED4F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72" name="テキスト ボックス 671">
          <a:extLst>
            <a:ext uri="{FF2B5EF4-FFF2-40B4-BE49-F238E27FC236}">
              <a16:creationId xmlns:a16="http://schemas.microsoft.com/office/drawing/2014/main" id="{284FAD1A-8E77-40D0-A261-970722E15B3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73" name="直線コネクタ 672">
          <a:extLst>
            <a:ext uri="{FF2B5EF4-FFF2-40B4-BE49-F238E27FC236}">
              <a16:creationId xmlns:a16="http://schemas.microsoft.com/office/drawing/2014/main" id="{CA1AD6E1-A969-4DFA-9BB6-DC4C4751AF1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74" name="テキスト ボックス 673">
          <a:extLst>
            <a:ext uri="{FF2B5EF4-FFF2-40B4-BE49-F238E27FC236}">
              <a16:creationId xmlns:a16="http://schemas.microsoft.com/office/drawing/2014/main" id="{D8F181EE-5391-42AB-B9AD-8BF6C3AE58EF}"/>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75" name="直線コネクタ 674">
          <a:extLst>
            <a:ext uri="{FF2B5EF4-FFF2-40B4-BE49-F238E27FC236}">
              <a16:creationId xmlns:a16="http://schemas.microsoft.com/office/drawing/2014/main" id="{10C702F3-F3AF-442E-A0FF-1003498A068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76" name="テキスト ボックス 675">
          <a:extLst>
            <a:ext uri="{FF2B5EF4-FFF2-40B4-BE49-F238E27FC236}">
              <a16:creationId xmlns:a16="http://schemas.microsoft.com/office/drawing/2014/main" id="{349566B3-E7FE-4C88-B342-ACDFB3180FD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77" name="直線コネクタ 676">
          <a:extLst>
            <a:ext uri="{FF2B5EF4-FFF2-40B4-BE49-F238E27FC236}">
              <a16:creationId xmlns:a16="http://schemas.microsoft.com/office/drawing/2014/main" id="{C32854A5-5446-4C19-9BB8-5964F91E43A4}"/>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78" name="テキスト ボックス 677">
          <a:extLst>
            <a:ext uri="{FF2B5EF4-FFF2-40B4-BE49-F238E27FC236}">
              <a16:creationId xmlns:a16="http://schemas.microsoft.com/office/drawing/2014/main" id="{AE5CA2D5-383E-441A-9AA0-116E934A911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79" name="直線コネクタ 678">
          <a:extLst>
            <a:ext uri="{FF2B5EF4-FFF2-40B4-BE49-F238E27FC236}">
              <a16:creationId xmlns:a16="http://schemas.microsoft.com/office/drawing/2014/main" id="{0F0D2BF4-4AEA-4080-A5C2-4C7C9A8E564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0" name="テキスト ボックス 679">
          <a:extLst>
            <a:ext uri="{FF2B5EF4-FFF2-40B4-BE49-F238E27FC236}">
              <a16:creationId xmlns:a16="http://schemas.microsoft.com/office/drawing/2014/main" id="{86596BCE-9CDB-41FE-986B-0BEDA4AB353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1" name="直線コネクタ 680">
          <a:extLst>
            <a:ext uri="{FF2B5EF4-FFF2-40B4-BE49-F238E27FC236}">
              <a16:creationId xmlns:a16="http://schemas.microsoft.com/office/drawing/2014/main" id="{1FBA0723-1608-45C4-8CB8-60D2BA05B7C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2" name="テキスト ボックス 681">
          <a:extLst>
            <a:ext uri="{FF2B5EF4-FFF2-40B4-BE49-F238E27FC236}">
              <a16:creationId xmlns:a16="http://schemas.microsoft.com/office/drawing/2014/main" id="{2814F765-961C-4BD7-8ADE-F3EAD0759F8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3" name="【児童館】&#10;一人当たり面積グラフ枠">
          <a:extLst>
            <a:ext uri="{FF2B5EF4-FFF2-40B4-BE49-F238E27FC236}">
              <a16:creationId xmlns:a16="http://schemas.microsoft.com/office/drawing/2014/main" id="{95F1060D-D3D4-4C77-940B-0BABF674A7A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84" name="直線コネクタ 683">
          <a:extLst>
            <a:ext uri="{FF2B5EF4-FFF2-40B4-BE49-F238E27FC236}">
              <a16:creationId xmlns:a16="http://schemas.microsoft.com/office/drawing/2014/main" id="{704F6A00-464D-4971-A31D-80B44DA8BDE0}"/>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85" name="【児童館】&#10;一人当たり面積最小値テキスト">
          <a:extLst>
            <a:ext uri="{FF2B5EF4-FFF2-40B4-BE49-F238E27FC236}">
              <a16:creationId xmlns:a16="http://schemas.microsoft.com/office/drawing/2014/main" id="{5F21846A-B505-4DA0-9B3D-EB3C4DDB84DA}"/>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86" name="直線コネクタ 685">
          <a:extLst>
            <a:ext uri="{FF2B5EF4-FFF2-40B4-BE49-F238E27FC236}">
              <a16:creationId xmlns:a16="http://schemas.microsoft.com/office/drawing/2014/main" id="{F4659D8A-E4D9-443A-A578-6D412A1422AE}"/>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87" name="【児童館】&#10;一人当たり面積最大値テキスト">
          <a:extLst>
            <a:ext uri="{FF2B5EF4-FFF2-40B4-BE49-F238E27FC236}">
              <a16:creationId xmlns:a16="http://schemas.microsoft.com/office/drawing/2014/main" id="{B8539EF2-DC97-4272-8D56-C83C87502B73}"/>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88" name="直線コネクタ 687">
          <a:extLst>
            <a:ext uri="{FF2B5EF4-FFF2-40B4-BE49-F238E27FC236}">
              <a16:creationId xmlns:a16="http://schemas.microsoft.com/office/drawing/2014/main" id="{F97FBA3C-6B6E-4A9D-A800-8A51B0D4DF93}"/>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89" name="【児童館】&#10;一人当たり面積平均値テキスト">
          <a:extLst>
            <a:ext uri="{FF2B5EF4-FFF2-40B4-BE49-F238E27FC236}">
              <a16:creationId xmlns:a16="http://schemas.microsoft.com/office/drawing/2014/main" id="{9EBEF9C4-1A42-4A28-AD0C-0AADD2987BD9}"/>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90" name="フローチャート: 判断 689">
          <a:extLst>
            <a:ext uri="{FF2B5EF4-FFF2-40B4-BE49-F238E27FC236}">
              <a16:creationId xmlns:a16="http://schemas.microsoft.com/office/drawing/2014/main" id="{D83D4088-0322-4DEB-A102-48404330EA6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91" name="フローチャート: 判断 690">
          <a:extLst>
            <a:ext uri="{FF2B5EF4-FFF2-40B4-BE49-F238E27FC236}">
              <a16:creationId xmlns:a16="http://schemas.microsoft.com/office/drawing/2014/main" id="{CC142C1C-FD5D-47D1-A9BA-B95617321A95}"/>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92" name="フローチャート: 判断 691">
          <a:extLst>
            <a:ext uri="{FF2B5EF4-FFF2-40B4-BE49-F238E27FC236}">
              <a16:creationId xmlns:a16="http://schemas.microsoft.com/office/drawing/2014/main" id="{31491786-FAB5-4744-981E-B42FF2ACEE8E}"/>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93" name="フローチャート: 判断 692">
          <a:extLst>
            <a:ext uri="{FF2B5EF4-FFF2-40B4-BE49-F238E27FC236}">
              <a16:creationId xmlns:a16="http://schemas.microsoft.com/office/drawing/2014/main" id="{274267BF-EE0C-44F2-A5FD-1E184B5B1132}"/>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94" name="フローチャート: 判断 693">
          <a:extLst>
            <a:ext uri="{FF2B5EF4-FFF2-40B4-BE49-F238E27FC236}">
              <a16:creationId xmlns:a16="http://schemas.microsoft.com/office/drawing/2014/main" id="{27917D40-36E3-4659-8124-D2DA47E4BA03}"/>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95" name="テキスト ボックス 694">
          <a:extLst>
            <a:ext uri="{FF2B5EF4-FFF2-40B4-BE49-F238E27FC236}">
              <a16:creationId xmlns:a16="http://schemas.microsoft.com/office/drawing/2014/main" id="{6843EC34-E906-401D-8FCA-595097C08B2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96" name="テキスト ボックス 695">
          <a:extLst>
            <a:ext uri="{FF2B5EF4-FFF2-40B4-BE49-F238E27FC236}">
              <a16:creationId xmlns:a16="http://schemas.microsoft.com/office/drawing/2014/main" id="{B6E2B886-2330-43FE-ADEF-9DFA30DACAF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7" name="テキスト ボックス 696">
          <a:extLst>
            <a:ext uri="{FF2B5EF4-FFF2-40B4-BE49-F238E27FC236}">
              <a16:creationId xmlns:a16="http://schemas.microsoft.com/office/drawing/2014/main" id="{A2378312-2D62-4E22-B3B4-007CC969D8F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98" name="テキスト ボックス 697">
          <a:extLst>
            <a:ext uri="{FF2B5EF4-FFF2-40B4-BE49-F238E27FC236}">
              <a16:creationId xmlns:a16="http://schemas.microsoft.com/office/drawing/2014/main" id="{186563CB-798C-48B7-9FD2-84C17664FFF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9" name="テキスト ボックス 698">
          <a:extLst>
            <a:ext uri="{FF2B5EF4-FFF2-40B4-BE49-F238E27FC236}">
              <a16:creationId xmlns:a16="http://schemas.microsoft.com/office/drawing/2014/main" id="{4D0EEDF1-3C9B-49F3-B8A9-399821132F8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82550</xdr:rowOff>
    </xdr:from>
    <xdr:to>
      <xdr:col>98</xdr:col>
      <xdr:colOff>38100</xdr:colOff>
      <xdr:row>86</xdr:row>
      <xdr:rowOff>12700</xdr:rowOff>
    </xdr:to>
    <xdr:sp macro="" textlink="">
      <xdr:nvSpPr>
        <xdr:cNvPr id="700" name="楕円 699">
          <a:extLst>
            <a:ext uri="{FF2B5EF4-FFF2-40B4-BE49-F238E27FC236}">
              <a16:creationId xmlns:a16="http://schemas.microsoft.com/office/drawing/2014/main" id="{AAC2F86C-58C2-4D20-880A-80C9C4A5DC5B}"/>
            </a:ext>
          </a:extLst>
        </xdr:cNvPr>
        <xdr:cNvSpPr/>
      </xdr:nvSpPr>
      <xdr:spPr>
        <a:xfrm>
          <a:off x="18605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80027</xdr:rowOff>
    </xdr:from>
    <xdr:ext cx="469744" cy="259045"/>
    <xdr:sp macro="" textlink="">
      <xdr:nvSpPr>
        <xdr:cNvPr id="701" name="n_1aveValue【児童館】&#10;一人当たり面積">
          <a:extLst>
            <a:ext uri="{FF2B5EF4-FFF2-40B4-BE49-F238E27FC236}">
              <a16:creationId xmlns:a16="http://schemas.microsoft.com/office/drawing/2014/main" id="{6B9AF4D8-6CA4-4AC2-AFFC-47612CD67368}"/>
            </a:ext>
          </a:extLst>
        </xdr:cNvPr>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02" name="n_2aveValue【児童館】&#10;一人当たり面積">
          <a:extLst>
            <a:ext uri="{FF2B5EF4-FFF2-40B4-BE49-F238E27FC236}">
              <a16:creationId xmlns:a16="http://schemas.microsoft.com/office/drawing/2014/main" id="{733FBB70-AEEE-464F-97C9-00BCF94D6E3A}"/>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03" name="n_3aveValue【児童館】&#10;一人当たり面積">
          <a:extLst>
            <a:ext uri="{FF2B5EF4-FFF2-40B4-BE49-F238E27FC236}">
              <a16:creationId xmlns:a16="http://schemas.microsoft.com/office/drawing/2014/main" id="{06C94AE9-25EC-49CE-A4A7-E4F7991F096B}"/>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04" name="n_4aveValue【児童館】&#10;一人当たり面積">
          <a:extLst>
            <a:ext uri="{FF2B5EF4-FFF2-40B4-BE49-F238E27FC236}">
              <a16:creationId xmlns:a16="http://schemas.microsoft.com/office/drawing/2014/main" id="{9BBE8892-41CA-4509-8965-7379B773C125}"/>
            </a:ext>
          </a:extLst>
        </xdr:cNvPr>
        <xdr:cNvSpPr txBox="1"/>
      </xdr:nvSpPr>
      <xdr:spPr>
        <a:xfrm>
          <a:off x="18421427" y="141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3827</xdr:rowOff>
    </xdr:from>
    <xdr:ext cx="469744" cy="259045"/>
    <xdr:sp macro="" textlink="">
      <xdr:nvSpPr>
        <xdr:cNvPr id="705" name="n_4mainValue【児童館】&#10;一人当たり面積">
          <a:extLst>
            <a:ext uri="{FF2B5EF4-FFF2-40B4-BE49-F238E27FC236}">
              <a16:creationId xmlns:a16="http://schemas.microsoft.com/office/drawing/2014/main" id="{67864AA9-AC6A-40AA-A178-58DE497AC60B}"/>
            </a:ext>
          </a:extLst>
        </xdr:cNvPr>
        <xdr:cNvSpPr txBox="1"/>
      </xdr:nvSpPr>
      <xdr:spPr>
        <a:xfrm>
          <a:off x="18421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6" name="正方形/長方形 705">
          <a:extLst>
            <a:ext uri="{FF2B5EF4-FFF2-40B4-BE49-F238E27FC236}">
              <a16:creationId xmlns:a16="http://schemas.microsoft.com/office/drawing/2014/main" id="{19C3F930-BCD9-4F29-A1F9-B2EC9611822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7" name="正方形/長方形 706">
          <a:extLst>
            <a:ext uri="{FF2B5EF4-FFF2-40B4-BE49-F238E27FC236}">
              <a16:creationId xmlns:a16="http://schemas.microsoft.com/office/drawing/2014/main" id="{6CEFC77F-8C78-420E-A617-E89BD44514E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8" name="正方形/長方形 707">
          <a:extLst>
            <a:ext uri="{FF2B5EF4-FFF2-40B4-BE49-F238E27FC236}">
              <a16:creationId xmlns:a16="http://schemas.microsoft.com/office/drawing/2014/main" id="{C9A6350E-F3A9-4E18-91CC-486B2BBAA10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9" name="正方形/長方形 708">
          <a:extLst>
            <a:ext uri="{FF2B5EF4-FFF2-40B4-BE49-F238E27FC236}">
              <a16:creationId xmlns:a16="http://schemas.microsoft.com/office/drawing/2014/main" id="{0E536439-7BCF-471D-853E-6BCD1D91D8E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0" name="正方形/長方形 709">
          <a:extLst>
            <a:ext uri="{FF2B5EF4-FFF2-40B4-BE49-F238E27FC236}">
              <a16:creationId xmlns:a16="http://schemas.microsoft.com/office/drawing/2014/main" id="{CADFDAFC-808F-4B4F-93DD-C8024FD316C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1" name="正方形/長方形 710">
          <a:extLst>
            <a:ext uri="{FF2B5EF4-FFF2-40B4-BE49-F238E27FC236}">
              <a16:creationId xmlns:a16="http://schemas.microsoft.com/office/drawing/2014/main" id="{04FAE698-AA0D-4E6F-872E-E17DC5E7622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2" name="正方形/長方形 711">
          <a:extLst>
            <a:ext uri="{FF2B5EF4-FFF2-40B4-BE49-F238E27FC236}">
              <a16:creationId xmlns:a16="http://schemas.microsoft.com/office/drawing/2014/main" id="{36707CC0-78BE-453A-AA5C-48344EFB2DB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3" name="正方形/長方形 712">
          <a:extLst>
            <a:ext uri="{FF2B5EF4-FFF2-40B4-BE49-F238E27FC236}">
              <a16:creationId xmlns:a16="http://schemas.microsoft.com/office/drawing/2014/main" id="{2B590147-5120-4C5B-BF97-AB33C448ABA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4" name="テキスト ボックス 713">
          <a:extLst>
            <a:ext uri="{FF2B5EF4-FFF2-40B4-BE49-F238E27FC236}">
              <a16:creationId xmlns:a16="http://schemas.microsoft.com/office/drawing/2014/main" id="{1367C0E7-837B-41BC-874A-8353410B2DB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5" name="直線コネクタ 714">
          <a:extLst>
            <a:ext uri="{FF2B5EF4-FFF2-40B4-BE49-F238E27FC236}">
              <a16:creationId xmlns:a16="http://schemas.microsoft.com/office/drawing/2014/main" id="{7766BC50-696A-4864-B620-75F17AFD6CE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6" name="テキスト ボックス 715">
          <a:extLst>
            <a:ext uri="{FF2B5EF4-FFF2-40B4-BE49-F238E27FC236}">
              <a16:creationId xmlns:a16="http://schemas.microsoft.com/office/drawing/2014/main" id="{AF8FBA6F-7EEF-49FB-BEFA-579529C8C60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17" name="直線コネクタ 716">
          <a:extLst>
            <a:ext uri="{FF2B5EF4-FFF2-40B4-BE49-F238E27FC236}">
              <a16:creationId xmlns:a16="http://schemas.microsoft.com/office/drawing/2014/main" id="{0985797C-C521-4D0F-9A1B-95BB181B759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8DFFA809-6E4B-44A1-AEB7-EF41EAB9F54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19" name="直線コネクタ 718">
          <a:extLst>
            <a:ext uri="{FF2B5EF4-FFF2-40B4-BE49-F238E27FC236}">
              <a16:creationId xmlns:a16="http://schemas.microsoft.com/office/drawing/2014/main" id="{5BE7C4B6-AD40-48A2-AF2E-C833CD9BD1D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20" name="テキスト ボックス 719">
          <a:extLst>
            <a:ext uri="{FF2B5EF4-FFF2-40B4-BE49-F238E27FC236}">
              <a16:creationId xmlns:a16="http://schemas.microsoft.com/office/drawing/2014/main" id="{79CC9BE0-D803-4D15-A550-E2C72480048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21" name="直線コネクタ 720">
          <a:extLst>
            <a:ext uri="{FF2B5EF4-FFF2-40B4-BE49-F238E27FC236}">
              <a16:creationId xmlns:a16="http://schemas.microsoft.com/office/drawing/2014/main" id="{0C66774C-DD7C-4213-BB78-66B7CBA46C9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22" name="テキスト ボックス 721">
          <a:extLst>
            <a:ext uri="{FF2B5EF4-FFF2-40B4-BE49-F238E27FC236}">
              <a16:creationId xmlns:a16="http://schemas.microsoft.com/office/drawing/2014/main" id="{6DFBB25F-E3B3-4535-B82C-E851DDB9767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23" name="直線コネクタ 722">
          <a:extLst>
            <a:ext uri="{FF2B5EF4-FFF2-40B4-BE49-F238E27FC236}">
              <a16:creationId xmlns:a16="http://schemas.microsoft.com/office/drawing/2014/main" id="{A27A88C1-E6D1-4C1E-9324-ABE487FCF8C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24" name="テキスト ボックス 723">
          <a:extLst>
            <a:ext uri="{FF2B5EF4-FFF2-40B4-BE49-F238E27FC236}">
              <a16:creationId xmlns:a16="http://schemas.microsoft.com/office/drawing/2014/main" id="{CF60433F-F2C7-4978-BB3B-41F8A83AC55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25" name="直線コネクタ 724">
          <a:extLst>
            <a:ext uri="{FF2B5EF4-FFF2-40B4-BE49-F238E27FC236}">
              <a16:creationId xmlns:a16="http://schemas.microsoft.com/office/drawing/2014/main" id="{4F2FC518-7336-4B36-AD1F-03E7811D469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26" name="テキスト ボックス 725">
          <a:extLst>
            <a:ext uri="{FF2B5EF4-FFF2-40B4-BE49-F238E27FC236}">
              <a16:creationId xmlns:a16="http://schemas.microsoft.com/office/drawing/2014/main" id="{142F6C94-ADBA-4CA5-8660-967CFE03515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27" name="直線コネクタ 726">
          <a:extLst>
            <a:ext uri="{FF2B5EF4-FFF2-40B4-BE49-F238E27FC236}">
              <a16:creationId xmlns:a16="http://schemas.microsoft.com/office/drawing/2014/main" id="{AB6975DC-B9C2-4254-8911-0E43E50B806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28" name="テキスト ボックス 727">
          <a:extLst>
            <a:ext uri="{FF2B5EF4-FFF2-40B4-BE49-F238E27FC236}">
              <a16:creationId xmlns:a16="http://schemas.microsoft.com/office/drawing/2014/main" id="{CA588BEB-3A9A-4C95-9C0D-EC39DF38940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9" name="直線コネクタ 728">
          <a:extLst>
            <a:ext uri="{FF2B5EF4-FFF2-40B4-BE49-F238E27FC236}">
              <a16:creationId xmlns:a16="http://schemas.microsoft.com/office/drawing/2014/main" id="{BDF72C99-C2B2-43B3-B33B-86814B21A87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0" name="【公民館】&#10;有形固定資産減価償却率グラフ枠">
          <a:extLst>
            <a:ext uri="{FF2B5EF4-FFF2-40B4-BE49-F238E27FC236}">
              <a16:creationId xmlns:a16="http://schemas.microsoft.com/office/drawing/2014/main" id="{473C1675-2EBA-427C-90A1-64F1D42F9B2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31" name="直線コネクタ 730">
          <a:extLst>
            <a:ext uri="{FF2B5EF4-FFF2-40B4-BE49-F238E27FC236}">
              <a16:creationId xmlns:a16="http://schemas.microsoft.com/office/drawing/2014/main" id="{57048D22-E2A4-4252-B336-46F57AC2EB50}"/>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32" name="【公民館】&#10;有形固定資産減価償却率最小値テキスト">
          <a:extLst>
            <a:ext uri="{FF2B5EF4-FFF2-40B4-BE49-F238E27FC236}">
              <a16:creationId xmlns:a16="http://schemas.microsoft.com/office/drawing/2014/main" id="{3C947DFA-0593-479A-8D90-033D6B283B9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33" name="直線コネクタ 732">
          <a:extLst>
            <a:ext uri="{FF2B5EF4-FFF2-40B4-BE49-F238E27FC236}">
              <a16:creationId xmlns:a16="http://schemas.microsoft.com/office/drawing/2014/main" id="{DCFE64E1-3FA7-4836-95FA-6342AA20056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34" name="【公民館】&#10;有形固定資産減価償却率最大値テキスト">
          <a:extLst>
            <a:ext uri="{FF2B5EF4-FFF2-40B4-BE49-F238E27FC236}">
              <a16:creationId xmlns:a16="http://schemas.microsoft.com/office/drawing/2014/main" id="{76802522-130A-4DF8-A216-39FC4144D05D}"/>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35" name="直線コネクタ 734">
          <a:extLst>
            <a:ext uri="{FF2B5EF4-FFF2-40B4-BE49-F238E27FC236}">
              <a16:creationId xmlns:a16="http://schemas.microsoft.com/office/drawing/2014/main" id="{1FD47962-0881-45FF-A3F0-CFEF3286D190}"/>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36" name="【公民館】&#10;有形固定資産減価償却率平均値テキスト">
          <a:extLst>
            <a:ext uri="{FF2B5EF4-FFF2-40B4-BE49-F238E27FC236}">
              <a16:creationId xmlns:a16="http://schemas.microsoft.com/office/drawing/2014/main" id="{546DA472-DF1A-4159-BE71-C25C98F0CD0D}"/>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37" name="フローチャート: 判断 736">
          <a:extLst>
            <a:ext uri="{FF2B5EF4-FFF2-40B4-BE49-F238E27FC236}">
              <a16:creationId xmlns:a16="http://schemas.microsoft.com/office/drawing/2014/main" id="{97E4D2A9-1F47-405B-A8E2-27F4950D6847}"/>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38" name="フローチャート: 判断 737">
          <a:extLst>
            <a:ext uri="{FF2B5EF4-FFF2-40B4-BE49-F238E27FC236}">
              <a16:creationId xmlns:a16="http://schemas.microsoft.com/office/drawing/2014/main" id="{625476E7-AD54-4934-8DA8-C1E56BF21C0E}"/>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39" name="フローチャート: 判断 738">
          <a:extLst>
            <a:ext uri="{FF2B5EF4-FFF2-40B4-BE49-F238E27FC236}">
              <a16:creationId xmlns:a16="http://schemas.microsoft.com/office/drawing/2014/main" id="{8A53F4AB-B1CF-4F48-AC6A-69C94611248E}"/>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40" name="フローチャート: 判断 739">
          <a:extLst>
            <a:ext uri="{FF2B5EF4-FFF2-40B4-BE49-F238E27FC236}">
              <a16:creationId xmlns:a16="http://schemas.microsoft.com/office/drawing/2014/main" id="{393AEB73-21F3-4D31-AFD3-02CBB3229520}"/>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41" name="フローチャート: 判断 740">
          <a:extLst>
            <a:ext uri="{FF2B5EF4-FFF2-40B4-BE49-F238E27FC236}">
              <a16:creationId xmlns:a16="http://schemas.microsoft.com/office/drawing/2014/main" id="{03E67415-2D80-4158-8348-02F8601F2D02}"/>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9F422B84-92C7-4B30-AEAE-055D6EB6EFE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E3355517-ADD7-4B1C-A876-76A85BDCC51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1D9242D2-C6F1-4A53-9AE1-A3A64BE3531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566DE419-FD64-4384-84BB-A9BC5023ECD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5C46B7FA-B2E8-4587-ADF0-1E7E5F7EE1B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43362</xdr:rowOff>
    </xdr:from>
    <xdr:to>
      <xdr:col>85</xdr:col>
      <xdr:colOff>177800</xdr:colOff>
      <xdr:row>106</xdr:row>
      <xdr:rowOff>144962</xdr:rowOff>
    </xdr:to>
    <xdr:sp macro="" textlink="">
      <xdr:nvSpPr>
        <xdr:cNvPr id="747" name="楕円 746">
          <a:extLst>
            <a:ext uri="{FF2B5EF4-FFF2-40B4-BE49-F238E27FC236}">
              <a16:creationId xmlns:a16="http://schemas.microsoft.com/office/drawing/2014/main" id="{CB5B095D-0C28-49A8-BE15-A3BF9783FFC1}"/>
            </a:ext>
          </a:extLst>
        </xdr:cNvPr>
        <xdr:cNvSpPr/>
      </xdr:nvSpPr>
      <xdr:spPr>
        <a:xfrm>
          <a:off x="16268700" y="1821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21789</xdr:rowOff>
    </xdr:from>
    <xdr:ext cx="405111" cy="259045"/>
    <xdr:sp macro="" textlink="">
      <xdr:nvSpPr>
        <xdr:cNvPr id="748" name="【公民館】&#10;有形固定資産減価償却率該当値テキスト">
          <a:extLst>
            <a:ext uri="{FF2B5EF4-FFF2-40B4-BE49-F238E27FC236}">
              <a16:creationId xmlns:a16="http://schemas.microsoft.com/office/drawing/2014/main" id="{7817805F-785B-4AD5-AE35-8E90D67DB63C}"/>
            </a:ext>
          </a:extLst>
        </xdr:cNvPr>
        <xdr:cNvSpPr txBox="1"/>
      </xdr:nvSpPr>
      <xdr:spPr>
        <a:xfrm>
          <a:off x="16357600"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12337</xdr:rowOff>
    </xdr:from>
    <xdr:to>
      <xdr:col>81</xdr:col>
      <xdr:colOff>101600</xdr:colOff>
      <xdr:row>106</xdr:row>
      <xdr:rowOff>113937</xdr:rowOff>
    </xdr:to>
    <xdr:sp macro="" textlink="">
      <xdr:nvSpPr>
        <xdr:cNvPr id="749" name="楕円 748">
          <a:extLst>
            <a:ext uri="{FF2B5EF4-FFF2-40B4-BE49-F238E27FC236}">
              <a16:creationId xmlns:a16="http://schemas.microsoft.com/office/drawing/2014/main" id="{0C4918B0-264F-41A2-8710-E98F1D386F33}"/>
            </a:ext>
          </a:extLst>
        </xdr:cNvPr>
        <xdr:cNvSpPr/>
      </xdr:nvSpPr>
      <xdr:spPr>
        <a:xfrm>
          <a:off x="15430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63137</xdr:rowOff>
    </xdr:from>
    <xdr:to>
      <xdr:col>85</xdr:col>
      <xdr:colOff>127000</xdr:colOff>
      <xdr:row>106</xdr:row>
      <xdr:rowOff>94162</xdr:rowOff>
    </xdr:to>
    <xdr:cxnSp macro="">
      <xdr:nvCxnSpPr>
        <xdr:cNvPr id="750" name="直線コネクタ 749">
          <a:extLst>
            <a:ext uri="{FF2B5EF4-FFF2-40B4-BE49-F238E27FC236}">
              <a16:creationId xmlns:a16="http://schemas.microsoft.com/office/drawing/2014/main" id="{1BFDF27F-F1E7-457E-A616-51E88710A69E}"/>
            </a:ext>
          </a:extLst>
        </xdr:cNvPr>
        <xdr:cNvCxnSpPr/>
      </xdr:nvCxnSpPr>
      <xdr:spPr>
        <a:xfrm>
          <a:off x="15481300" y="18236837"/>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144599</xdr:rowOff>
    </xdr:from>
    <xdr:to>
      <xdr:col>76</xdr:col>
      <xdr:colOff>165100</xdr:colOff>
      <xdr:row>106</xdr:row>
      <xdr:rowOff>74749</xdr:rowOff>
    </xdr:to>
    <xdr:sp macro="" textlink="">
      <xdr:nvSpPr>
        <xdr:cNvPr id="751" name="楕円 750">
          <a:extLst>
            <a:ext uri="{FF2B5EF4-FFF2-40B4-BE49-F238E27FC236}">
              <a16:creationId xmlns:a16="http://schemas.microsoft.com/office/drawing/2014/main" id="{9EF29998-78C0-4F76-9665-C6AF3AC2B330}"/>
            </a:ext>
          </a:extLst>
        </xdr:cNvPr>
        <xdr:cNvSpPr/>
      </xdr:nvSpPr>
      <xdr:spPr>
        <a:xfrm>
          <a:off x="14541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23949</xdr:rowOff>
    </xdr:from>
    <xdr:to>
      <xdr:col>81</xdr:col>
      <xdr:colOff>50800</xdr:colOff>
      <xdr:row>106</xdr:row>
      <xdr:rowOff>63137</xdr:rowOff>
    </xdr:to>
    <xdr:cxnSp macro="">
      <xdr:nvCxnSpPr>
        <xdr:cNvPr id="752" name="直線コネクタ 751">
          <a:extLst>
            <a:ext uri="{FF2B5EF4-FFF2-40B4-BE49-F238E27FC236}">
              <a16:creationId xmlns:a16="http://schemas.microsoft.com/office/drawing/2014/main" id="{C52B4AEA-C79B-41BE-BF53-44045A08A774}"/>
            </a:ext>
          </a:extLst>
        </xdr:cNvPr>
        <xdr:cNvCxnSpPr/>
      </xdr:nvCxnSpPr>
      <xdr:spPr>
        <a:xfrm>
          <a:off x="14592300" y="1819764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105411</xdr:rowOff>
    </xdr:from>
    <xdr:to>
      <xdr:col>72</xdr:col>
      <xdr:colOff>38100</xdr:colOff>
      <xdr:row>106</xdr:row>
      <xdr:rowOff>35561</xdr:rowOff>
    </xdr:to>
    <xdr:sp macro="" textlink="">
      <xdr:nvSpPr>
        <xdr:cNvPr id="753" name="楕円 752">
          <a:extLst>
            <a:ext uri="{FF2B5EF4-FFF2-40B4-BE49-F238E27FC236}">
              <a16:creationId xmlns:a16="http://schemas.microsoft.com/office/drawing/2014/main" id="{CE1BFC2D-B5A8-4AAF-9FD5-1DF586008E55}"/>
            </a:ext>
          </a:extLst>
        </xdr:cNvPr>
        <xdr:cNvSpPr/>
      </xdr:nvSpPr>
      <xdr:spPr>
        <a:xfrm>
          <a:off x="13652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156211</xdr:rowOff>
    </xdr:from>
    <xdr:to>
      <xdr:col>76</xdr:col>
      <xdr:colOff>114300</xdr:colOff>
      <xdr:row>106</xdr:row>
      <xdr:rowOff>23949</xdr:rowOff>
    </xdr:to>
    <xdr:cxnSp macro="">
      <xdr:nvCxnSpPr>
        <xdr:cNvPr id="754" name="直線コネクタ 753">
          <a:extLst>
            <a:ext uri="{FF2B5EF4-FFF2-40B4-BE49-F238E27FC236}">
              <a16:creationId xmlns:a16="http://schemas.microsoft.com/office/drawing/2014/main" id="{ECE6F4FE-BD0D-42A7-8F1F-7D714BEC21C5}"/>
            </a:ext>
          </a:extLst>
        </xdr:cNvPr>
        <xdr:cNvCxnSpPr/>
      </xdr:nvCxnSpPr>
      <xdr:spPr>
        <a:xfrm>
          <a:off x="13703300" y="18158461"/>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113574</xdr:rowOff>
    </xdr:from>
    <xdr:to>
      <xdr:col>67</xdr:col>
      <xdr:colOff>101600</xdr:colOff>
      <xdr:row>106</xdr:row>
      <xdr:rowOff>43724</xdr:rowOff>
    </xdr:to>
    <xdr:sp macro="" textlink="">
      <xdr:nvSpPr>
        <xdr:cNvPr id="755" name="楕円 754">
          <a:extLst>
            <a:ext uri="{FF2B5EF4-FFF2-40B4-BE49-F238E27FC236}">
              <a16:creationId xmlns:a16="http://schemas.microsoft.com/office/drawing/2014/main" id="{6A00F7C5-1FA8-46E9-AF38-5A54053BF352}"/>
            </a:ext>
          </a:extLst>
        </xdr:cNvPr>
        <xdr:cNvSpPr/>
      </xdr:nvSpPr>
      <xdr:spPr>
        <a:xfrm>
          <a:off x="12763500" y="1811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156211</xdr:rowOff>
    </xdr:from>
    <xdr:to>
      <xdr:col>71</xdr:col>
      <xdr:colOff>177800</xdr:colOff>
      <xdr:row>105</xdr:row>
      <xdr:rowOff>164374</xdr:rowOff>
    </xdr:to>
    <xdr:cxnSp macro="">
      <xdr:nvCxnSpPr>
        <xdr:cNvPr id="756" name="直線コネクタ 755">
          <a:extLst>
            <a:ext uri="{FF2B5EF4-FFF2-40B4-BE49-F238E27FC236}">
              <a16:creationId xmlns:a16="http://schemas.microsoft.com/office/drawing/2014/main" id="{181D54C9-6007-4C8A-A4C7-1DD55C891475}"/>
            </a:ext>
          </a:extLst>
        </xdr:cNvPr>
        <xdr:cNvCxnSpPr/>
      </xdr:nvCxnSpPr>
      <xdr:spPr>
        <a:xfrm flipV="1">
          <a:off x="12814300" y="18158461"/>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757" name="n_1aveValue【公民館】&#10;有形固定資産減価償却率">
          <a:extLst>
            <a:ext uri="{FF2B5EF4-FFF2-40B4-BE49-F238E27FC236}">
              <a16:creationId xmlns:a16="http://schemas.microsoft.com/office/drawing/2014/main" id="{6F74D347-7501-4A58-B502-67BCABD95AC4}"/>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58" name="n_2aveValue【公民館】&#10;有形固定資産減価償却率">
          <a:extLst>
            <a:ext uri="{FF2B5EF4-FFF2-40B4-BE49-F238E27FC236}">
              <a16:creationId xmlns:a16="http://schemas.microsoft.com/office/drawing/2014/main" id="{FDD8D07A-6764-4624-8DD2-083737350569}"/>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59" name="n_3aveValue【公民館】&#10;有形固定資産減価償却率">
          <a:extLst>
            <a:ext uri="{FF2B5EF4-FFF2-40B4-BE49-F238E27FC236}">
              <a16:creationId xmlns:a16="http://schemas.microsoft.com/office/drawing/2014/main" id="{B93A5F7A-1F1B-4F9A-B6F5-EE0811B95183}"/>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60" name="n_4aveValue【公民館】&#10;有形固定資産減価償却率">
          <a:extLst>
            <a:ext uri="{FF2B5EF4-FFF2-40B4-BE49-F238E27FC236}">
              <a16:creationId xmlns:a16="http://schemas.microsoft.com/office/drawing/2014/main" id="{2C22BC99-6D8A-4FB9-9582-3E22ADD77EF8}"/>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105064</xdr:rowOff>
    </xdr:from>
    <xdr:ext cx="405111" cy="259045"/>
    <xdr:sp macro="" textlink="">
      <xdr:nvSpPr>
        <xdr:cNvPr id="761" name="n_1mainValue【公民館】&#10;有形固定資産減価償却率">
          <a:extLst>
            <a:ext uri="{FF2B5EF4-FFF2-40B4-BE49-F238E27FC236}">
              <a16:creationId xmlns:a16="http://schemas.microsoft.com/office/drawing/2014/main" id="{68D5AF0A-E01C-4B95-A9DC-77D7E9D90041}"/>
            </a:ext>
          </a:extLst>
        </xdr:cNvPr>
        <xdr:cNvSpPr txBox="1"/>
      </xdr:nvSpPr>
      <xdr:spPr>
        <a:xfrm>
          <a:off x="15266044"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65876</xdr:rowOff>
    </xdr:from>
    <xdr:ext cx="405111" cy="259045"/>
    <xdr:sp macro="" textlink="">
      <xdr:nvSpPr>
        <xdr:cNvPr id="762" name="n_2mainValue【公民館】&#10;有形固定資産減価償却率">
          <a:extLst>
            <a:ext uri="{FF2B5EF4-FFF2-40B4-BE49-F238E27FC236}">
              <a16:creationId xmlns:a16="http://schemas.microsoft.com/office/drawing/2014/main" id="{1F4D9A4E-0DAB-4BF5-9C27-A9DB60A01CB8}"/>
            </a:ext>
          </a:extLst>
        </xdr:cNvPr>
        <xdr:cNvSpPr txBox="1"/>
      </xdr:nvSpPr>
      <xdr:spPr>
        <a:xfrm>
          <a:off x="14389744" y="1823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26688</xdr:rowOff>
    </xdr:from>
    <xdr:ext cx="405111" cy="259045"/>
    <xdr:sp macro="" textlink="">
      <xdr:nvSpPr>
        <xdr:cNvPr id="763" name="n_3mainValue【公民館】&#10;有形固定資産減価償却率">
          <a:extLst>
            <a:ext uri="{FF2B5EF4-FFF2-40B4-BE49-F238E27FC236}">
              <a16:creationId xmlns:a16="http://schemas.microsoft.com/office/drawing/2014/main" id="{8AD63050-8617-4575-ABEE-E4EC192CBC91}"/>
            </a:ext>
          </a:extLst>
        </xdr:cNvPr>
        <xdr:cNvSpPr txBox="1"/>
      </xdr:nvSpPr>
      <xdr:spPr>
        <a:xfrm>
          <a:off x="13500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34851</xdr:rowOff>
    </xdr:from>
    <xdr:ext cx="405111" cy="259045"/>
    <xdr:sp macro="" textlink="">
      <xdr:nvSpPr>
        <xdr:cNvPr id="764" name="n_4mainValue【公民館】&#10;有形固定資産減価償却率">
          <a:extLst>
            <a:ext uri="{FF2B5EF4-FFF2-40B4-BE49-F238E27FC236}">
              <a16:creationId xmlns:a16="http://schemas.microsoft.com/office/drawing/2014/main" id="{44F9AD96-A5A1-4750-94E1-13326CE657B0}"/>
            </a:ext>
          </a:extLst>
        </xdr:cNvPr>
        <xdr:cNvSpPr txBox="1"/>
      </xdr:nvSpPr>
      <xdr:spPr>
        <a:xfrm>
          <a:off x="12611744" y="1820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5" name="正方形/長方形 764">
          <a:extLst>
            <a:ext uri="{FF2B5EF4-FFF2-40B4-BE49-F238E27FC236}">
              <a16:creationId xmlns:a16="http://schemas.microsoft.com/office/drawing/2014/main" id="{6B8F0E33-F373-4C82-AADD-3071CBA0C08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6" name="正方形/長方形 765">
          <a:extLst>
            <a:ext uri="{FF2B5EF4-FFF2-40B4-BE49-F238E27FC236}">
              <a16:creationId xmlns:a16="http://schemas.microsoft.com/office/drawing/2014/main" id="{C8B95356-FF0C-41B9-AE36-783BCE801DD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7" name="正方形/長方形 766">
          <a:extLst>
            <a:ext uri="{FF2B5EF4-FFF2-40B4-BE49-F238E27FC236}">
              <a16:creationId xmlns:a16="http://schemas.microsoft.com/office/drawing/2014/main" id="{C706E949-10B8-4640-AD3E-DB6E5CEAFE6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8" name="正方形/長方形 767">
          <a:extLst>
            <a:ext uri="{FF2B5EF4-FFF2-40B4-BE49-F238E27FC236}">
              <a16:creationId xmlns:a16="http://schemas.microsoft.com/office/drawing/2014/main" id="{65558C25-9A1B-4585-8C87-865F8B3B216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9" name="正方形/長方形 768">
          <a:extLst>
            <a:ext uri="{FF2B5EF4-FFF2-40B4-BE49-F238E27FC236}">
              <a16:creationId xmlns:a16="http://schemas.microsoft.com/office/drawing/2014/main" id="{5686032C-4FF9-4C80-AEA3-1D77FADCA22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0" name="正方形/長方形 769">
          <a:extLst>
            <a:ext uri="{FF2B5EF4-FFF2-40B4-BE49-F238E27FC236}">
              <a16:creationId xmlns:a16="http://schemas.microsoft.com/office/drawing/2014/main" id="{67121F7A-991C-4AEA-B448-96EB4CF82D8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1" name="正方形/長方形 770">
          <a:extLst>
            <a:ext uri="{FF2B5EF4-FFF2-40B4-BE49-F238E27FC236}">
              <a16:creationId xmlns:a16="http://schemas.microsoft.com/office/drawing/2014/main" id="{52A7F88C-1602-49B2-8603-FB97A3603D9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2" name="正方形/長方形 771">
          <a:extLst>
            <a:ext uri="{FF2B5EF4-FFF2-40B4-BE49-F238E27FC236}">
              <a16:creationId xmlns:a16="http://schemas.microsoft.com/office/drawing/2014/main" id="{33DD43D8-8DBD-4FFF-A446-6EE9A0D07CC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3" name="テキスト ボックス 772">
          <a:extLst>
            <a:ext uri="{FF2B5EF4-FFF2-40B4-BE49-F238E27FC236}">
              <a16:creationId xmlns:a16="http://schemas.microsoft.com/office/drawing/2014/main" id="{1F2035B0-0BF1-4738-9F83-6A4C10A9129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4" name="直線コネクタ 773">
          <a:extLst>
            <a:ext uri="{FF2B5EF4-FFF2-40B4-BE49-F238E27FC236}">
              <a16:creationId xmlns:a16="http://schemas.microsoft.com/office/drawing/2014/main" id="{9CE23975-8469-41C9-A847-1A21F821A30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75" name="直線コネクタ 774">
          <a:extLst>
            <a:ext uri="{FF2B5EF4-FFF2-40B4-BE49-F238E27FC236}">
              <a16:creationId xmlns:a16="http://schemas.microsoft.com/office/drawing/2014/main" id="{86862A3A-03CE-4722-BF3F-EA85BA6112D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76" name="テキスト ボックス 775">
          <a:extLst>
            <a:ext uri="{FF2B5EF4-FFF2-40B4-BE49-F238E27FC236}">
              <a16:creationId xmlns:a16="http://schemas.microsoft.com/office/drawing/2014/main" id="{35A7EFA5-8D7A-41FB-9F84-CE54DEE5BB8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77" name="直線コネクタ 776">
          <a:extLst>
            <a:ext uri="{FF2B5EF4-FFF2-40B4-BE49-F238E27FC236}">
              <a16:creationId xmlns:a16="http://schemas.microsoft.com/office/drawing/2014/main" id="{0ABF0D21-24E5-46B5-BBA7-811A5FC99BA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78" name="テキスト ボックス 777">
          <a:extLst>
            <a:ext uri="{FF2B5EF4-FFF2-40B4-BE49-F238E27FC236}">
              <a16:creationId xmlns:a16="http://schemas.microsoft.com/office/drawing/2014/main" id="{D6E8A7FD-3CE8-4850-BA04-F0A4A8DCF7B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79" name="直線コネクタ 778">
          <a:extLst>
            <a:ext uri="{FF2B5EF4-FFF2-40B4-BE49-F238E27FC236}">
              <a16:creationId xmlns:a16="http://schemas.microsoft.com/office/drawing/2014/main" id="{9C213959-5CEA-4541-821D-5ACE0BBC55F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80" name="テキスト ボックス 779">
          <a:extLst>
            <a:ext uri="{FF2B5EF4-FFF2-40B4-BE49-F238E27FC236}">
              <a16:creationId xmlns:a16="http://schemas.microsoft.com/office/drawing/2014/main" id="{0B33B4BC-8B94-4B98-988B-9DC225BC6DA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81" name="直線コネクタ 780">
          <a:extLst>
            <a:ext uri="{FF2B5EF4-FFF2-40B4-BE49-F238E27FC236}">
              <a16:creationId xmlns:a16="http://schemas.microsoft.com/office/drawing/2014/main" id="{58E46DA3-0871-413A-9693-45895D299663}"/>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82" name="テキスト ボックス 781">
          <a:extLst>
            <a:ext uri="{FF2B5EF4-FFF2-40B4-BE49-F238E27FC236}">
              <a16:creationId xmlns:a16="http://schemas.microsoft.com/office/drawing/2014/main" id="{07827027-E648-4C06-85C4-7CFF3B23AEA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83" name="直線コネクタ 782">
          <a:extLst>
            <a:ext uri="{FF2B5EF4-FFF2-40B4-BE49-F238E27FC236}">
              <a16:creationId xmlns:a16="http://schemas.microsoft.com/office/drawing/2014/main" id="{9D66D443-7948-4133-8AEC-E027D5128CB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84" name="テキスト ボックス 783">
          <a:extLst>
            <a:ext uri="{FF2B5EF4-FFF2-40B4-BE49-F238E27FC236}">
              <a16:creationId xmlns:a16="http://schemas.microsoft.com/office/drawing/2014/main" id="{2F05D365-E427-44B7-9CC7-5FB560B60FE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85" name="直線コネクタ 784">
          <a:extLst>
            <a:ext uri="{FF2B5EF4-FFF2-40B4-BE49-F238E27FC236}">
              <a16:creationId xmlns:a16="http://schemas.microsoft.com/office/drawing/2014/main" id="{4BDD4C56-D71A-45A7-801B-1C905B8CC82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86" name="テキスト ボックス 785">
          <a:extLst>
            <a:ext uri="{FF2B5EF4-FFF2-40B4-BE49-F238E27FC236}">
              <a16:creationId xmlns:a16="http://schemas.microsoft.com/office/drawing/2014/main" id="{F414D86B-E687-4F07-8D2B-DBE0D2F6BF7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7" name="直線コネクタ 786">
          <a:extLst>
            <a:ext uri="{FF2B5EF4-FFF2-40B4-BE49-F238E27FC236}">
              <a16:creationId xmlns:a16="http://schemas.microsoft.com/office/drawing/2014/main" id="{263CF351-9B42-4230-9466-6A3F682BF67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8" name="テキスト ボックス 787">
          <a:extLst>
            <a:ext uri="{FF2B5EF4-FFF2-40B4-BE49-F238E27FC236}">
              <a16:creationId xmlns:a16="http://schemas.microsoft.com/office/drawing/2014/main" id="{FBC53114-8997-4050-80AA-7303DDB2879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9" name="【公民館】&#10;一人当たり面積グラフ枠">
          <a:extLst>
            <a:ext uri="{FF2B5EF4-FFF2-40B4-BE49-F238E27FC236}">
              <a16:creationId xmlns:a16="http://schemas.microsoft.com/office/drawing/2014/main" id="{48AEE0E3-D759-4289-AF0F-F2C858B338F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90" name="直線コネクタ 789">
          <a:extLst>
            <a:ext uri="{FF2B5EF4-FFF2-40B4-BE49-F238E27FC236}">
              <a16:creationId xmlns:a16="http://schemas.microsoft.com/office/drawing/2014/main" id="{F37B92FB-7E20-4ADB-BACD-A1792358C5FB}"/>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91" name="【公民館】&#10;一人当たり面積最小値テキスト">
          <a:extLst>
            <a:ext uri="{FF2B5EF4-FFF2-40B4-BE49-F238E27FC236}">
              <a16:creationId xmlns:a16="http://schemas.microsoft.com/office/drawing/2014/main" id="{2CC1B9C2-E878-47B9-8B63-AF4225A5621D}"/>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92" name="直線コネクタ 791">
          <a:extLst>
            <a:ext uri="{FF2B5EF4-FFF2-40B4-BE49-F238E27FC236}">
              <a16:creationId xmlns:a16="http://schemas.microsoft.com/office/drawing/2014/main" id="{577ED4D6-4120-4E08-B7C0-3C98CB1FF292}"/>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93" name="【公民館】&#10;一人当たり面積最大値テキスト">
          <a:extLst>
            <a:ext uri="{FF2B5EF4-FFF2-40B4-BE49-F238E27FC236}">
              <a16:creationId xmlns:a16="http://schemas.microsoft.com/office/drawing/2014/main" id="{F4AF7DFE-88D9-429B-A242-8E21203D758E}"/>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94" name="直線コネクタ 793">
          <a:extLst>
            <a:ext uri="{FF2B5EF4-FFF2-40B4-BE49-F238E27FC236}">
              <a16:creationId xmlns:a16="http://schemas.microsoft.com/office/drawing/2014/main" id="{6F9CEDD7-3BF9-435B-BEA9-B6D2A7B21DA7}"/>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95" name="【公民館】&#10;一人当たり面積平均値テキスト">
          <a:extLst>
            <a:ext uri="{FF2B5EF4-FFF2-40B4-BE49-F238E27FC236}">
              <a16:creationId xmlns:a16="http://schemas.microsoft.com/office/drawing/2014/main" id="{679EE321-3F07-4065-8AEE-F84AA443F757}"/>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96" name="フローチャート: 判断 795">
          <a:extLst>
            <a:ext uri="{FF2B5EF4-FFF2-40B4-BE49-F238E27FC236}">
              <a16:creationId xmlns:a16="http://schemas.microsoft.com/office/drawing/2014/main" id="{15A75D20-0659-4A1D-A492-653AC10025CE}"/>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97" name="フローチャート: 判断 796">
          <a:extLst>
            <a:ext uri="{FF2B5EF4-FFF2-40B4-BE49-F238E27FC236}">
              <a16:creationId xmlns:a16="http://schemas.microsoft.com/office/drawing/2014/main" id="{F577BF06-F307-4BF5-8ACA-1638747406DB}"/>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98" name="フローチャート: 判断 797">
          <a:extLst>
            <a:ext uri="{FF2B5EF4-FFF2-40B4-BE49-F238E27FC236}">
              <a16:creationId xmlns:a16="http://schemas.microsoft.com/office/drawing/2014/main" id="{44FC316F-8F28-461C-8FDC-9EFD4BA5E884}"/>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99" name="フローチャート: 判断 798">
          <a:extLst>
            <a:ext uri="{FF2B5EF4-FFF2-40B4-BE49-F238E27FC236}">
              <a16:creationId xmlns:a16="http://schemas.microsoft.com/office/drawing/2014/main" id="{EF48F439-B223-46FE-8F50-0009369EBDC4}"/>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00" name="フローチャート: 判断 799">
          <a:extLst>
            <a:ext uri="{FF2B5EF4-FFF2-40B4-BE49-F238E27FC236}">
              <a16:creationId xmlns:a16="http://schemas.microsoft.com/office/drawing/2014/main" id="{5F52B488-82EA-4A3D-9A36-1E07A076D144}"/>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1" name="テキスト ボックス 800">
          <a:extLst>
            <a:ext uri="{FF2B5EF4-FFF2-40B4-BE49-F238E27FC236}">
              <a16:creationId xmlns:a16="http://schemas.microsoft.com/office/drawing/2014/main" id="{86157E7F-4A9C-4FC8-B3FC-F8A2A3A00D7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2" name="テキスト ボックス 801">
          <a:extLst>
            <a:ext uri="{FF2B5EF4-FFF2-40B4-BE49-F238E27FC236}">
              <a16:creationId xmlns:a16="http://schemas.microsoft.com/office/drawing/2014/main" id="{922AD2D1-D142-404D-A5F6-87B19C11631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3" name="テキスト ボックス 802">
          <a:extLst>
            <a:ext uri="{FF2B5EF4-FFF2-40B4-BE49-F238E27FC236}">
              <a16:creationId xmlns:a16="http://schemas.microsoft.com/office/drawing/2014/main" id="{1176B8C9-5855-415D-92F6-521CFE8DF77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4" name="テキスト ボックス 803">
          <a:extLst>
            <a:ext uri="{FF2B5EF4-FFF2-40B4-BE49-F238E27FC236}">
              <a16:creationId xmlns:a16="http://schemas.microsoft.com/office/drawing/2014/main" id="{D164E47D-FFDD-4039-A03A-3F6B544B935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5" name="テキスト ボックス 804">
          <a:extLst>
            <a:ext uri="{FF2B5EF4-FFF2-40B4-BE49-F238E27FC236}">
              <a16:creationId xmlns:a16="http://schemas.microsoft.com/office/drawing/2014/main" id="{AA6C6D58-2A30-49C5-9F74-E7E345143A3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41729</xdr:rowOff>
    </xdr:from>
    <xdr:to>
      <xdr:col>116</xdr:col>
      <xdr:colOff>114300</xdr:colOff>
      <xdr:row>108</xdr:row>
      <xdr:rowOff>143329</xdr:rowOff>
    </xdr:to>
    <xdr:sp macro="" textlink="">
      <xdr:nvSpPr>
        <xdr:cNvPr id="806" name="楕円 805">
          <a:extLst>
            <a:ext uri="{FF2B5EF4-FFF2-40B4-BE49-F238E27FC236}">
              <a16:creationId xmlns:a16="http://schemas.microsoft.com/office/drawing/2014/main" id="{7E3017EE-A692-4BD2-A0EA-5311600B67E3}"/>
            </a:ext>
          </a:extLst>
        </xdr:cNvPr>
        <xdr:cNvSpPr/>
      </xdr:nvSpPr>
      <xdr:spPr>
        <a:xfrm>
          <a:off x="221107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128106</xdr:rowOff>
    </xdr:from>
    <xdr:ext cx="469744" cy="259045"/>
    <xdr:sp macro="" textlink="">
      <xdr:nvSpPr>
        <xdr:cNvPr id="807" name="【公民館】&#10;一人当たり面積該当値テキスト">
          <a:extLst>
            <a:ext uri="{FF2B5EF4-FFF2-40B4-BE49-F238E27FC236}">
              <a16:creationId xmlns:a16="http://schemas.microsoft.com/office/drawing/2014/main" id="{31A244E6-A35D-49AE-A19B-6B7CA868F89E}"/>
            </a:ext>
          </a:extLst>
        </xdr:cNvPr>
        <xdr:cNvSpPr txBox="1"/>
      </xdr:nvSpPr>
      <xdr:spPr>
        <a:xfrm>
          <a:off x="22199600" y="1847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41729</xdr:rowOff>
    </xdr:from>
    <xdr:to>
      <xdr:col>112</xdr:col>
      <xdr:colOff>38100</xdr:colOff>
      <xdr:row>108</xdr:row>
      <xdr:rowOff>143329</xdr:rowOff>
    </xdr:to>
    <xdr:sp macro="" textlink="">
      <xdr:nvSpPr>
        <xdr:cNvPr id="808" name="楕円 807">
          <a:extLst>
            <a:ext uri="{FF2B5EF4-FFF2-40B4-BE49-F238E27FC236}">
              <a16:creationId xmlns:a16="http://schemas.microsoft.com/office/drawing/2014/main" id="{701D6690-B03B-45E6-9535-F2289251C2D8}"/>
            </a:ext>
          </a:extLst>
        </xdr:cNvPr>
        <xdr:cNvSpPr/>
      </xdr:nvSpPr>
      <xdr:spPr>
        <a:xfrm>
          <a:off x="21272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92529</xdr:rowOff>
    </xdr:from>
    <xdr:to>
      <xdr:col>116</xdr:col>
      <xdr:colOff>63500</xdr:colOff>
      <xdr:row>108</xdr:row>
      <xdr:rowOff>92529</xdr:rowOff>
    </xdr:to>
    <xdr:cxnSp macro="">
      <xdr:nvCxnSpPr>
        <xdr:cNvPr id="809" name="直線コネクタ 808">
          <a:extLst>
            <a:ext uri="{FF2B5EF4-FFF2-40B4-BE49-F238E27FC236}">
              <a16:creationId xmlns:a16="http://schemas.microsoft.com/office/drawing/2014/main" id="{F5D9889C-A74D-444A-A5C3-1FAB347360B2}"/>
            </a:ext>
          </a:extLst>
        </xdr:cNvPr>
        <xdr:cNvCxnSpPr/>
      </xdr:nvCxnSpPr>
      <xdr:spPr>
        <a:xfrm>
          <a:off x="21323300" y="186091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41729</xdr:rowOff>
    </xdr:from>
    <xdr:to>
      <xdr:col>107</xdr:col>
      <xdr:colOff>101600</xdr:colOff>
      <xdr:row>108</xdr:row>
      <xdr:rowOff>143329</xdr:rowOff>
    </xdr:to>
    <xdr:sp macro="" textlink="">
      <xdr:nvSpPr>
        <xdr:cNvPr id="810" name="楕円 809">
          <a:extLst>
            <a:ext uri="{FF2B5EF4-FFF2-40B4-BE49-F238E27FC236}">
              <a16:creationId xmlns:a16="http://schemas.microsoft.com/office/drawing/2014/main" id="{D1ECA8C2-6140-4EEC-BB24-7263F61E3B05}"/>
            </a:ext>
          </a:extLst>
        </xdr:cNvPr>
        <xdr:cNvSpPr/>
      </xdr:nvSpPr>
      <xdr:spPr>
        <a:xfrm>
          <a:off x="20383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92529</xdr:rowOff>
    </xdr:from>
    <xdr:to>
      <xdr:col>111</xdr:col>
      <xdr:colOff>177800</xdr:colOff>
      <xdr:row>108</xdr:row>
      <xdr:rowOff>92529</xdr:rowOff>
    </xdr:to>
    <xdr:cxnSp macro="">
      <xdr:nvCxnSpPr>
        <xdr:cNvPr id="811" name="直線コネクタ 810">
          <a:extLst>
            <a:ext uri="{FF2B5EF4-FFF2-40B4-BE49-F238E27FC236}">
              <a16:creationId xmlns:a16="http://schemas.microsoft.com/office/drawing/2014/main" id="{62F7D0EF-65D5-4520-84E5-4F949A2DCC5D}"/>
            </a:ext>
          </a:extLst>
        </xdr:cNvPr>
        <xdr:cNvCxnSpPr/>
      </xdr:nvCxnSpPr>
      <xdr:spPr>
        <a:xfrm>
          <a:off x="20434300" y="186091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41729</xdr:rowOff>
    </xdr:from>
    <xdr:to>
      <xdr:col>102</xdr:col>
      <xdr:colOff>165100</xdr:colOff>
      <xdr:row>108</xdr:row>
      <xdr:rowOff>143329</xdr:rowOff>
    </xdr:to>
    <xdr:sp macro="" textlink="">
      <xdr:nvSpPr>
        <xdr:cNvPr id="812" name="楕円 811">
          <a:extLst>
            <a:ext uri="{FF2B5EF4-FFF2-40B4-BE49-F238E27FC236}">
              <a16:creationId xmlns:a16="http://schemas.microsoft.com/office/drawing/2014/main" id="{F3A9FB7E-F640-4A5A-BEF2-8B0FEDCF52A9}"/>
            </a:ext>
          </a:extLst>
        </xdr:cNvPr>
        <xdr:cNvSpPr/>
      </xdr:nvSpPr>
      <xdr:spPr>
        <a:xfrm>
          <a:off x="19494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92529</xdr:rowOff>
    </xdr:from>
    <xdr:to>
      <xdr:col>107</xdr:col>
      <xdr:colOff>50800</xdr:colOff>
      <xdr:row>108</xdr:row>
      <xdr:rowOff>92529</xdr:rowOff>
    </xdr:to>
    <xdr:cxnSp macro="">
      <xdr:nvCxnSpPr>
        <xdr:cNvPr id="813" name="直線コネクタ 812">
          <a:extLst>
            <a:ext uri="{FF2B5EF4-FFF2-40B4-BE49-F238E27FC236}">
              <a16:creationId xmlns:a16="http://schemas.microsoft.com/office/drawing/2014/main" id="{E0B1CFF7-2627-4A8E-8128-3E92AF001B87}"/>
            </a:ext>
          </a:extLst>
        </xdr:cNvPr>
        <xdr:cNvCxnSpPr/>
      </xdr:nvCxnSpPr>
      <xdr:spPr>
        <a:xfrm>
          <a:off x="19545300" y="186091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41729</xdr:rowOff>
    </xdr:from>
    <xdr:to>
      <xdr:col>98</xdr:col>
      <xdr:colOff>38100</xdr:colOff>
      <xdr:row>108</xdr:row>
      <xdr:rowOff>143329</xdr:rowOff>
    </xdr:to>
    <xdr:sp macro="" textlink="">
      <xdr:nvSpPr>
        <xdr:cNvPr id="814" name="楕円 813">
          <a:extLst>
            <a:ext uri="{FF2B5EF4-FFF2-40B4-BE49-F238E27FC236}">
              <a16:creationId xmlns:a16="http://schemas.microsoft.com/office/drawing/2014/main" id="{593D42A4-7BC5-47BD-8EA0-66AA1103F93E}"/>
            </a:ext>
          </a:extLst>
        </xdr:cNvPr>
        <xdr:cNvSpPr/>
      </xdr:nvSpPr>
      <xdr:spPr>
        <a:xfrm>
          <a:off x="18605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92529</xdr:rowOff>
    </xdr:from>
    <xdr:to>
      <xdr:col>102</xdr:col>
      <xdr:colOff>114300</xdr:colOff>
      <xdr:row>108</xdr:row>
      <xdr:rowOff>92529</xdr:rowOff>
    </xdr:to>
    <xdr:cxnSp macro="">
      <xdr:nvCxnSpPr>
        <xdr:cNvPr id="815" name="直線コネクタ 814">
          <a:extLst>
            <a:ext uri="{FF2B5EF4-FFF2-40B4-BE49-F238E27FC236}">
              <a16:creationId xmlns:a16="http://schemas.microsoft.com/office/drawing/2014/main" id="{211CFA8F-F2D8-45E3-A594-30DA7C48124F}"/>
            </a:ext>
          </a:extLst>
        </xdr:cNvPr>
        <xdr:cNvCxnSpPr/>
      </xdr:nvCxnSpPr>
      <xdr:spPr>
        <a:xfrm>
          <a:off x="18656300" y="186091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816" name="n_1aveValue【公民館】&#10;一人当たり面積">
          <a:extLst>
            <a:ext uri="{FF2B5EF4-FFF2-40B4-BE49-F238E27FC236}">
              <a16:creationId xmlns:a16="http://schemas.microsoft.com/office/drawing/2014/main" id="{3686F981-1AB2-4589-8F20-F25718F13A58}"/>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817" name="n_2aveValue【公民館】&#10;一人当たり面積">
          <a:extLst>
            <a:ext uri="{FF2B5EF4-FFF2-40B4-BE49-F238E27FC236}">
              <a16:creationId xmlns:a16="http://schemas.microsoft.com/office/drawing/2014/main" id="{F9DAC00D-0D07-469F-94D3-BC9FA6DFF72E}"/>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818" name="n_3aveValue【公民館】&#10;一人当たり面積">
          <a:extLst>
            <a:ext uri="{FF2B5EF4-FFF2-40B4-BE49-F238E27FC236}">
              <a16:creationId xmlns:a16="http://schemas.microsoft.com/office/drawing/2014/main" id="{7B560719-A7F0-4921-90C1-69673E85CB8F}"/>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819" name="n_4aveValue【公民館】&#10;一人当たり面積">
          <a:extLst>
            <a:ext uri="{FF2B5EF4-FFF2-40B4-BE49-F238E27FC236}">
              <a16:creationId xmlns:a16="http://schemas.microsoft.com/office/drawing/2014/main" id="{4E7D1E06-2C47-47AE-B982-25210CB6C0C4}"/>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134456</xdr:rowOff>
    </xdr:from>
    <xdr:ext cx="469744" cy="259045"/>
    <xdr:sp macro="" textlink="">
      <xdr:nvSpPr>
        <xdr:cNvPr id="820" name="n_1mainValue【公民館】&#10;一人当たり面積">
          <a:extLst>
            <a:ext uri="{FF2B5EF4-FFF2-40B4-BE49-F238E27FC236}">
              <a16:creationId xmlns:a16="http://schemas.microsoft.com/office/drawing/2014/main" id="{85A2122B-C571-498C-9F0C-12FA492EE3B1}"/>
            </a:ext>
          </a:extLst>
        </xdr:cNvPr>
        <xdr:cNvSpPr txBox="1"/>
      </xdr:nvSpPr>
      <xdr:spPr>
        <a:xfrm>
          <a:off x="21075727" y="1865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134456</xdr:rowOff>
    </xdr:from>
    <xdr:ext cx="469744" cy="259045"/>
    <xdr:sp macro="" textlink="">
      <xdr:nvSpPr>
        <xdr:cNvPr id="821" name="n_2mainValue【公民館】&#10;一人当たり面積">
          <a:extLst>
            <a:ext uri="{FF2B5EF4-FFF2-40B4-BE49-F238E27FC236}">
              <a16:creationId xmlns:a16="http://schemas.microsoft.com/office/drawing/2014/main" id="{C94B3EB2-D57C-4BC1-A1B3-6E5D7B26B0DF}"/>
            </a:ext>
          </a:extLst>
        </xdr:cNvPr>
        <xdr:cNvSpPr txBox="1"/>
      </xdr:nvSpPr>
      <xdr:spPr>
        <a:xfrm>
          <a:off x="20199427" y="1865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134456</xdr:rowOff>
    </xdr:from>
    <xdr:ext cx="469744" cy="259045"/>
    <xdr:sp macro="" textlink="">
      <xdr:nvSpPr>
        <xdr:cNvPr id="822" name="n_3mainValue【公民館】&#10;一人当たり面積">
          <a:extLst>
            <a:ext uri="{FF2B5EF4-FFF2-40B4-BE49-F238E27FC236}">
              <a16:creationId xmlns:a16="http://schemas.microsoft.com/office/drawing/2014/main" id="{93FD36EF-894C-41B8-B073-C1A7FC445CD5}"/>
            </a:ext>
          </a:extLst>
        </xdr:cNvPr>
        <xdr:cNvSpPr txBox="1"/>
      </xdr:nvSpPr>
      <xdr:spPr>
        <a:xfrm>
          <a:off x="19310427" y="1865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134456</xdr:rowOff>
    </xdr:from>
    <xdr:ext cx="469744" cy="259045"/>
    <xdr:sp macro="" textlink="">
      <xdr:nvSpPr>
        <xdr:cNvPr id="823" name="n_4mainValue【公民館】&#10;一人当たり面積">
          <a:extLst>
            <a:ext uri="{FF2B5EF4-FFF2-40B4-BE49-F238E27FC236}">
              <a16:creationId xmlns:a16="http://schemas.microsoft.com/office/drawing/2014/main" id="{DBC28688-9CCB-42BA-864F-8F065A8F250F}"/>
            </a:ext>
          </a:extLst>
        </xdr:cNvPr>
        <xdr:cNvSpPr txBox="1"/>
      </xdr:nvSpPr>
      <xdr:spPr>
        <a:xfrm>
          <a:off x="18421427" y="1865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4" name="正方形/長方形 823">
          <a:extLst>
            <a:ext uri="{FF2B5EF4-FFF2-40B4-BE49-F238E27FC236}">
              <a16:creationId xmlns:a16="http://schemas.microsoft.com/office/drawing/2014/main" id="{B1154C2D-DD61-46E1-951E-872D5EBD856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5" name="正方形/長方形 824">
          <a:extLst>
            <a:ext uri="{FF2B5EF4-FFF2-40B4-BE49-F238E27FC236}">
              <a16:creationId xmlns:a16="http://schemas.microsoft.com/office/drawing/2014/main" id="{C7E1C06E-DB40-4799-BCDB-5C4774A0EB6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6" name="テキスト ボックス 825">
          <a:extLst>
            <a:ext uri="{FF2B5EF4-FFF2-40B4-BE49-F238E27FC236}">
              <a16:creationId xmlns:a16="http://schemas.microsoft.com/office/drawing/2014/main" id="{5B36A67B-0FF5-428B-9E20-58020D2A579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t" latinLnBrk="0" hangingPunct="1">
            <a:lnSpc>
              <a:spcPct val="100000"/>
            </a:lnSpc>
            <a:spcBef>
              <a:spcPts val="0"/>
            </a:spcBef>
            <a:spcAft>
              <a:spcPts val="0"/>
            </a:spcAft>
            <a:buClrTx/>
            <a:buSzTx/>
            <a:buFontTx/>
            <a:buNone/>
            <a:tabLst/>
            <a:defRPr/>
          </a:pPr>
          <a:r>
            <a:rPr lang="ja-JP" altLang="ja-JP" sz="1100" b="0" i="0">
              <a:solidFill>
                <a:schemeClr val="dk1"/>
              </a:solidFill>
              <a:effectLst/>
              <a:latin typeface="+mn-lt"/>
              <a:ea typeface="+mn-ea"/>
              <a:cs typeface="+mn-cs"/>
            </a:rPr>
            <a:t>類似団体と比較して特に有形固定資産減価償却率が高い施設は、認定こども園・幼稚園・保育所、橋りょう・トンネル、公営住宅及び児童館である。令和2年度には有形固定資産減価償却率100％の児童館を閉館し、令和6年度に解体を完了した。今後は教育施設等の改築や老朽化対策を進めるとともに、個別施設計画に基づく施設マネジメントを推進する。また、老朽化が著しい公営住宅については、今後のあり方を含めた具体的な方針決定及び関係機関との調整を進める必要がある。</a:t>
          </a:r>
          <a:r>
            <a:rPr lang="ja-JP" altLang="en-US" sz="1100" b="0" i="0">
              <a:solidFill>
                <a:schemeClr val="dk1"/>
              </a:solidFill>
              <a:effectLst/>
              <a:latin typeface="+mn-lt"/>
              <a:ea typeface="+mn-ea"/>
              <a:cs typeface="+mn-cs"/>
            </a:rPr>
            <a:t>　　　　　</a:t>
          </a:r>
          <a:endParaRPr lang="en-US" altLang="ja-JP" sz="1100" b="0" i="0">
            <a:solidFill>
              <a:schemeClr val="dk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15D2660-61FF-4910-A9F2-2179755FC8B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17B551C-1987-414F-9803-74DA8285FE8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B8F0C7D-215D-4B3D-9384-FF30A144EFF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1633E37-8330-4A41-AB65-12808798924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兵庫県太子町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75DDD2A-38E8-47BC-84DB-A536F3ECA01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DB6140F-9F86-40DA-B0F3-4B1D50A2AA6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CECDC49-CD10-4489-9119-66657CF4118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CF4F4FE-439D-45DF-BC1C-8F7841856FC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C24FAA0-C82F-4BC3-9D63-116C9E60844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64722DB-0E1D-44B4-8E08-F8BC90A2959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33,414
33,021
22.61
13,902,245
13,641,664
142,251
8,077,985
10,215,428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56915BA-B8DF-4B26-A6F5-6EBA8661D32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BFD97AF-C299-4F84-8037-14135BF4261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418881B-8B42-4DB3-8747-16576355406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7F424E5-EE4C-4A79-A0C2-9FC76AF34F3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889823C-8831-4FA5-B099-222133B449A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BF8FDB3-1FFA-4037-AB9D-8EE523BAEE0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EF127BA-B6D2-4C07-97A4-0CEC9D76322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6946976-7370-450E-8281-58D13B7FAA8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AA7A823-6DF5-4BB7-9334-A48F1A577AB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87475ED-9696-4256-AFD3-235C486F448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3ABB53-5B68-4B8B-8E16-77DE7B1B53B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F937CB6-A8F8-4EBE-BB67-81E5B0A6038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A2A1B7B-83ED-4116-9853-895391160E9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B92EC91-6F3F-4263-9FED-B46CF68CC00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5CD12B2-26B0-4744-825B-397A0FCC158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779D53A-4970-407D-BEE3-9E49C973127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92F2F66-5F85-4FF9-8180-D08751B1382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1713252-0A77-4FDB-A77D-35CD8D1B9F9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C0A32E4-5A10-44C1-9AE8-21ECED9C4E9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6292F4C-159A-42C1-B1AA-821775E2A66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62DF08F-6E78-4D6C-A597-804C0C6F965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A65D2BB-F5F4-45D8-9A0F-5A4AB11C5F1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F09E3BC-0A0A-45AE-9F43-6085AF48CDB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EE4CD54-4B55-48D6-BB43-4F091D0624E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F8E2963-8738-4FB1-8025-A21FE303C41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344C4FF-994A-474F-8B8D-EAFD60B6D84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65E12D-FF2D-4F3A-8C66-890297CA460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A5461A4-253F-48AB-8EEC-1DB2A2503A9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00D6AC7-1C61-4139-BA04-983A05F8847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80BF777-75A4-418B-98D8-FD4164C2A6E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975F1DB-77AB-463E-85C0-F713EBFFD9C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FFDAAC7-CC34-4C71-BDCD-39D45BA8537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0D51005-4A8E-4242-A5E1-5C33E45E1C1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C0F4B35-C248-4267-AF75-F17416D549B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B1D9FE1-2F87-40B7-923F-953502C5257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77E735D-5957-4131-904C-5D3278DCCB1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E06BD37-4448-457F-A611-A2B23C89B91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EBD3A65-A8B9-403E-A3D5-F008762D952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DD0D5A8-3987-4397-9152-941F17B5EBB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FB51FA3-631D-49FD-A381-FDE0A7AACD9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C6E3285-CD79-4599-88F0-D67B6DC77C1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3E5E223-DDBD-4B22-A91D-E9042823F88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C9F2803-D519-4645-BC1F-9234A3DB6D1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21B74F5-9334-4AF7-908A-89009F74C46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80086B7-A045-4322-9DAF-A38C9472988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2C79E96-1D34-402D-AC91-3D753997778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446697B-B4AB-463A-A9A6-CCA169F358C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AEC74FE-EDD7-4DD0-A5E9-26B52B66A055}"/>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FB4CCD1-87F8-491E-9262-54FBDF1BCF8A}"/>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1FA555BD-32F3-41B1-BF68-2EF970A79D67}"/>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7E567194-83C3-4E18-B0A1-78730CC2C06E}"/>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614B9E66-FD56-4E8D-82C1-E8BF63B2A66A}"/>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50857D8B-6348-46B0-8477-1E92D3FE777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D2CAC702-78A5-468B-A127-ED9F2FA40142}"/>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E5E4038D-298A-4C21-9124-C54AFE61BCAB}"/>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48F50AC5-8F3E-40B6-BA5F-C664DD454CFD}"/>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B85D3970-18CC-465C-B037-1A920C1ACD94}"/>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7306906-6529-4BEE-91C9-E9A74D67825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736A7D-BF30-4911-B1AF-A57312E7F70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9644ACD-60B8-4CCD-9907-20BACE98B33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A12BCE5-6E85-4761-B009-4F8D031EFA0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E0C1D30-9E9A-4857-B849-9A391275ACF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141333</xdr:rowOff>
    </xdr:from>
    <xdr:to>
      <xdr:col>24</xdr:col>
      <xdr:colOff>114300</xdr:colOff>
      <xdr:row>40</xdr:row>
      <xdr:rowOff>71483</xdr:rowOff>
    </xdr:to>
    <xdr:sp macro="" textlink="">
      <xdr:nvSpPr>
        <xdr:cNvPr id="74" name="楕円 73">
          <a:extLst>
            <a:ext uri="{FF2B5EF4-FFF2-40B4-BE49-F238E27FC236}">
              <a16:creationId xmlns:a16="http://schemas.microsoft.com/office/drawing/2014/main" id="{C4062737-1610-4E99-B84F-60F652461241}"/>
            </a:ext>
          </a:extLst>
        </xdr:cNvPr>
        <xdr:cNvSpPr/>
      </xdr:nvSpPr>
      <xdr:spPr>
        <a:xfrm>
          <a:off x="4584700" y="68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119760</xdr:rowOff>
    </xdr:from>
    <xdr:ext cx="405111" cy="259045"/>
    <xdr:sp macro="" textlink="">
      <xdr:nvSpPr>
        <xdr:cNvPr id="75" name="【図書館】&#10;有形固定資産減価償却率該当値テキスト">
          <a:extLst>
            <a:ext uri="{FF2B5EF4-FFF2-40B4-BE49-F238E27FC236}">
              <a16:creationId xmlns:a16="http://schemas.microsoft.com/office/drawing/2014/main" id="{81900770-49E4-4E79-82DE-843B761D98C9}"/>
            </a:ext>
          </a:extLst>
        </xdr:cNvPr>
        <xdr:cNvSpPr txBox="1"/>
      </xdr:nvSpPr>
      <xdr:spPr>
        <a:xfrm>
          <a:off x="4673600"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103777</xdr:rowOff>
    </xdr:from>
    <xdr:to>
      <xdr:col>20</xdr:col>
      <xdr:colOff>38100</xdr:colOff>
      <xdr:row>40</xdr:row>
      <xdr:rowOff>33927</xdr:rowOff>
    </xdr:to>
    <xdr:sp macro="" textlink="">
      <xdr:nvSpPr>
        <xdr:cNvPr id="76" name="楕円 75">
          <a:extLst>
            <a:ext uri="{FF2B5EF4-FFF2-40B4-BE49-F238E27FC236}">
              <a16:creationId xmlns:a16="http://schemas.microsoft.com/office/drawing/2014/main" id="{9F0F0141-A386-4BC4-AA38-1D970272232A}"/>
            </a:ext>
          </a:extLst>
        </xdr:cNvPr>
        <xdr:cNvSpPr/>
      </xdr:nvSpPr>
      <xdr:spPr>
        <a:xfrm>
          <a:off x="3746500" y="679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154577</xdr:rowOff>
    </xdr:from>
    <xdr:to>
      <xdr:col>24</xdr:col>
      <xdr:colOff>63500</xdr:colOff>
      <xdr:row>40</xdr:row>
      <xdr:rowOff>20683</xdr:rowOff>
    </xdr:to>
    <xdr:cxnSp macro="">
      <xdr:nvCxnSpPr>
        <xdr:cNvPr id="77" name="直線コネクタ 76">
          <a:extLst>
            <a:ext uri="{FF2B5EF4-FFF2-40B4-BE49-F238E27FC236}">
              <a16:creationId xmlns:a16="http://schemas.microsoft.com/office/drawing/2014/main" id="{164DFBAC-7850-4237-9CBA-95D9E348475F}"/>
            </a:ext>
          </a:extLst>
        </xdr:cNvPr>
        <xdr:cNvCxnSpPr/>
      </xdr:nvCxnSpPr>
      <xdr:spPr>
        <a:xfrm>
          <a:off x="3797300" y="6841127"/>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79284</xdr:rowOff>
    </xdr:from>
    <xdr:to>
      <xdr:col>15</xdr:col>
      <xdr:colOff>101600</xdr:colOff>
      <xdr:row>40</xdr:row>
      <xdr:rowOff>9434</xdr:rowOff>
    </xdr:to>
    <xdr:sp macro="" textlink="">
      <xdr:nvSpPr>
        <xdr:cNvPr id="78" name="楕円 77">
          <a:extLst>
            <a:ext uri="{FF2B5EF4-FFF2-40B4-BE49-F238E27FC236}">
              <a16:creationId xmlns:a16="http://schemas.microsoft.com/office/drawing/2014/main" id="{C63EFFA6-62B9-45E4-B6F3-2333222ED91B}"/>
            </a:ext>
          </a:extLst>
        </xdr:cNvPr>
        <xdr:cNvSpPr/>
      </xdr:nvSpPr>
      <xdr:spPr>
        <a:xfrm>
          <a:off x="2857500" y="676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130084</xdr:rowOff>
    </xdr:from>
    <xdr:to>
      <xdr:col>19</xdr:col>
      <xdr:colOff>177800</xdr:colOff>
      <xdr:row>39</xdr:row>
      <xdr:rowOff>154577</xdr:rowOff>
    </xdr:to>
    <xdr:cxnSp macro="">
      <xdr:nvCxnSpPr>
        <xdr:cNvPr id="79" name="直線コネクタ 78">
          <a:extLst>
            <a:ext uri="{FF2B5EF4-FFF2-40B4-BE49-F238E27FC236}">
              <a16:creationId xmlns:a16="http://schemas.microsoft.com/office/drawing/2014/main" id="{67FCB6F5-65A3-43B0-9664-6CCD4A12AADE}"/>
            </a:ext>
          </a:extLst>
        </xdr:cNvPr>
        <xdr:cNvCxnSpPr/>
      </xdr:nvCxnSpPr>
      <xdr:spPr>
        <a:xfrm>
          <a:off x="2908300" y="681663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46627</xdr:rowOff>
    </xdr:from>
    <xdr:to>
      <xdr:col>10</xdr:col>
      <xdr:colOff>165100</xdr:colOff>
      <xdr:row>39</xdr:row>
      <xdr:rowOff>148227</xdr:rowOff>
    </xdr:to>
    <xdr:sp macro="" textlink="">
      <xdr:nvSpPr>
        <xdr:cNvPr id="80" name="楕円 79">
          <a:extLst>
            <a:ext uri="{FF2B5EF4-FFF2-40B4-BE49-F238E27FC236}">
              <a16:creationId xmlns:a16="http://schemas.microsoft.com/office/drawing/2014/main" id="{EED4D6E7-8F02-4F08-9D4E-CF6D19715B23}"/>
            </a:ext>
          </a:extLst>
        </xdr:cNvPr>
        <xdr:cNvSpPr/>
      </xdr:nvSpPr>
      <xdr:spPr>
        <a:xfrm>
          <a:off x="1968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97427</xdr:rowOff>
    </xdr:from>
    <xdr:to>
      <xdr:col>15</xdr:col>
      <xdr:colOff>50800</xdr:colOff>
      <xdr:row>39</xdr:row>
      <xdr:rowOff>130084</xdr:rowOff>
    </xdr:to>
    <xdr:cxnSp macro="">
      <xdr:nvCxnSpPr>
        <xdr:cNvPr id="81" name="直線コネクタ 80">
          <a:extLst>
            <a:ext uri="{FF2B5EF4-FFF2-40B4-BE49-F238E27FC236}">
              <a16:creationId xmlns:a16="http://schemas.microsoft.com/office/drawing/2014/main" id="{584E7ED0-95C7-48C1-A33C-7286D6357FD4}"/>
            </a:ext>
          </a:extLst>
        </xdr:cNvPr>
        <xdr:cNvCxnSpPr/>
      </xdr:nvCxnSpPr>
      <xdr:spPr>
        <a:xfrm>
          <a:off x="2019300" y="67839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33565</xdr:rowOff>
    </xdr:from>
    <xdr:to>
      <xdr:col>6</xdr:col>
      <xdr:colOff>38100</xdr:colOff>
      <xdr:row>39</xdr:row>
      <xdr:rowOff>135165</xdr:rowOff>
    </xdr:to>
    <xdr:sp macro="" textlink="">
      <xdr:nvSpPr>
        <xdr:cNvPr id="82" name="楕円 81">
          <a:extLst>
            <a:ext uri="{FF2B5EF4-FFF2-40B4-BE49-F238E27FC236}">
              <a16:creationId xmlns:a16="http://schemas.microsoft.com/office/drawing/2014/main" id="{E8A5DC9D-89DB-4018-BA7A-6528D63A2C93}"/>
            </a:ext>
          </a:extLst>
        </xdr:cNvPr>
        <xdr:cNvSpPr/>
      </xdr:nvSpPr>
      <xdr:spPr>
        <a:xfrm>
          <a:off x="1079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84365</xdr:rowOff>
    </xdr:from>
    <xdr:to>
      <xdr:col>10</xdr:col>
      <xdr:colOff>114300</xdr:colOff>
      <xdr:row>39</xdr:row>
      <xdr:rowOff>97427</xdr:rowOff>
    </xdr:to>
    <xdr:cxnSp macro="">
      <xdr:nvCxnSpPr>
        <xdr:cNvPr id="83" name="直線コネクタ 82">
          <a:extLst>
            <a:ext uri="{FF2B5EF4-FFF2-40B4-BE49-F238E27FC236}">
              <a16:creationId xmlns:a16="http://schemas.microsoft.com/office/drawing/2014/main" id="{6E80AF04-3E5A-4DE4-B99A-F9FD6B0696F5}"/>
            </a:ext>
          </a:extLst>
        </xdr:cNvPr>
        <xdr:cNvCxnSpPr/>
      </xdr:nvCxnSpPr>
      <xdr:spPr>
        <a:xfrm>
          <a:off x="1130300" y="6770915"/>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7D3FCF93-E153-4D9E-97AA-2A5FC37D48D2}"/>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D9DBA9F7-9CAB-4273-B593-E811EA0C7462}"/>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68907412-0AEE-404E-9754-2BBCB3D0AD81}"/>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7E10C446-A855-41FF-A64E-CF87FDD9D7B9}"/>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25054</xdr:rowOff>
    </xdr:from>
    <xdr:ext cx="405111" cy="259045"/>
    <xdr:sp macro="" textlink="">
      <xdr:nvSpPr>
        <xdr:cNvPr id="88" name="n_1mainValue【図書館】&#10;有形固定資産減価償却率">
          <a:extLst>
            <a:ext uri="{FF2B5EF4-FFF2-40B4-BE49-F238E27FC236}">
              <a16:creationId xmlns:a16="http://schemas.microsoft.com/office/drawing/2014/main" id="{517AC6BD-3022-4068-BC96-E8D9AAF0139C}"/>
            </a:ext>
          </a:extLst>
        </xdr:cNvPr>
        <xdr:cNvSpPr txBox="1"/>
      </xdr:nvSpPr>
      <xdr:spPr>
        <a:xfrm>
          <a:off x="3582044" y="688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561</xdr:rowOff>
    </xdr:from>
    <xdr:ext cx="405111" cy="259045"/>
    <xdr:sp macro="" textlink="">
      <xdr:nvSpPr>
        <xdr:cNvPr id="89" name="n_2mainValue【図書館】&#10;有形固定資産減価償却率">
          <a:extLst>
            <a:ext uri="{FF2B5EF4-FFF2-40B4-BE49-F238E27FC236}">
              <a16:creationId xmlns:a16="http://schemas.microsoft.com/office/drawing/2014/main" id="{50762461-661E-4F26-AC87-36D7A5EEDCF8}"/>
            </a:ext>
          </a:extLst>
        </xdr:cNvPr>
        <xdr:cNvSpPr txBox="1"/>
      </xdr:nvSpPr>
      <xdr:spPr>
        <a:xfrm>
          <a:off x="2705744" y="685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139354</xdr:rowOff>
    </xdr:from>
    <xdr:ext cx="405111" cy="259045"/>
    <xdr:sp macro="" textlink="">
      <xdr:nvSpPr>
        <xdr:cNvPr id="90" name="n_3mainValue【図書館】&#10;有形固定資産減価償却率">
          <a:extLst>
            <a:ext uri="{FF2B5EF4-FFF2-40B4-BE49-F238E27FC236}">
              <a16:creationId xmlns:a16="http://schemas.microsoft.com/office/drawing/2014/main" id="{A09A05C1-9803-4CEF-A04E-92BC76981AF0}"/>
            </a:ext>
          </a:extLst>
        </xdr:cNvPr>
        <xdr:cNvSpPr txBox="1"/>
      </xdr:nvSpPr>
      <xdr:spPr>
        <a:xfrm>
          <a:off x="1816744"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126292</xdr:rowOff>
    </xdr:from>
    <xdr:ext cx="405111" cy="259045"/>
    <xdr:sp macro="" textlink="">
      <xdr:nvSpPr>
        <xdr:cNvPr id="91" name="n_4mainValue【図書館】&#10;有形固定資産減価償却率">
          <a:extLst>
            <a:ext uri="{FF2B5EF4-FFF2-40B4-BE49-F238E27FC236}">
              <a16:creationId xmlns:a16="http://schemas.microsoft.com/office/drawing/2014/main" id="{AD097756-465A-4ADC-831E-3C437BBF124F}"/>
            </a:ext>
          </a:extLst>
        </xdr:cNvPr>
        <xdr:cNvSpPr txBox="1"/>
      </xdr:nvSpPr>
      <xdr:spPr>
        <a:xfrm>
          <a:off x="927744" y="68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D5699C3-4601-46D7-B985-689F069109C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7E91A81-C1B5-41C1-958F-C85463219E2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66FF3EB-3947-4A44-A399-FBBA5D3A45F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54C0706-DE93-4EBE-BBA0-6BFC831774C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535F68B-B0C4-484A-A37F-41F72799767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1DC1C37-E01D-4598-98B9-F48F1955536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7EDD46C-7364-4368-B428-EC8DFAC4DEA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940FA55-3A20-440C-AD8B-BC79518379A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448DFF4-AC90-447B-A70A-EA811E1994D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3C9A586-B3E1-4875-9CB4-D4306D35409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B93E737-0307-43FF-B1FD-E5435499FD6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BEA9652-7E7D-4ABA-AA9E-4011598DABB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DDD20C1-FCF7-46D2-970D-9B959A8A451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97B921D-B39F-4021-B498-6DA3E65896A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F2C14CF-8181-47BA-A2D3-766C04CB5BC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1CE22FA-7BFC-4140-A246-EC3A2D4810CD}"/>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5C4C8B0-6F91-436E-9B22-09DE6EC90BB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D850091-807C-4A59-B1F3-F420B2D9BE2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53368C6-C1F8-4FB6-BAD5-87DDEC845F1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88657599-576F-4458-86DE-D2E8BBAA06B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4D9A52C-152C-41CC-A5AA-CC25229D9CD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38C0AFF-81AD-4930-8DFC-DBEA2852A15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B6B8D1B9-494B-4714-963D-8622BF10100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A2EA2C97-9AF6-49FE-81EE-A946D980CDB4}"/>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326BE450-1119-40B4-AB21-FA999081672F}"/>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273631BE-3A31-477D-A72E-881A591218D0}"/>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756ECCC8-54E2-4204-8D1B-8E93BF760982}"/>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C58B6010-5F6A-47D2-AF5B-256621CA40B7}"/>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D14ECB48-0FB8-43A3-B822-88E2748E8BF0}"/>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AAB852AC-5005-496C-BF7A-72851A7519A1}"/>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F43746D9-F398-4CF1-A511-4BD8579B858D}"/>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A2312D5A-2C4A-4421-9E3E-8B4BA409EC0D}"/>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65C6A78F-BCFE-400F-989D-619B222C5188}"/>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E77653A0-93DF-4976-9475-4E9178A0D5B5}"/>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2CBE0BB-A968-43CF-8C0B-7BB36B89E3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729FEFF-2DC2-4825-8CEA-82BA48062BA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0AABA19-2A41-4144-A500-8F928725BB9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60E30AE-FF7F-49FE-A69B-F66EE21BFAD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9156E9F-D397-495A-8354-35D70FDB008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36830</xdr:rowOff>
    </xdr:from>
    <xdr:to>
      <xdr:col>55</xdr:col>
      <xdr:colOff>50800</xdr:colOff>
      <xdr:row>41</xdr:row>
      <xdr:rowOff>138430</xdr:rowOff>
    </xdr:to>
    <xdr:sp macro="" textlink="">
      <xdr:nvSpPr>
        <xdr:cNvPr id="131" name="楕円 130">
          <a:extLst>
            <a:ext uri="{FF2B5EF4-FFF2-40B4-BE49-F238E27FC236}">
              <a16:creationId xmlns:a16="http://schemas.microsoft.com/office/drawing/2014/main" id="{ED4A8726-F262-4E6B-8A8F-D28B1D977E36}"/>
            </a:ext>
          </a:extLst>
        </xdr:cNvPr>
        <xdr:cNvSpPr/>
      </xdr:nvSpPr>
      <xdr:spPr>
        <a:xfrm>
          <a:off x="104267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123207</xdr:rowOff>
    </xdr:from>
    <xdr:ext cx="469744" cy="259045"/>
    <xdr:sp macro="" textlink="">
      <xdr:nvSpPr>
        <xdr:cNvPr id="132" name="【図書館】&#10;一人当たり面積該当値テキスト">
          <a:extLst>
            <a:ext uri="{FF2B5EF4-FFF2-40B4-BE49-F238E27FC236}">
              <a16:creationId xmlns:a16="http://schemas.microsoft.com/office/drawing/2014/main" id="{1F92839E-C131-46B8-81EB-044EF0511D29}"/>
            </a:ext>
          </a:extLst>
        </xdr:cNvPr>
        <xdr:cNvSpPr txBox="1"/>
      </xdr:nvSpPr>
      <xdr:spPr>
        <a:xfrm>
          <a:off x="10515600" y="698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36830</xdr:rowOff>
    </xdr:from>
    <xdr:to>
      <xdr:col>50</xdr:col>
      <xdr:colOff>165100</xdr:colOff>
      <xdr:row>41</xdr:row>
      <xdr:rowOff>138430</xdr:rowOff>
    </xdr:to>
    <xdr:sp macro="" textlink="">
      <xdr:nvSpPr>
        <xdr:cNvPr id="133" name="楕円 132">
          <a:extLst>
            <a:ext uri="{FF2B5EF4-FFF2-40B4-BE49-F238E27FC236}">
              <a16:creationId xmlns:a16="http://schemas.microsoft.com/office/drawing/2014/main" id="{53DF140A-6E55-42C1-8501-A27931857283}"/>
            </a:ext>
          </a:extLst>
        </xdr:cNvPr>
        <xdr:cNvSpPr/>
      </xdr:nvSpPr>
      <xdr:spPr>
        <a:xfrm>
          <a:off x="9588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87630</xdr:rowOff>
    </xdr:from>
    <xdr:to>
      <xdr:col>55</xdr:col>
      <xdr:colOff>0</xdr:colOff>
      <xdr:row>41</xdr:row>
      <xdr:rowOff>87630</xdr:rowOff>
    </xdr:to>
    <xdr:cxnSp macro="">
      <xdr:nvCxnSpPr>
        <xdr:cNvPr id="134" name="直線コネクタ 133">
          <a:extLst>
            <a:ext uri="{FF2B5EF4-FFF2-40B4-BE49-F238E27FC236}">
              <a16:creationId xmlns:a16="http://schemas.microsoft.com/office/drawing/2014/main" id="{0DD112C1-C4A5-4528-A34A-B6648CE61485}"/>
            </a:ext>
          </a:extLst>
        </xdr:cNvPr>
        <xdr:cNvCxnSpPr/>
      </xdr:nvCxnSpPr>
      <xdr:spPr>
        <a:xfrm>
          <a:off x="9639300" y="7117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40640</xdr:rowOff>
    </xdr:from>
    <xdr:to>
      <xdr:col>46</xdr:col>
      <xdr:colOff>38100</xdr:colOff>
      <xdr:row>41</xdr:row>
      <xdr:rowOff>142240</xdr:rowOff>
    </xdr:to>
    <xdr:sp macro="" textlink="">
      <xdr:nvSpPr>
        <xdr:cNvPr id="135" name="楕円 134">
          <a:extLst>
            <a:ext uri="{FF2B5EF4-FFF2-40B4-BE49-F238E27FC236}">
              <a16:creationId xmlns:a16="http://schemas.microsoft.com/office/drawing/2014/main" id="{E7E343B5-AA89-4760-BAA4-AE38558CEF19}"/>
            </a:ext>
          </a:extLst>
        </xdr:cNvPr>
        <xdr:cNvSpPr/>
      </xdr:nvSpPr>
      <xdr:spPr>
        <a:xfrm>
          <a:off x="8699500" y="707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87630</xdr:rowOff>
    </xdr:from>
    <xdr:to>
      <xdr:col>50</xdr:col>
      <xdr:colOff>114300</xdr:colOff>
      <xdr:row>41</xdr:row>
      <xdr:rowOff>91440</xdr:rowOff>
    </xdr:to>
    <xdr:cxnSp macro="">
      <xdr:nvCxnSpPr>
        <xdr:cNvPr id="136" name="直線コネクタ 135">
          <a:extLst>
            <a:ext uri="{FF2B5EF4-FFF2-40B4-BE49-F238E27FC236}">
              <a16:creationId xmlns:a16="http://schemas.microsoft.com/office/drawing/2014/main" id="{13608840-640E-47A0-B90C-02F916A81AB6}"/>
            </a:ext>
          </a:extLst>
        </xdr:cNvPr>
        <xdr:cNvCxnSpPr/>
      </xdr:nvCxnSpPr>
      <xdr:spPr>
        <a:xfrm flipV="1">
          <a:off x="8750300" y="71170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40640</xdr:rowOff>
    </xdr:from>
    <xdr:to>
      <xdr:col>41</xdr:col>
      <xdr:colOff>101600</xdr:colOff>
      <xdr:row>41</xdr:row>
      <xdr:rowOff>142240</xdr:rowOff>
    </xdr:to>
    <xdr:sp macro="" textlink="">
      <xdr:nvSpPr>
        <xdr:cNvPr id="137" name="楕円 136">
          <a:extLst>
            <a:ext uri="{FF2B5EF4-FFF2-40B4-BE49-F238E27FC236}">
              <a16:creationId xmlns:a16="http://schemas.microsoft.com/office/drawing/2014/main" id="{4911809F-BE45-4117-8BCC-AB9568D7598D}"/>
            </a:ext>
          </a:extLst>
        </xdr:cNvPr>
        <xdr:cNvSpPr/>
      </xdr:nvSpPr>
      <xdr:spPr>
        <a:xfrm>
          <a:off x="7810500" y="707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91440</xdr:rowOff>
    </xdr:from>
    <xdr:to>
      <xdr:col>45</xdr:col>
      <xdr:colOff>177800</xdr:colOff>
      <xdr:row>41</xdr:row>
      <xdr:rowOff>91440</xdr:rowOff>
    </xdr:to>
    <xdr:cxnSp macro="">
      <xdr:nvCxnSpPr>
        <xdr:cNvPr id="138" name="直線コネクタ 137">
          <a:extLst>
            <a:ext uri="{FF2B5EF4-FFF2-40B4-BE49-F238E27FC236}">
              <a16:creationId xmlns:a16="http://schemas.microsoft.com/office/drawing/2014/main" id="{2703C951-6297-4139-BE4A-95154FB73331}"/>
            </a:ext>
          </a:extLst>
        </xdr:cNvPr>
        <xdr:cNvCxnSpPr/>
      </xdr:nvCxnSpPr>
      <xdr:spPr>
        <a:xfrm>
          <a:off x="7861300" y="71208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40640</xdr:rowOff>
    </xdr:from>
    <xdr:to>
      <xdr:col>36</xdr:col>
      <xdr:colOff>165100</xdr:colOff>
      <xdr:row>41</xdr:row>
      <xdr:rowOff>142240</xdr:rowOff>
    </xdr:to>
    <xdr:sp macro="" textlink="">
      <xdr:nvSpPr>
        <xdr:cNvPr id="139" name="楕円 138">
          <a:extLst>
            <a:ext uri="{FF2B5EF4-FFF2-40B4-BE49-F238E27FC236}">
              <a16:creationId xmlns:a16="http://schemas.microsoft.com/office/drawing/2014/main" id="{BE100418-58A8-41BD-B3DD-FDB45B56E1A8}"/>
            </a:ext>
          </a:extLst>
        </xdr:cNvPr>
        <xdr:cNvSpPr/>
      </xdr:nvSpPr>
      <xdr:spPr>
        <a:xfrm>
          <a:off x="6921500" y="707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91440</xdr:rowOff>
    </xdr:from>
    <xdr:to>
      <xdr:col>41</xdr:col>
      <xdr:colOff>50800</xdr:colOff>
      <xdr:row>41</xdr:row>
      <xdr:rowOff>91440</xdr:rowOff>
    </xdr:to>
    <xdr:cxnSp macro="">
      <xdr:nvCxnSpPr>
        <xdr:cNvPr id="140" name="直線コネクタ 139">
          <a:extLst>
            <a:ext uri="{FF2B5EF4-FFF2-40B4-BE49-F238E27FC236}">
              <a16:creationId xmlns:a16="http://schemas.microsoft.com/office/drawing/2014/main" id="{617ED217-6BBA-4A0A-BE58-D00D6CD2829E}"/>
            </a:ext>
          </a:extLst>
        </xdr:cNvPr>
        <xdr:cNvCxnSpPr/>
      </xdr:nvCxnSpPr>
      <xdr:spPr>
        <a:xfrm>
          <a:off x="6972300" y="71208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B3CB1318-8DB7-4E29-872A-D73215C2718F}"/>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481C7CC9-D8ED-41EC-A3F8-8907D8B99556}"/>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C8933512-46A6-4D3E-864B-531CD5CDE729}"/>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0FFEF256-3EF5-4482-BA41-892D6CF9C33F}"/>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129557</xdr:rowOff>
    </xdr:from>
    <xdr:ext cx="469744" cy="259045"/>
    <xdr:sp macro="" textlink="">
      <xdr:nvSpPr>
        <xdr:cNvPr id="145" name="n_1mainValue【図書館】&#10;一人当たり面積">
          <a:extLst>
            <a:ext uri="{FF2B5EF4-FFF2-40B4-BE49-F238E27FC236}">
              <a16:creationId xmlns:a16="http://schemas.microsoft.com/office/drawing/2014/main" id="{41038D61-CF50-427C-BD74-F9CF5099C395}"/>
            </a:ext>
          </a:extLst>
        </xdr:cNvPr>
        <xdr:cNvSpPr txBox="1"/>
      </xdr:nvSpPr>
      <xdr:spPr>
        <a:xfrm>
          <a:off x="93917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133367</xdr:rowOff>
    </xdr:from>
    <xdr:ext cx="469744" cy="259045"/>
    <xdr:sp macro="" textlink="">
      <xdr:nvSpPr>
        <xdr:cNvPr id="146" name="n_2mainValue【図書館】&#10;一人当たり面積">
          <a:extLst>
            <a:ext uri="{FF2B5EF4-FFF2-40B4-BE49-F238E27FC236}">
              <a16:creationId xmlns:a16="http://schemas.microsoft.com/office/drawing/2014/main" id="{4EBF9D93-69CE-4751-89F5-93661C545E37}"/>
            </a:ext>
          </a:extLst>
        </xdr:cNvPr>
        <xdr:cNvSpPr txBox="1"/>
      </xdr:nvSpPr>
      <xdr:spPr>
        <a:xfrm>
          <a:off x="8515427"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133367</xdr:rowOff>
    </xdr:from>
    <xdr:ext cx="469744" cy="259045"/>
    <xdr:sp macro="" textlink="">
      <xdr:nvSpPr>
        <xdr:cNvPr id="147" name="n_3mainValue【図書館】&#10;一人当たり面積">
          <a:extLst>
            <a:ext uri="{FF2B5EF4-FFF2-40B4-BE49-F238E27FC236}">
              <a16:creationId xmlns:a16="http://schemas.microsoft.com/office/drawing/2014/main" id="{3E4487AF-FFA1-4205-ACFF-26635530FE5D}"/>
            </a:ext>
          </a:extLst>
        </xdr:cNvPr>
        <xdr:cNvSpPr txBox="1"/>
      </xdr:nvSpPr>
      <xdr:spPr>
        <a:xfrm>
          <a:off x="7626427"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133367</xdr:rowOff>
    </xdr:from>
    <xdr:ext cx="469744" cy="259045"/>
    <xdr:sp macro="" textlink="">
      <xdr:nvSpPr>
        <xdr:cNvPr id="148" name="n_4mainValue【図書館】&#10;一人当たり面積">
          <a:extLst>
            <a:ext uri="{FF2B5EF4-FFF2-40B4-BE49-F238E27FC236}">
              <a16:creationId xmlns:a16="http://schemas.microsoft.com/office/drawing/2014/main" id="{3C592171-7DD9-48C5-8DE1-D0E063384D57}"/>
            </a:ext>
          </a:extLst>
        </xdr:cNvPr>
        <xdr:cNvSpPr txBox="1"/>
      </xdr:nvSpPr>
      <xdr:spPr>
        <a:xfrm>
          <a:off x="6737427"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3B96C1B-6513-4C0B-9F46-92FF8C00AE4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3078D7A-77D6-426D-A79E-76C595C43C5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2EF9F91-143C-4683-BBE5-06E2092E1DE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44F42DB-8BBD-4552-89D9-36687069F78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A1DBBD3-7B01-42A8-9124-1AB9E829578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C52577D-62FA-4428-8A93-1D85C8B4517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D5F448E-7CA6-4C5E-9D64-9A5E5F020F5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E600B8F-D737-4DA7-9BEE-7E14B8372C9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56AB77F-94C3-4151-9254-0B1B388BAB7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52BD66A-E678-49F4-BC26-AC73515B65F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07719B0-48C4-4B09-9B86-5A652C017FD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8705FA6A-96E9-403E-ABEE-6B514436427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314C6D55-EEB8-41CD-83FF-DB8102F824E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C15F6BC9-90DB-4297-BDD1-846760A83BF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9374008D-234C-4232-9B26-EBB5705F996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BC534C68-50A8-434C-9269-A1431F30D9E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1FADE63-56DD-408E-B48B-7429A85E8FB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888D81A3-E88B-43F8-9C89-07A574B0AEC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6FD23F49-8C1D-44F3-932C-F4E4FE4111A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42CE0312-B2C8-4158-A747-8187BFE4F06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80CABCCD-26B1-47E3-918F-0449EC00277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E83192EE-50AE-4C05-BEC3-F85D2A8652D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DFF1F165-DD11-4A9D-834B-F3F25946A16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F01CBD4C-7A0D-40E7-8C45-514E96D9F37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EC78EFD2-06D6-4D33-89DC-B6344279AA2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29483EF7-384C-4B22-BC15-D51C1249301D}"/>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193FAC30-0193-4175-96CE-116066CEAA9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7401C5B1-30B0-49A2-96A3-4D351E3BD348}"/>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3977C2C9-C068-485A-9000-C9C5CC8D4552}"/>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769B429F-F466-4CD4-9CE2-CAC44C9C9050}"/>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6C679618-2F4C-4E5A-AD1B-00439BA839BF}"/>
            </a:ext>
          </a:extLst>
        </xdr:cNvPr>
        <xdr:cNvSpPr txBox="1"/>
      </xdr:nvSpPr>
      <xdr:spPr>
        <a:xfrm>
          <a:off x="4673600" y="104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0382597B-967D-4E2E-A7E9-191FDF0F0558}"/>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C3A3A011-62C5-423D-8646-2EE8CDFE07F0}"/>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3DB568B-38B2-4A53-B017-F8C8E1554F38}"/>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CD13F9D0-93C6-4816-AAC7-9E5D322E4F56}"/>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D4387EED-7988-4590-95ED-40C66EC99D98}"/>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A97BBE7-B7BD-4553-9566-3550007EBB4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51966CE-1FAD-4911-A547-75E15B85C94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CF5B783-AABF-4F96-929E-6FD007FA517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2327086-4229-4FB3-899B-F51DEFD1E02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68ABE3D-6E5B-4B50-9136-0EBCF32FCA1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92891</xdr:rowOff>
    </xdr:from>
    <xdr:to>
      <xdr:col>24</xdr:col>
      <xdr:colOff>114300</xdr:colOff>
      <xdr:row>61</xdr:row>
      <xdr:rowOff>23041</xdr:rowOff>
    </xdr:to>
    <xdr:sp macro="" textlink="">
      <xdr:nvSpPr>
        <xdr:cNvPr id="190" name="楕円 189">
          <a:extLst>
            <a:ext uri="{FF2B5EF4-FFF2-40B4-BE49-F238E27FC236}">
              <a16:creationId xmlns:a16="http://schemas.microsoft.com/office/drawing/2014/main" id="{B3D86A84-E39A-499B-8D51-C7A516BA2115}"/>
            </a:ext>
          </a:extLst>
        </xdr:cNvPr>
        <xdr:cNvSpPr/>
      </xdr:nvSpPr>
      <xdr:spPr>
        <a:xfrm>
          <a:off x="45847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115768</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A44251B9-9BE9-4FAC-8C92-4C924666E67C}"/>
            </a:ext>
          </a:extLst>
        </xdr:cNvPr>
        <xdr:cNvSpPr txBox="1"/>
      </xdr:nvSpPr>
      <xdr:spPr>
        <a:xfrm>
          <a:off x="4673600" y="10231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60234</xdr:rowOff>
    </xdr:from>
    <xdr:to>
      <xdr:col>20</xdr:col>
      <xdr:colOff>38100</xdr:colOff>
      <xdr:row>60</xdr:row>
      <xdr:rowOff>161834</xdr:rowOff>
    </xdr:to>
    <xdr:sp macro="" textlink="">
      <xdr:nvSpPr>
        <xdr:cNvPr id="192" name="楕円 191">
          <a:extLst>
            <a:ext uri="{FF2B5EF4-FFF2-40B4-BE49-F238E27FC236}">
              <a16:creationId xmlns:a16="http://schemas.microsoft.com/office/drawing/2014/main" id="{FEF67ED8-A7C1-49BA-82F8-28F8CDB5C750}"/>
            </a:ext>
          </a:extLst>
        </xdr:cNvPr>
        <xdr:cNvSpPr/>
      </xdr:nvSpPr>
      <xdr:spPr>
        <a:xfrm>
          <a:off x="3746500" y="1034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111034</xdr:rowOff>
    </xdr:from>
    <xdr:to>
      <xdr:col>24</xdr:col>
      <xdr:colOff>63500</xdr:colOff>
      <xdr:row>60</xdr:row>
      <xdr:rowOff>143691</xdr:rowOff>
    </xdr:to>
    <xdr:cxnSp macro="">
      <xdr:nvCxnSpPr>
        <xdr:cNvPr id="193" name="直線コネクタ 192">
          <a:extLst>
            <a:ext uri="{FF2B5EF4-FFF2-40B4-BE49-F238E27FC236}">
              <a16:creationId xmlns:a16="http://schemas.microsoft.com/office/drawing/2014/main" id="{3761D9BD-1088-4E19-8315-03B77FAADCEC}"/>
            </a:ext>
          </a:extLst>
        </xdr:cNvPr>
        <xdr:cNvCxnSpPr/>
      </xdr:nvCxnSpPr>
      <xdr:spPr>
        <a:xfrm>
          <a:off x="3797300" y="1039803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16147</xdr:rowOff>
    </xdr:from>
    <xdr:to>
      <xdr:col>15</xdr:col>
      <xdr:colOff>101600</xdr:colOff>
      <xdr:row>60</xdr:row>
      <xdr:rowOff>117747</xdr:rowOff>
    </xdr:to>
    <xdr:sp macro="" textlink="">
      <xdr:nvSpPr>
        <xdr:cNvPr id="194" name="楕円 193">
          <a:extLst>
            <a:ext uri="{FF2B5EF4-FFF2-40B4-BE49-F238E27FC236}">
              <a16:creationId xmlns:a16="http://schemas.microsoft.com/office/drawing/2014/main" id="{90A2C605-18CC-4C22-BD65-116E294733DA}"/>
            </a:ext>
          </a:extLst>
        </xdr:cNvPr>
        <xdr:cNvSpPr/>
      </xdr:nvSpPr>
      <xdr:spPr>
        <a:xfrm>
          <a:off x="28575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66947</xdr:rowOff>
    </xdr:from>
    <xdr:to>
      <xdr:col>19</xdr:col>
      <xdr:colOff>177800</xdr:colOff>
      <xdr:row>60</xdr:row>
      <xdr:rowOff>111034</xdr:rowOff>
    </xdr:to>
    <xdr:cxnSp macro="">
      <xdr:nvCxnSpPr>
        <xdr:cNvPr id="195" name="直線コネクタ 194">
          <a:extLst>
            <a:ext uri="{FF2B5EF4-FFF2-40B4-BE49-F238E27FC236}">
              <a16:creationId xmlns:a16="http://schemas.microsoft.com/office/drawing/2014/main" id="{12D2A60F-6A3E-43FE-A87D-AD5EAC986458}"/>
            </a:ext>
          </a:extLst>
        </xdr:cNvPr>
        <xdr:cNvCxnSpPr/>
      </xdr:nvCxnSpPr>
      <xdr:spPr>
        <a:xfrm>
          <a:off x="2908300" y="1035394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141877</xdr:rowOff>
    </xdr:from>
    <xdr:to>
      <xdr:col>10</xdr:col>
      <xdr:colOff>165100</xdr:colOff>
      <xdr:row>60</xdr:row>
      <xdr:rowOff>72027</xdr:rowOff>
    </xdr:to>
    <xdr:sp macro="" textlink="">
      <xdr:nvSpPr>
        <xdr:cNvPr id="196" name="楕円 195">
          <a:extLst>
            <a:ext uri="{FF2B5EF4-FFF2-40B4-BE49-F238E27FC236}">
              <a16:creationId xmlns:a16="http://schemas.microsoft.com/office/drawing/2014/main" id="{10357830-2446-4CE6-A28E-6A46C10211DB}"/>
            </a:ext>
          </a:extLst>
        </xdr:cNvPr>
        <xdr:cNvSpPr/>
      </xdr:nvSpPr>
      <xdr:spPr>
        <a:xfrm>
          <a:off x="1968500" y="1025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21227</xdr:rowOff>
    </xdr:from>
    <xdr:to>
      <xdr:col>15</xdr:col>
      <xdr:colOff>50800</xdr:colOff>
      <xdr:row>60</xdr:row>
      <xdr:rowOff>66947</xdr:rowOff>
    </xdr:to>
    <xdr:cxnSp macro="">
      <xdr:nvCxnSpPr>
        <xdr:cNvPr id="197" name="直線コネクタ 196">
          <a:extLst>
            <a:ext uri="{FF2B5EF4-FFF2-40B4-BE49-F238E27FC236}">
              <a16:creationId xmlns:a16="http://schemas.microsoft.com/office/drawing/2014/main" id="{7DFF3950-FB03-479E-83A9-545B909E87DB}"/>
            </a:ext>
          </a:extLst>
        </xdr:cNvPr>
        <xdr:cNvCxnSpPr/>
      </xdr:nvCxnSpPr>
      <xdr:spPr>
        <a:xfrm>
          <a:off x="2019300" y="1030822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99423</xdr:rowOff>
    </xdr:from>
    <xdr:to>
      <xdr:col>6</xdr:col>
      <xdr:colOff>38100</xdr:colOff>
      <xdr:row>60</xdr:row>
      <xdr:rowOff>29573</xdr:rowOff>
    </xdr:to>
    <xdr:sp macro="" textlink="">
      <xdr:nvSpPr>
        <xdr:cNvPr id="198" name="楕円 197">
          <a:extLst>
            <a:ext uri="{FF2B5EF4-FFF2-40B4-BE49-F238E27FC236}">
              <a16:creationId xmlns:a16="http://schemas.microsoft.com/office/drawing/2014/main" id="{EEC5A0CB-8B7D-4561-BCDF-0F1088A0F3F7}"/>
            </a:ext>
          </a:extLst>
        </xdr:cNvPr>
        <xdr:cNvSpPr/>
      </xdr:nvSpPr>
      <xdr:spPr>
        <a:xfrm>
          <a:off x="1079500" y="1021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150223</xdr:rowOff>
    </xdr:from>
    <xdr:to>
      <xdr:col>10</xdr:col>
      <xdr:colOff>114300</xdr:colOff>
      <xdr:row>60</xdr:row>
      <xdr:rowOff>21227</xdr:rowOff>
    </xdr:to>
    <xdr:cxnSp macro="">
      <xdr:nvCxnSpPr>
        <xdr:cNvPr id="199" name="直線コネクタ 198">
          <a:extLst>
            <a:ext uri="{FF2B5EF4-FFF2-40B4-BE49-F238E27FC236}">
              <a16:creationId xmlns:a16="http://schemas.microsoft.com/office/drawing/2014/main" id="{A3ADE56B-B465-40AD-811D-2F5133BE685F}"/>
            </a:ext>
          </a:extLst>
        </xdr:cNvPr>
        <xdr:cNvCxnSpPr/>
      </xdr:nvCxnSpPr>
      <xdr:spPr>
        <a:xfrm>
          <a:off x="1130300" y="1026577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D3F0CC8F-2E97-480E-9C70-28D57306418C}"/>
            </a:ext>
          </a:extLst>
        </xdr:cNvPr>
        <xdr:cNvSpPr txBox="1"/>
      </xdr:nvSpPr>
      <xdr:spPr>
        <a:xfrm>
          <a:off x="3582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DB3E4E3A-83CB-4C15-8EB2-ED8A89DF386E}"/>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1C872DFB-4D26-419B-9E5F-A9FA563FD81F}"/>
            </a:ext>
          </a:extLst>
        </xdr:cNvPr>
        <xdr:cNvSpPr txBox="1"/>
      </xdr:nvSpPr>
      <xdr:spPr>
        <a:xfrm>
          <a:off x="1816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a:extLst>
            <a:ext uri="{FF2B5EF4-FFF2-40B4-BE49-F238E27FC236}">
              <a16:creationId xmlns:a16="http://schemas.microsoft.com/office/drawing/2014/main" id="{461C4093-5034-455E-9AD5-BB513ACEB3C9}"/>
            </a:ext>
          </a:extLst>
        </xdr:cNvPr>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6911</xdr:rowOff>
    </xdr:from>
    <xdr:ext cx="405111" cy="259045"/>
    <xdr:sp macro="" textlink="">
      <xdr:nvSpPr>
        <xdr:cNvPr id="204" name="n_1mainValue【体育館・プール】&#10;有形固定資産減価償却率">
          <a:extLst>
            <a:ext uri="{FF2B5EF4-FFF2-40B4-BE49-F238E27FC236}">
              <a16:creationId xmlns:a16="http://schemas.microsoft.com/office/drawing/2014/main" id="{8951174A-0541-4F63-87BC-3916B42B77C1}"/>
            </a:ext>
          </a:extLst>
        </xdr:cNvPr>
        <xdr:cNvSpPr txBox="1"/>
      </xdr:nvSpPr>
      <xdr:spPr>
        <a:xfrm>
          <a:off x="3582044" y="1012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134274</xdr:rowOff>
    </xdr:from>
    <xdr:ext cx="405111" cy="259045"/>
    <xdr:sp macro="" textlink="">
      <xdr:nvSpPr>
        <xdr:cNvPr id="205" name="n_2mainValue【体育館・プール】&#10;有形固定資産減価償却率">
          <a:extLst>
            <a:ext uri="{FF2B5EF4-FFF2-40B4-BE49-F238E27FC236}">
              <a16:creationId xmlns:a16="http://schemas.microsoft.com/office/drawing/2014/main" id="{0DA6DCB5-EAA1-41AC-84C4-C613151A8ADA}"/>
            </a:ext>
          </a:extLst>
        </xdr:cNvPr>
        <xdr:cNvSpPr txBox="1"/>
      </xdr:nvSpPr>
      <xdr:spPr>
        <a:xfrm>
          <a:off x="2705744" y="1007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88554</xdr:rowOff>
    </xdr:from>
    <xdr:ext cx="405111" cy="259045"/>
    <xdr:sp macro="" textlink="">
      <xdr:nvSpPr>
        <xdr:cNvPr id="206" name="n_3mainValue【体育館・プール】&#10;有形固定資産減価償却率">
          <a:extLst>
            <a:ext uri="{FF2B5EF4-FFF2-40B4-BE49-F238E27FC236}">
              <a16:creationId xmlns:a16="http://schemas.microsoft.com/office/drawing/2014/main" id="{DCFCA657-6C35-486A-8CF0-FB412776B911}"/>
            </a:ext>
          </a:extLst>
        </xdr:cNvPr>
        <xdr:cNvSpPr txBox="1"/>
      </xdr:nvSpPr>
      <xdr:spPr>
        <a:xfrm>
          <a:off x="1816744" y="1003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46100</xdr:rowOff>
    </xdr:from>
    <xdr:ext cx="405111" cy="259045"/>
    <xdr:sp macro="" textlink="">
      <xdr:nvSpPr>
        <xdr:cNvPr id="207" name="n_4mainValue【体育館・プール】&#10;有形固定資産減価償却率">
          <a:extLst>
            <a:ext uri="{FF2B5EF4-FFF2-40B4-BE49-F238E27FC236}">
              <a16:creationId xmlns:a16="http://schemas.microsoft.com/office/drawing/2014/main" id="{7B5E36BD-45AF-46A6-B9D0-06DA8DC9A904}"/>
            </a:ext>
          </a:extLst>
        </xdr:cNvPr>
        <xdr:cNvSpPr txBox="1"/>
      </xdr:nvSpPr>
      <xdr:spPr>
        <a:xfrm>
          <a:off x="927744" y="999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F44169E8-75CF-404D-8C04-521807B3B3B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3C870C87-6C0A-43C4-AB26-34F2AFA7980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943CEA2-5954-4AB5-892F-993977A15DE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93C9D904-A3AE-4754-9CB2-43FDF93C19E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1EDE76CA-21F6-4AC9-A9BE-514CD869577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35D006D8-620D-45D7-B195-8DFEFB439A6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E46171A6-8563-4CC6-B71A-C0ABA8FFB8D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FD3BDB6-4314-4C5F-80E5-6042D0361B0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313A7297-6335-4187-9F21-BF6537664E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CCB24534-B141-4801-A28A-BC02B37DF9D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49735C9D-3623-4278-A5A8-B7CA865A7C3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837FF165-AEF3-4308-8FC1-F2DCC294EDA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2EFAECE4-49A0-415A-8458-6A20758D1B5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AC6601E1-F2BD-40FE-A3D9-EF5BA24AA63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3AA79614-80CE-464F-8640-6FB1FCBC34A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3B526080-D9E9-41FB-8B47-A95EE1B668C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C3CED35-B9EA-4B06-8B44-40B89C5913F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AE0C78A3-0C93-468E-BAC8-3193BF2179A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3C4A08DA-F1A0-4F66-AA4E-FF4772D8D34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47CF1322-6F5E-4B0D-8282-90FD5CDF104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D5B342CE-4C5F-4647-8782-2EB581E9FF4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256029F-EF85-4424-B966-0D155DEA30A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8E151D80-4B01-4315-B380-4EE76CB277E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142EBA08-2BD8-454A-AE37-EFACBA26B973}"/>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C79B359A-EE12-47AB-8EE9-AB72C1360D23}"/>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80F83CD5-01ED-431D-8AE6-2561789C9C99}"/>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2F0AAFA2-E82E-4714-A6B4-FF0D13220130}"/>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5C5CF474-8D3F-4BDA-885D-6BC6B267E2F2}"/>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2F00BFAC-1D00-450B-966B-DD7524BFFD68}"/>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876C77D5-7B76-4A45-872C-93928D149498}"/>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0DF6A2DD-23CF-400A-8C71-DB7220D0FB83}"/>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B360505D-43FC-4BDD-91CE-907432E3A87B}"/>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406190A3-CAF9-4208-920C-70AC09D6F8FD}"/>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0EC03E4E-9062-4353-AE30-F26B65F6D72E}"/>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D2E29EE-8F65-4B99-ACE1-F111AD95312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B986CA2-ACF9-4837-8B50-AA8466BA338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D0056EC-0CAE-4FCE-8129-A3AB4B2D886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D36D5D3-AEA9-4EDB-A7FB-F77D22B4A40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B0773BF-A1E4-462E-A6D0-0C0B145CE02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12065</xdr:rowOff>
    </xdr:from>
    <xdr:to>
      <xdr:col>55</xdr:col>
      <xdr:colOff>50800</xdr:colOff>
      <xdr:row>62</xdr:row>
      <xdr:rowOff>113665</xdr:rowOff>
    </xdr:to>
    <xdr:sp macro="" textlink="">
      <xdr:nvSpPr>
        <xdr:cNvPr id="247" name="楕円 246">
          <a:extLst>
            <a:ext uri="{FF2B5EF4-FFF2-40B4-BE49-F238E27FC236}">
              <a16:creationId xmlns:a16="http://schemas.microsoft.com/office/drawing/2014/main" id="{921CA19E-796E-4C02-AA47-386513B71567}"/>
            </a:ext>
          </a:extLst>
        </xdr:cNvPr>
        <xdr:cNvSpPr/>
      </xdr:nvSpPr>
      <xdr:spPr>
        <a:xfrm>
          <a:off x="104267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34942</xdr:rowOff>
    </xdr:from>
    <xdr:ext cx="469744" cy="259045"/>
    <xdr:sp macro="" textlink="">
      <xdr:nvSpPr>
        <xdr:cNvPr id="248" name="【体育館・プール】&#10;一人当たり面積該当値テキスト">
          <a:extLst>
            <a:ext uri="{FF2B5EF4-FFF2-40B4-BE49-F238E27FC236}">
              <a16:creationId xmlns:a16="http://schemas.microsoft.com/office/drawing/2014/main" id="{35320958-B6D9-4976-A0B7-3560BD981B7A}"/>
            </a:ext>
          </a:extLst>
        </xdr:cNvPr>
        <xdr:cNvSpPr txBox="1"/>
      </xdr:nvSpPr>
      <xdr:spPr>
        <a:xfrm>
          <a:off x="10515600" y="10493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13970</xdr:rowOff>
    </xdr:from>
    <xdr:to>
      <xdr:col>50</xdr:col>
      <xdr:colOff>165100</xdr:colOff>
      <xdr:row>62</xdr:row>
      <xdr:rowOff>115570</xdr:rowOff>
    </xdr:to>
    <xdr:sp macro="" textlink="">
      <xdr:nvSpPr>
        <xdr:cNvPr id="249" name="楕円 248">
          <a:extLst>
            <a:ext uri="{FF2B5EF4-FFF2-40B4-BE49-F238E27FC236}">
              <a16:creationId xmlns:a16="http://schemas.microsoft.com/office/drawing/2014/main" id="{B85D819D-76E2-42B5-9826-5CD81FCA1AF7}"/>
            </a:ext>
          </a:extLst>
        </xdr:cNvPr>
        <xdr:cNvSpPr/>
      </xdr:nvSpPr>
      <xdr:spPr>
        <a:xfrm>
          <a:off x="9588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62865</xdr:rowOff>
    </xdr:from>
    <xdr:to>
      <xdr:col>55</xdr:col>
      <xdr:colOff>0</xdr:colOff>
      <xdr:row>62</xdr:row>
      <xdr:rowOff>64770</xdr:rowOff>
    </xdr:to>
    <xdr:cxnSp macro="">
      <xdr:nvCxnSpPr>
        <xdr:cNvPr id="250" name="直線コネクタ 249">
          <a:extLst>
            <a:ext uri="{FF2B5EF4-FFF2-40B4-BE49-F238E27FC236}">
              <a16:creationId xmlns:a16="http://schemas.microsoft.com/office/drawing/2014/main" id="{C39966F1-1901-45E6-B632-E04448755967}"/>
            </a:ext>
          </a:extLst>
        </xdr:cNvPr>
        <xdr:cNvCxnSpPr/>
      </xdr:nvCxnSpPr>
      <xdr:spPr>
        <a:xfrm flipV="1">
          <a:off x="9639300" y="1069276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15875</xdr:rowOff>
    </xdr:from>
    <xdr:to>
      <xdr:col>46</xdr:col>
      <xdr:colOff>38100</xdr:colOff>
      <xdr:row>62</xdr:row>
      <xdr:rowOff>117475</xdr:rowOff>
    </xdr:to>
    <xdr:sp macro="" textlink="">
      <xdr:nvSpPr>
        <xdr:cNvPr id="251" name="楕円 250">
          <a:extLst>
            <a:ext uri="{FF2B5EF4-FFF2-40B4-BE49-F238E27FC236}">
              <a16:creationId xmlns:a16="http://schemas.microsoft.com/office/drawing/2014/main" id="{791E9080-64A3-46A3-81D4-C4E781679C32}"/>
            </a:ext>
          </a:extLst>
        </xdr:cNvPr>
        <xdr:cNvSpPr/>
      </xdr:nvSpPr>
      <xdr:spPr>
        <a:xfrm>
          <a:off x="8699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64770</xdr:rowOff>
    </xdr:from>
    <xdr:to>
      <xdr:col>50</xdr:col>
      <xdr:colOff>114300</xdr:colOff>
      <xdr:row>62</xdr:row>
      <xdr:rowOff>66675</xdr:rowOff>
    </xdr:to>
    <xdr:cxnSp macro="">
      <xdr:nvCxnSpPr>
        <xdr:cNvPr id="252" name="直線コネクタ 251">
          <a:extLst>
            <a:ext uri="{FF2B5EF4-FFF2-40B4-BE49-F238E27FC236}">
              <a16:creationId xmlns:a16="http://schemas.microsoft.com/office/drawing/2014/main" id="{4EB301B2-1D81-41F6-9DBD-11271AADC604}"/>
            </a:ext>
          </a:extLst>
        </xdr:cNvPr>
        <xdr:cNvCxnSpPr/>
      </xdr:nvCxnSpPr>
      <xdr:spPr>
        <a:xfrm flipV="1">
          <a:off x="8750300" y="106946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15875</xdr:rowOff>
    </xdr:from>
    <xdr:to>
      <xdr:col>41</xdr:col>
      <xdr:colOff>101600</xdr:colOff>
      <xdr:row>62</xdr:row>
      <xdr:rowOff>117475</xdr:rowOff>
    </xdr:to>
    <xdr:sp macro="" textlink="">
      <xdr:nvSpPr>
        <xdr:cNvPr id="253" name="楕円 252">
          <a:extLst>
            <a:ext uri="{FF2B5EF4-FFF2-40B4-BE49-F238E27FC236}">
              <a16:creationId xmlns:a16="http://schemas.microsoft.com/office/drawing/2014/main" id="{1EBF1A41-DB9C-46D0-8B7A-24366D4EBFAE}"/>
            </a:ext>
          </a:extLst>
        </xdr:cNvPr>
        <xdr:cNvSpPr/>
      </xdr:nvSpPr>
      <xdr:spPr>
        <a:xfrm>
          <a:off x="7810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66675</xdr:rowOff>
    </xdr:from>
    <xdr:to>
      <xdr:col>45</xdr:col>
      <xdr:colOff>177800</xdr:colOff>
      <xdr:row>62</xdr:row>
      <xdr:rowOff>66675</xdr:rowOff>
    </xdr:to>
    <xdr:cxnSp macro="">
      <xdr:nvCxnSpPr>
        <xdr:cNvPr id="254" name="直線コネクタ 253">
          <a:extLst>
            <a:ext uri="{FF2B5EF4-FFF2-40B4-BE49-F238E27FC236}">
              <a16:creationId xmlns:a16="http://schemas.microsoft.com/office/drawing/2014/main" id="{61B18D6F-68A0-415D-9150-92E602ADB192}"/>
            </a:ext>
          </a:extLst>
        </xdr:cNvPr>
        <xdr:cNvCxnSpPr/>
      </xdr:nvCxnSpPr>
      <xdr:spPr>
        <a:xfrm>
          <a:off x="7861300" y="106965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17780</xdr:rowOff>
    </xdr:from>
    <xdr:to>
      <xdr:col>36</xdr:col>
      <xdr:colOff>165100</xdr:colOff>
      <xdr:row>62</xdr:row>
      <xdr:rowOff>119380</xdr:rowOff>
    </xdr:to>
    <xdr:sp macro="" textlink="">
      <xdr:nvSpPr>
        <xdr:cNvPr id="255" name="楕円 254">
          <a:extLst>
            <a:ext uri="{FF2B5EF4-FFF2-40B4-BE49-F238E27FC236}">
              <a16:creationId xmlns:a16="http://schemas.microsoft.com/office/drawing/2014/main" id="{11A63895-1684-4D01-AF8B-D9DA181F26E7}"/>
            </a:ext>
          </a:extLst>
        </xdr:cNvPr>
        <xdr:cNvSpPr/>
      </xdr:nvSpPr>
      <xdr:spPr>
        <a:xfrm>
          <a:off x="6921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66675</xdr:rowOff>
    </xdr:from>
    <xdr:to>
      <xdr:col>41</xdr:col>
      <xdr:colOff>50800</xdr:colOff>
      <xdr:row>62</xdr:row>
      <xdr:rowOff>68580</xdr:rowOff>
    </xdr:to>
    <xdr:cxnSp macro="">
      <xdr:nvCxnSpPr>
        <xdr:cNvPr id="256" name="直線コネクタ 255">
          <a:extLst>
            <a:ext uri="{FF2B5EF4-FFF2-40B4-BE49-F238E27FC236}">
              <a16:creationId xmlns:a16="http://schemas.microsoft.com/office/drawing/2014/main" id="{14E022C4-1336-452A-9705-8C269696E4B1}"/>
            </a:ext>
          </a:extLst>
        </xdr:cNvPr>
        <xdr:cNvCxnSpPr/>
      </xdr:nvCxnSpPr>
      <xdr:spPr>
        <a:xfrm flipV="1">
          <a:off x="6972300" y="106965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CD32E6F4-A5EA-47E2-A54C-9B8E5704672C}"/>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CA4991EB-63BB-4062-9235-FC26B6207609}"/>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FF316614-E39E-40BE-ABDE-D7B81DEE5D2B}"/>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E5F328C5-2052-4D44-907E-29A130C919AF}"/>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132097</xdr:rowOff>
    </xdr:from>
    <xdr:ext cx="469744" cy="259045"/>
    <xdr:sp macro="" textlink="">
      <xdr:nvSpPr>
        <xdr:cNvPr id="261" name="n_1mainValue【体育館・プール】&#10;一人当たり面積">
          <a:extLst>
            <a:ext uri="{FF2B5EF4-FFF2-40B4-BE49-F238E27FC236}">
              <a16:creationId xmlns:a16="http://schemas.microsoft.com/office/drawing/2014/main" id="{E979B070-9C77-49F6-9E2D-9E90E1E06D21}"/>
            </a:ext>
          </a:extLst>
        </xdr:cNvPr>
        <xdr:cNvSpPr txBox="1"/>
      </xdr:nvSpPr>
      <xdr:spPr>
        <a:xfrm>
          <a:off x="9391727"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134002</xdr:rowOff>
    </xdr:from>
    <xdr:ext cx="469744" cy="259045"/>
    <xdr:sp macro="" textlink="">
      <xdr:nvSpPr>
        <xdr:cNvPr id="262" name="n_2mainValue【体育館・プール】&#10;一人当たり面積">
          <a:extLst>
            <a:ext uri="{FF2B5EF4-FFF2-40B4-BE49-F238E27FC236}">
              <a16:creationId xmlns:a16="http://schemas.microsoft.com/office/drawing/2014/main" id="{D1F37B51-76FC-490E-8D9E-EF7C72C78E7F}"/>
            </a:ext>
          </a:extLst>
        </xdr:cNvPr>
        <xdr:cNvSpPr txBox="1"/>
      </xdr:nvSpPr>
      <xdr:spPr>
        <a:xfrm>
          <a:off x="8515427" y="1042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134002</xdr:rowOff>
    </xdr:from>
    <xdr:ext cx="469744" cy="259045"/>
    <xdr:sp macro="" textlink="">
      <xdr:nvSpPr>
        <xdr:cNvPr id="263" name="n_3mainValue【体育館・プール】&#10;一人当たり面積">
          <a:extLst>
            <a:ext uri="{FF2B5EF4-FFF2-40B4-BE49-F238E27FC236}">
              <a16:creationId xmlns:a16="http://schemas.microsoft.com/office/drawing/2014/main" id="{DB37C07E-C549-4B6B-9417-4B62F297C63A}"/>
            </a:ext>
          </a:extLst>
        </xdr:cNvPr>
        <xdr:cNvSpPr txBox="1"/>
      </xdr:nvSpPr>
      <xdr:spPr>
        <a:xfrm>
          <a:off x="7626427" y="1042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135907</xdr:rowOff>
    </xdr:from>
    <xdr:ext cx="469744" cy="259045"/>
    <xdr:sp macro="" textlink="">
      <xdr:nvSpPr>
        <xdr:cNvPr id="264" name="n_4mainValue【体育館・プール】&#10;一人当たり面積">
          <a:extLst>
            <a:ext uri="{FF2B5EF4-FFF2-40B4-BE49-F238E27FC236}">
              <a16:creationId xmlns:a16="http://schemas.microsoft.com/office/drawing/2014/main" id="{7138330C-EE25-4CA0-9105-F0CAC795520E}"/>
            </a:ext>
          </a:extLst>
        </xdr:cNvPr>
        <xdr:cNvSpPr txBox="1"/>
      </xdr:nvSpPr>
      <xdr:spPr>
        <a:xfrm>
          <a:off x="6737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1501D39B-1CCA-4A44-B333-46C2181C792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11525A9C-4BB8-4940-A145-95A3BBB5A99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C1BB5464-6628-4C2E-81F8-09C0C3EA9C4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41A2E7C6-7231-4102-B4D7-C521DE9AC36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C7DED3D8-1557-4B6A-8C00-A9D424A56AB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7CB2DE9E-D3FF-40AF-BC2F-39E410A4DBD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5D3B4027-F454-4C6A-B969-BE2A5E9E4D9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B73C2114-B91A-4E23-8602-B1371A2B1B6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BB8FF2C6-A7CD-4B62-BEEF-DDA0AA3C987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46971ADB-4E00-4348-845A-F88CF982633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C51F3506-3818-406E-9C2C-CDC47CDFBC9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6" name="直線コネクタ 275">
          <a:extLst>
            <a:ext uri="{FF2B5EF4-FFF2-40B4-BE49-F238E27FC236}">
              <a16:creationId xmlns:a16="http://schemas.microsoft.com/office/drawing/2014/main" id="{B606AA55-9B38-4B83-9653-C515D36C68F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7" name="テキスト ボックス 276">
          <a:extLst>
            <a:ext uri="{FF2B5EF4-FFF2-40B4-BE49-F238E27FC236}">
              <a16:creationId xmlns:a16="http://schemas.microsoft.com/office/drawing/2014/main" id="{A88F2A08-8B5F-4900-B634-E372E75FDF1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8" name="直線コネクタ 277">
          <a:extLst>
            <a:ext uri="{FF2B5EF4-FFF2-40B4-BE49-F238E27FC236}">
              <a16:creationId xmlns:a16="http://schemas.microsoft.com/office/drawing/2014/main" id="{AAE57FEA-3846-45BA-883B-D9296979D5BC}"/>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9" name="テキスト ボックス 278">
          <a:extLst>
            <a:ext uri="{FF2B5EF4-FFF2-40B4-BE49-F238E27FC236}">
              <a16:creationId xmlns:a16="http://schemas.microsoft.com/office/drawing/2014/main" id="{2CF480AB-7329-4375-9D9D-4FF6FB987F6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0" name="直線コネクタ 279">
          <a:extLst>
            <a:ext uri="{FF2B5EF4-FFF2-40B4-BE49-F238E27FC236}">
              <a16:creationId xmlns:a16="http://schemas.microsoft.com/office/drawing/2014/main" id="{B4FBF119-55AE-466C-973B-E60EF59304F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1" name="テキスト ボックス 280">
          <a:extLst>
            <a:ext uri="{FF2B5EF4-FFF2-40B4-BE49-F238E27FC236}">
              <a16:creationId xmlns:a16="http://schemas.microsoft.com/office/drawing/2014/main" id="{A8832264-328E-4884-B4F1-C96003792F2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2" name="直線コネクタ 281">
          <a:extLst>
            <a:ext uri="{FF2B5EF4-FFF2-40B4-BE49-F238E27FC236}">
              <a16:creationId xmlns:a16="http://schemas.microsoft.com/office/drawing/2014/main" id="{267CB958-433E-4C39-A526-874DCAC6F9A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3" name="テキスト ボックス 282">
          <a:extLst>
            <a:ext uri="{FF2B5EF4-FFF2-40B4-BE49-F238E27FC236}">
              <a16:creationId xmlns:a16="http://schemas.microsoft.com/office/drawing/2014/main" id="{B1464A84-9416-4A75-BA9E-55C92F882EF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4" name="直線コネクタ 283">
          <a:extLst>
            <a:ext uri="{FF2B5EF4-FFF2-40B4-BE49-F238E27FC236}">
              <a16:creationId xmlns:a16="http://schemas.microsoft.com/office/drawing/2014/main" id="{6BD45C36-BBB9-4D50-BDC0-9584AC4B960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5" name="テキスト ボックス 284">
          <a:extLst>
            <a:ext uri="{FF2B5EF4-FFF2-40B4-BE49-F238E27FC236}">
              <a16:creationId xmlns:a16="http://schemas.microsoft.com/office/drawing/2014/main" id="{8EE95B6F-0277-4498-82B8-A0A1F29399F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6" name="直線コネクタ 285">
          <a:extLst>
            <a:ext uri="{FF2B5EF4-FFF2-40B4-BE49-F238E27FC236}">
              <a16:creationId xmlns:a16="http://schemas.microsoft.com/office/drawing/2014/main" id="{E96B87E6-3D01-4268-8599-0FEDB58D87E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7" name="テキスト ボックス 286">
          <a:extLst>
            <a:ext uri="{FF2B5EF4-FFF2-40B4-BE49-F238E27FC236}">
              <a16:creationId xmlns:a16="http://schemas.microsoft.com/office/drawing/2014/main" id="{BD0A3AC0-AEF5-4E44-9D5E-AD8B4AC1C8A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02428C4A-AF42-4C3A-9E39-D8EE8205378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99DF4CF8-A265-410F-8E3B-E6024754769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126274</xdr:rowOff>
    </xdr:from>
    <xdr:to>
      <xdr:col>24</xdr:col>
      <xdr:colOff>62865</xdr:colOff>
      <xdr:row>86</xdr:row>
      <xdr:rowOff>168729</xdr:rowOff>
    </xdr:to>
    <xdr:cxnSp macro="">
      <xdr:nvCxnSpPr>
        <xdr:cNvPr id="290" name="直線コネクタ 289">
          <a:extLst>
            <a:ext uri="{FF2B5EF4-FFF2-40B4-BE49-F238E27FC236}">
              <a16:creationId xmlns:a16="http://schemas.microsoft.com/office/drawing/2014/main" id="{DC97E48A-0B33-4096-8E24-B60F7C5A390E}"/>
            </a:ext>
          </a:extLst>
        </xdr:cNvPr>
        <xdr:cNvCxnSpPr/>
      </xdr:nvCxnSpPr>
      <xdr:spPr>
        <a:xfrm flipV="1">
          <a:off x="4634865" y="13670824"/>
          <a:ext cx="0" cy="1242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1" name="【福祉施設】&#10;有形固定資産減価償却率最小値テキスト">
          <a:extLst>
            <a:ext uri="{FF2B5EF4-FFF2-40B4-BE49-F238E27FC236}">
              <a16:creationId xmlns:a16="http://schemas.microsoft.com/office/drawing/2014/main" id="{49351A2A-1D38-440E-B511-932E3FB97F8F}"/>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2" name="直線コネクタ 291">
          <a:extLst>
            <a:ext uri="{FF2B5EF4-FFF2-40B4-BE49-F238E27FC236}">
              <a16:creationId xmlns:a16="http://schemas.microsoft.com/office/drawing/2014/main" id="{465B51E4-6491-4651-A286-D4391D473D8B}"/>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72951</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051EB47C-6B76-4E2B-B50D-336E14B4EF3F}"/>
            </a:ext>
          </a:extLst>
        </xdr:cNvPr>
        <xdr:cNvSpPr txBox="1"/>
      </xdr:nvSpPr>
      <xdr:spPr>
        <a:xfrm>
          <a:off x="4673600" y="13446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126274</xdr:rowOff>
    </xdr:from>
    <xdr:to>
      <xdr:col>24</xdr:col>
      <xdr:colOff>152400</xdr:colOff>
      <xdr:row>79</xdr:row>
      <xdr:rowOff>126274</xdr:rowOff>
    </xdr:to>
    <xdr:cxnSp macro="">
      <xdr:nvCxnSpPr>
        <xdr:cNvPr id="294" name="直線コネクタ 293">
          <a:extLst>
            <a:ext uri="{FF2B5EF4-FFF2-40B4-BE49-F238E27FC236}">
              <a16:creationId xmlns:a16="http://schemas.microsoft.com/office/drawing/2014/main" id="{E6785A87-878B-4EC7-B2B0-E085BB2B05F5}"/>
            </a:ext>
          </a:extLst>
        </xdr:cNvPr>
        <xdr:cNvCxnSpPr/>
      </xdr:nvCxnSpPr>
      <xdr:spPr>
        <a:xfrm>
          <a:off x="4546600" y="13670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D07D3D7E-D372-45DA-8FEA-F746127AAA0B}"/>
            </a:ext>
          </a:extLst>
        </xdr:cNvPr>
        <xdr:cNvSpPr txBox="1"/>
      </xdr:nvSpPr>
      <xdr:spPr>
        <a:xfrm>
          <a:off x="4673600" y="14256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6" name="フローチャート: 判断 295">
          <a:extLst>
            <a:ext uri="{FF2B5EF4-FFF2-40B4-BE49-F238E27FC236}">
              <a16:creationId xmlns:a16="http://schemas.microsoft.com/office/drawing/2014/main" id="{B962FBD8-E836-4018-8998-A891573DA219}"/>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13426</xdr:rowOff>
    </xdr:from>
    <xdr:to>
      <xdr:col>20</xdr:col>
      <xdr:colOff>38100</xdr:colOff>
      <xdr:row>83</xdr:row>
      <xdr:rowOff>115026</xdr:rowOff>
    </xdr:to>
    <xdr:sp macro="" textlink="">
      <xdr:nvSpPr>
        <xdr:cNvPr id="297" name="フローチャート: 判断 296">
          <a:extLst>
            <a:ext uri="{FF2B5EF4-FFF2-40B4-BE49-F238E27FC236}">
              <a16:creationId xmlns:a16="http://schemas.microsoft.com/office/drawing/2014/main" id="{AAAE29AF-4D93-44B8-A22F-62F72CEBD35C}"/>
            </a:ext>
          </a:extLst>
        </xdr:cNvPr>
        <xdr:cNvSpPr/>
      </xdr:nvSpPr>
      <xdr:spPr>
        <a:xfrm>
          <a:off x="3746500" y="1424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157118</xdr:rowOff>
    </xdr:from>
    <xdr:to>
      <xdr:col>15</xdr:col>
      <xdr:colOff>101600</xdr:colOff>
      <xdr:row>83</xdr:row>
      <xdr:rowOff>87268</xdr:rowOff>
    </xdr:to>
    <xdr:sp macro="" textlink="">
      <xdr:nvSpPr>
        <xdr:cNvPr id="298" name="フローチャート: 判断 297">
          <a:extLst>
            <a:ext uri="{FF2B5EF4-FFF2-40B4-BE49-F238E27FC236}">
              <a16:creationId xmlns:a16="http://schemas.microsoft.com/office/drawing/2014/main" id="{B328B3E4-935A-4E63-A381-543BD1EDDE53}"/>
            </a:ext>
          </a:extLst>
        </xdr:cNvPr>
        <xdr:cNvSpPr/>
      </xdr:nvSpPr>
      <xdr:spPr>
        <a:xfrm>
          <a:off x="2857500" y="1421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139156</xdr:rowOff>
    </xdr:from>
    <xdr:to>
      <xdr:col>10</xdr:col>
      <xdr:colOff>165100</xdr:colOff>
      <xdr:row>83</xdr:row>
      <xdr:rowOff>69306</xdr:rowOff>
    </xdr:to>
    <xdr:sp macro="" textlink="">
      <xdr:nvSpPr>
        <xdr:cNvPr id="299" name="フローチャート: 判断 298">
          <a:extLst>
            <a:ext uri="{FF2B5EF4-FFF2-40B4-BE49-F238E27FC236}">
              <a16:creationId xmlns:a16="http://schemas.microsoft.com/office/drawing/2014/main" id="{EE95D214-198E-47FE-AA0D-C3B7737E0B8C}"/>
            </a:ext>
          </a:extLst>
        </xdr:cNvPr>
        <xdr:cNvSpPr/>
      </xdr:nvSpPr>
      <xdr:spPr>
        <a:xfrm>
          <a:off x="19685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121194</xdr:rowOff>
    </xdr:from>
    <xdr:to>
      <xdr:col>6</xdr:col>
      <xdr:colOff>38100</xdr:colOff>
      <xdr:row>83</xdr:row>
      <xdr:rowOff>51344</xdr:rowOff>
    </xdr:to>
    <xdr:sp macro="" textlink="">
      <xdr:nvSpPr>
        <xdr:cNvPr id="300" name="フローチャート: 判断 299">
          <a:extLst>
            <a:ext uri="{FF2B5EF4-FFF2-40B4-BE49-F238E27FC236}">
              <a16:creationId xmlns:a16="http://schemas.microsoft.com/office/drawing/2014/main" id="{C5662E92-4C8E-4260-8F94-E5997E41E9DC}"/>
            </a:ext>
          </a:extLst>
        </xdr:cNvPr>
        <xdr:cNvSpPr/>
      </xdr:nvSpPr>
      <xdr:spPr>
        <a:xfrm>
          <a:off x="1079500" y="1418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E06C611-DC4A-428D-BF6F-EFF35B664BC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887D597-D033-4E55-B31B-1CADBD8FC58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A52144B-9328-4FF6-8027-86A7A3A57BA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E9F1893-B17F-4030-8E66-27A686BAD87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C780FC54-7C72-4FE3-8E36-0EC6F661093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75474</xdr:rowOff>
    </xdr:from>
    <xdr:to>
      <xdr:col>24</xdr:col>
      <xdr:colOff>114300</xdr:colOff>
      <xdr:row>80</xdr:row>
      <xdr:rowOff>5624</xdr:rowOff>
    </xdr:to>
    <xdr:sp macro="" textlink="">
      <xdr:nvSpPr>
        <xdr:cNvPr id="306" name="楕円 305">
          <a:extLst>
            <a:ext uri="{FF2B5EF4-FFF2-40B4-BE49-F238E27FC236}">
              <a16:creationId xmlns:a16="http://schemas.microsoft.com/office/drawing/2014/main" id="{5E8B7ADD-82DE-41B2-854C-309CA2005D00}"/>
            </a:ext>
          </a:extLst>
        </xdr:cNvPr>
        <xdr:cNvSpPr/>
      </xdr:nvSpPr>
      <xdr:spPr>
        <a:xfrm>
          <a:off x="4584700" y="1362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28501</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48CD5BC1-1D15-4F68-B5D5-7D89115AC7EA}"/>
            </a:ext>
          </a:extLst>
        </xdr:cNvPr>
        <xdr:cNvSpPr txBox="1"/>
      </xdr:nvSpPr>
      <xdr:spPr>
        <a:xfrm>
          <a:off x="4673600" y="13573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15058</xdr:rowOff>
    </xdr:from>
    <xdr:to>
      <xdr:col>20</xdr:col>
      <xdr:colOff>38100</xdr:colOff>
      <xdr:row>79</xdr:row>
      <xdr:rowOff>116658</xdr:rowOff>
    </xdr:to>
    <xdr:sp macro="" textlink="">
      <xdr:nvSpPr>
        <xdr:cNvPr id="308" name="楕円 307">
          <a:extLst>
            <a:ext uri="{FF2B5EF4-FFF2-40B4-BE49-F238E27FC236}">
              <a16:creationId xmlns:a16="http://schemas.microsoft.com/office/drawing/2014/main" id="{612BDA75-96A2-4F02-8A32-2303D084473C}"/>
            </a:ext>
          </a:extLst>
        </xdr:cNvPr>
        <xdr:cNvSpPr/>
      </xdr:nvSpPr>
      <xdr:spPr>
        <a:xfrm>
          <a:off x="3746500" y="1355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65858</xdr:rowOff>
    </xdr:from>
    <xdr:to>
      <xdr:col>24</xdr:col>
      <xdr:colOff>63500</xdr:colOff>
      <xdr:row>79</xdr:row>
      <xdr:rowOff>126274</xdr:rowOff>
    </xdr:to>
    <xdr:cxnSp macro="">
      <xdr:nvCxnSpPr>
        <xdr:cNvPr id="309" name="直線コネクタ 308">
          <a:extLst>
            <a:ext uri="{FF2B5EF4-FFF2-40B4-BE49-F238E27FC236}">
              <a16:creationId xmlns:a16="http://schemas.microsoft.com/office/drawing/2014/main" id="{8870EE81-8539-4F03-B6CF-6C9B7E18EC12}"/>
            </a:ext>
          </a:extLst>
        </xdr:cNvPr>
        <xdr:cNvCxnSpPr/>
      </xdr:nvCxnSpPr>
      <xdr:spPr>
        <a:xfrm>
          <a:off x="3797300" y="13610408"/>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126093</xdr:rowOff>
    </xdr:from>
    <xdr:to>
      <xdr:col>15</xdr:col>
      <xdr:colOff>101600</xdr:colOff>
      <xdr:row>79</xdr:row>
      <xdr:rowOff>56243</xdr:rowOff>
    </xdr:to>
    <xdr:sp macro="" textlink="">
      <xdr:nvSpPr>
        <xdr:cNvPr id="310" name="楕円 309">
          <a:extLst>
            <a:ext uri="{FF2B5EF4-FFF2-40B4-BE49-F238E27FC236}">
              <a16:creationId xmlns:a16="http://schemas.microsoft.com/office/drawing/2014/main" id="{51E87FC1-5222-422B-8FFB-7A50402764BD}"/>
            </a:ext>
          </a:extLst>
        </xdr:cNvPr>
        <xdr:cNvSpPr/>
      </xdr:nvSpPr>
      <xdr:spPr>
        <a:xfrm>
          <a:off x="2857500" y="1349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5443</xdr:rowOff>
    </xdr:from>
    <xdr:to>
      <xdr:col>19</xdr:col>
      <xdr:colOff>177800</xdr:colOff>
      <xdr:row>79</xdr:row>
      <xdr:rowOff>65858</xdr:rowOff>
    </xdr:to>
    <xdr:cxnSp macro="">
      <xdr:nvCxnSpPr>
        <xdr:cNvPr id="311" name="直線コネクタ 310">
          <a:extLst>
            <a:ext uri="{FF2B5EF4-FFF2-40B4-BE49-F238E27FC236}">
              <a16:creationId xmlns:a16="http://schemas.microsoft.com/office/drawing/2014/main" id="{FA9B8173-EC29-4C80-8CAE-A4DD738B06AE}"/>
            </a:ext>
          </a:extLst>
        </xdr:cNvPr>
        <xdr:cNvCxnSpPr/>
      </xdr:nvCxnSpPr>
      <xdr:spPr>
        <a:xfrm>
          <a:off x="2908300" y="13549993"/>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68943</xdr:rowOff>
    </xdr:from>
    <xdr:to>
      <xdr:col>10</xdr:col>
      <xdr:colOff>165100</xdr:colOff>
      <xdr:row>78</xdr:row>
      <xdr:rowOff>170543</xdr:rowOff>
    </xdr:to>
    <xdr:sp macro="" textlink="">
      <xdr:nvSpPr>
        <xdr:cNvPr id="312" name="楕円 311">
          <a:extLst>
            <a:ext uri="{FF2B5EF4-FFF2-40B4-BE49-F238E27FC236}">
              <a16:creationId xmlns:a16="http://schemas.microsoft.com/office/drawing/2014/main" id="{41D47075-B383-4655-BB15-F8B3BE1DB37A}"/>
            </a:ext>
          </a:extLst>
        </xdr:cNvPr>
        <xdr:cNvSpPr/>
      </xdr:nvSpPr>
      <xdr:spPr>
        <a:xfrm>
          <a:off x="1968500" y="1344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119743</xdr:rowOff>
    </xdr:from>
    <xdr:to>
      <xdr:col>15</xdr:col>
      <xdr:colOff>50800</xdr:colOff>
      <xdr:row>79</xdr:row>
      <xdr:rowOff>5443</xdr:rowOff>
    </xdr:to>
    <xdr:cxnSp macro="">
      <xdr:nvCxnSpPr>
        <xdr:cNvPr id="313" name="直線コネクタ 312">
          <a:extLst>
            <a:ext uri="{FF2B5EF4-FFF2-40B4-BE49-F238E27FC236}">
              <a16:creationId xmlns:a16="http://schemas.microsoft.com/office/drawing/2014/main" id="{3983E4C0-B171-4275-A87A-DFE2C199B877}"/>
            </a:ext>
          </a:extLst>
        </xdr:cNvPr>
        <xdr:cNvCxnSpPr/>
      </xdr:nvCxnSpPr>
      <xdr:spPr>
        <a:xfrm>
          <a:off x="2019300" y="13492843"/>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13426</xdr:rowOff>
    </xdr:from>
    <xdr:to>
      <xdr:col>6</xdr:col>
      <xdr:colOff>38100</xdr:colOff>
      <xdr:row>78</xdr:row>
      <xdr:rowOff>115026</xdr:rowOff>
    </xdr:to>
    <xdr:sp macro="" textlink="">
      <xdr:nvSpPr>
        <xdr:cNvPr id="314" name="楕円 313">
          <a:extLst>
            <a:ext uri="{FF2B5EF4-FFF2-40B4-BE49-F238E27FC236}">
              <a16:creationId xmlns:a16="http://schemas.microsoft.com/office/drawing/2014/main" id="{8E247E87-6832-4BA5-BEF4-976D91E0A638}"/>
            </a:ext>
          </a:extLst>
        </xdr:cNvPr>
        <xdr:cNvSpPr/>
      </xdr:nvSpPr>
      <xdr:spPr>
        <a:xfrm>
          <a:off x="1079500" y="1338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64226</xdr:rowOff>
    </xdr:from>
    <xdr:to>
      <xdr:col>10</xdr:col>
      <xdr:colOff>114300</xdr:colOff>
      <xdr:row>78</xdr:row>
      <xdr:rowOff>119743</xdr:rowOff>
    </xdr:to>
    <xdr:cxnSp macro="">
      <xdr:nvCxnSpPr>
        <xdr:cNvPr id="315" name="直線コネクタ 314">
          <a:extLst>
            <a:ext uri="{FF2B5EF4-FFF2-40B4-BE49-F238E27FC236}">
              <a16:creationId xmlns:a16="http://schemas.microsoft.com/office/drawing/2014/main" id="{AF47618B-18C6-4ABC-A074-70F7FEDCA177}"/>
            </a:ext>
          </a:extLst>
        </xdr:cNvPr>
        <xdr:cNvCxnSpPr/>
      </xdr:nvCxnSpPr>
      <xdr:spPr>
        <a:xfrm>
          <a:off x="1130300" y="13437326"/>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106153</xdr:rowOff>
    </xdr:from>
    <xdr:ext cx="405111" cy="259045"/>
    <xdr:sp macro="" textlink="">
      <xdr:nvSpPr>
        <xdr:cNvPr id="316" name="n_1aveValue【福祉施設】&#10;有形固定資産減価償却率">
          <a:extLst>
            <a:ext uri="{FF2B5EF4-FFF2-40B4-BE49-F238E27FC236}">
              <a16:creationId xmlns:a16="http://schemas.microsoft.com/office/drawing/2014/main" id="{7A65EEBB-2202-4C16-B81D-235255C86A08}"/>
            </a:ext>
          </a:extLst>
        </xdr:cNvPr>
        <xdr:cNvSpPr txBox="1"/>
      </xdr:nvSpPr>
      <xdr:spPr>
        <a:xfrm>
          <a:off x="3582044" y="1433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78395</xdr:rowOff>
    </xdr:from>
    <xdr:ext cx="405111" cy="259045"/>
    <xdr:sp macro="" textlink="">
      <xdr:nvSpPr>
        <xdr:cNvPr id="317" name="n_2aveValue【福祉施設】&#10;有形固定資産減価償却率">
          <a:extLst>
            <a:ext uri="{FF2B5EF4-FFF2-40B4-BE49-F238E27FC236}">
              <a16:creationId xmlns:a16="http://schemas.microsoft.com/office/drawing/2014/main" id="{D4A9D678-865B-46B7-BC47-04A38F4BDB34}"/>
            </a:ext>
          </a:extLst>
        </xdr:cNvPr>
        <xdr:cNvSpPr txBox="1"/>
      </xdr:nvSpPr>
      <xdr:spPr>
        <a:xfrm>
          <a:off x="2705744" y="1430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60433</xdr:rowOff>
    </xdr:from>
    <xdr:ext cx="405111" cy="259045"/>
    <xdr:sp macro="" textlink="">
      <xdr:nvSpPr>
        <xdr:cNvPr id="318" name="n_3aveValue【福祉施設】&#10;有形固定資産減価償却率">
          <a:extLst>
            <a:ext uri="{FF2B5EF4-FFF2-40B4-BE49-F238E27FC236}">
              <a16:creationId xmlns:a16="http://schemas.microsoft.com/office/drawing/2014/main" id="{12332DC8-BD6F-4216-8BE4-012BEDD2BB6C}"/>
            </a:ext>
          </a:extLst>
        </xdr:cNvPr>
        <xdr:cNvSpPr txBox="1"/>
      </xdr:nvSpPr>
      <xdr:spPr>
        <a:xfrm>
          <a:off x="1816744" y="1429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42471</xdr:rowOff>
    </xdr:from>
    <xdr:ext cx="405111" cy="259045"/>
    <xdr:sp macro="" textlink="">
      <xdr:nvSpPr>
        <xdr:cNvPr id="319" name="n_4aveValue【福祉施設】&#10;有形固定資産減価償却率">
          <a:extLst>
            <a:ext uri="{FF2B5EF4-FFF2-40B4-BE49-F238E27FC236}">
              <a16:creationId xmlns:a16="http://schemas.microsoft.com/office/drawing/2014/main" id="{8239774E-2AC6-451F-B706-714F9B0C5AE0}"/>
            </a:ext>
          </a:extLst>
        </xdr:cNvPr>
        <xdr:cNvSpPr txBox="1"/>
      </xdr:nvSpPr>
      <xdr:spPr>
        <a:xfrm>
          <a:off x="927744" y="1427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133185</xdr:rowOff>
    </xdr:from>
    <xdr:ext cx="405111" cy="259045"/>
    <xdr:sp macro="" textlink="">
      <xdr:nvSpPr>
        <xdr:cNvPr id="320" name="n_1mainValue【福祉施設】&#10;有形固定資産減価償却率">
          <a:extLst>
            <a:ext uri="{FF2B5EF4-FFF2-40B4-BE49-F238E27FC236}">
              <a16:creationId xmlns:a16="http://schemas.microsoft.com/office/drawing/2014/main" id="{BFC1D10B-3953-4968-AC22-B732D225DD6B}"/>
            </a:ext>
          </a:extLst>
        </xdr:cNvPr>
        <xdr:cNvSpPr txBox="1"/>
      </xdr:nvSpPr>
      <xdr:spPr>
        <a:xfrm>
          <a:off x="3582044" y="1333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72770</xdr:rowOff>
    </xdr:from>
    <xdr:ext cx="405111" cy="259045"/>
    <xdr:sp macro="" textlink="">
      <xdr:nvSpPr>
        <xdr:cNvPr id="321" name="n_2mainValue【福祉施設】&#10;有形固定資産減価償却率">
          <a:extLst>
            <a:ext uri="{FF2B5EF4-FFF2-40B4-BE49-F238E27FC236}">
              <a16:creationId xmlns:a16="http://schemas.microsoft.com/office/drawing/2014/main" id="{F1E0C14D-EF37-4854-90D8-7EEEB109A52E}"/>
            </a:ext>
          </a:extLst>
        </xdr:cNvPr>
        <xdr:cNvSpPr txBox="1"/>
      </xdr:nvSpPr>
      <xdr:spPr>
        <a:xfrm>
          <a:off x="2705744" y="13274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15620</xdr:rowOff>
    </xdr:from>
    <xdr:ext cx="405111" cy="259045"/>
    <xdr:sp macro="" textlink="">
      <xdr:nvSpPr>
        <xdr:cNvPr id="322" name="n_3mainValue【福祉施設】&#10;有形固定資産減価償却率">
          <a:extLst>
            <a:ext uri="{FF2B5EF4-FFF2-40B4-BE49-F238E27FC236}">
              <a16:creationId xmlns:a16="http://schemas.microsoft.com/office/drawing/2014/main" id="{345E5927-8D95-49B1-811D-BA7DA43A4B4A}"/>
            </a:ext>
          </a:extLst>
        </xdr:cNvPr>
        <xdr:cNvSpPr txBox="1"/>
      </xdr:nvSpPr>
      <xdr:spPr>
        <a:xfrm>
          <a:off x="1816744" y="13217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76</xdr:row>
      <xdr:rowOff>131553</xdr:rowOff>
    </xdr:from>
    <xdr:ext cx="340478" cy="259045"/>
    <xdr:sp macro="" textlink="">
      <xdr:nvSpPr>
        <xdr:cNvPr id="323" name="n_4mainValue【福祉施設】&#10;有形固定資産減価償却率">
          <a:extLst>
            <a:ext uri="{FF2B5EF4-FFF2-40B4-BE49-F238E27FC236}">
              <a16:creationId xmlns:a16="http://schemas.microsoft.com/office/drawing/2014/main" id="{71A223BF-A36B-4483-BC2B-7F4BCF9441D7}"/>
            </a:ext>
          </a:extLst>
        </xdr:cNvPr>
        <xdr:cNvSpPr txBox="1"/>
      </xdr:nvSpPr>
      <xdr:spPr>
        <a:xfrm>
          <a:off x="960061" y="131617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21A9D03-9DF8-4547-AF5A-6CDBEE0EAE2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0B025E2-0AEB-4492-9FBE-F94F5A1977E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5699FF19-4C41-4EEE-A1E4-5556494FE3D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F322992-0FB5-45A5-838C-80ABE55DCE8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22DE0F2A-264A-482A-8C89-43BB72771EC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4BAE520-7EB9-4C76-80DF-112BDD898E3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2CCB2375-02F6-4CC5-998D-2C6C0FEC359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07809CF-C9BC-486E-B856-2C39B88E0EB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08A7CB8-FAA4-422F-85F4-55A001C91F6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3252441-7D9B-4B27-A7B4-F0DB32FCA0A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a:extLst>
            <a:ext uri="{FF2B5EF4-FFF2-40B4-BE49-F238E27FC236}">
              <a16:creationId xmlns:a16="http://schemas.microsoft.com/office/drawing/2014/main" id="{5705FCF6-A24F-4556-8AC3-B49397C7037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a:extLst>
            <a:ext uri="{FF2B5EF4-FFF2-40B4-BE49-F238E27FC236}">
              <a16:creationId xmlns:a16="http://schemas.microsoft.com/office/drawing/2014/main" id="{EEBD0F27-58D8-4A14-B338-212CADC28DD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a:extLst>
            <a:ext uri="{FF2B5EF4-FFF2-40B4-BE49-F238E27FC236}">
              <a16:creationId xmlns:a16="http://schemas.microsoft.com/office/drawing/2014/main" id="{3D13ADBF-1C2F-4527-8D1B-68AE817EA68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a:extLst>
            <a:ext uri="{FF2B5EF4-FFF2-40B4-BE49-F238E27FC236}">
              <a16:creationId xmlns:a16="http://schemas.microsoft.com/office/drawing/2014/main" id="{86CCCA08-488C-4B4D-935F-12F3637A74CD}"/>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a:extLst>
            <a:ext uri="{FF2B5EF4-FFF2-40B4-BE49-F238E27FC236}">
              <a16:creationId xmlns:a16="http://schemas.microsoft.com/office/drawing/2014/main" id="{C18D8494-BA4A-4C6C-8A4D-181179ADF1F7}"/>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a:extLst>
            <a:ext uri="{FF2B5EF4-FFF2-40B4-BE49-F238E27FC236}">
              <a16:creationId xmlns:a16="http://schemas.microsoft.com/office/drawing/2014/main" id="{878E1C82-A593-4517-8874-15FEFFAE640A}"/>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a:extLst>
            <a:ext uri="{FF2B5EF4-FFF2-40B4-BE49-F238E27FC236}">
              <a16:creationId xmlns:a16="http://schemas.microsoft.com/office/drawing/2014/main" id="{02A98C38-7BF9-4B88-979E-C2EFA0AACCE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a:extLst>
            <a:ext uri="{FF2B5EF4-FFF2-40B4-BE49-F238E27FC236}">
              <a16:creationId xmlns:a16="http://schemas.microsoft.com/office/drawing/2014/main" id="{B97DA26E-677A-472B-8FF3-C06F3B9B2EA5}"/>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EDC22EEC-266E-4CF9-A2C0-8594BCFF442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98F21FFC-A0B6-4A56-B259-0188B43258D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9809818C-EDF8-43FC-B7D6-4DE938B6B5D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5" name="直線コネクタ 344">
          <a:extLst>
            <a:ext uri="{FF2B5EF4-FFF2-40B4-BE49-F238E27FC236}">
              <a16:creationId xmlns:a16="http://schemas.microsoft.com/office/drawing/2014/main" id="{AE77C0C9-0FB0-4A21-9D2C-FED7CAD49E31}"/>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6" name="【福祉施設】&#10;一人当たり面積最小値テキスト">
          <a:extLst>
            <a:ext uri="{FF2B5EF4-FFF2-40B4-BE49-F238E27FC236}">
              <a16:creationId xmlns:a16="http://schemas.microsoft.com/office/drawing/2014/main" id="{D31A40D1-9086-4E89-879F-C9A008D5C4BC}"/>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7" name="直線コネクタ 346">
          <a:extLst>
            <a:ext uri="{FF2B5EF4-FFF2-40B4-BE49-F238E27FC236}">
              <a16:creationId xmlns:a16="http://schemas.microsoft.com/office/drawing/2014/main" id="{0490E84D-5510-4D88-8D35-96A1884D9BA8}"/>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8" name="【福祉施設】&#10;一人当たり面積最大値テキスト">
          <a:extLst>
            <a:ext uri="{FF2B5EF4-FFF2-40B4-BE49-F238E27FC236}">
              <a16:creationId xmlns:a16="http://schemas.microsoft.com/office/drawing/2014/main" id="{3898DE43-F749-4617-B598-061AF8312506}"/>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9" name="直線コネクタ 348">
          <a:extLst>
            <a:ext uri="{FF2B5EF4-FFF2-40B4-BE49-F238E27FC236}">
              <a16:creationId xmlns:a16="http://schemas.microsoft.com/office/drawing/2014/main" id="{9F008F47-C431-4A70-8132-33340AED9410}"/>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50" name="【福祉施設】&#10;一人当たり面積平均値テキスト">
          <a:extLst>
            <a:ext uri="{FF2B5EF4-FFF2-40B4-BE49-F238E27FC236}">
              <a16:creationId xmlns:a16="http://schemas.microsoft.com/office/drawing/2014/main" id="{F7E4FCFC-470D-4361-9037-4E7EEAFF8E8B}"/>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1" name="フローチャート: 判断 350">
          <a:extLst>
            <a:ext uri="{FF2B5EF4-FFF2-40B4-BE49-F238E27FC236}">
              <a16:creationId xmlns:a16="http://schemas.microsoft.com/office/drawing/2014/main" id="{72EB5A2B-72C2-4E6A-B768-C8B7DD37908C}"/>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2" name="フローチャート: 判断 351">
          <a:extLst>
            <a:ext uri="{FF2B5EF4-FFF2-40B4-BE49-F238E27FC236}">
              <a16:creationId xmlns:a16="http://schemas.microsoft.com/office/drawing/2014/main" id="{DB24F4F8-ED61-423E-A56A-1A983F5BEA7D}"/>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3" name="フローチャート: 判断 352">
          <a:extLst>
            <a:ext uri="{FF2B5EF4-FFF2-40B4-BE49-F238E27FC236}">
              <a16:creationId xmlns:a16="http://schemas.microsoft.com/office/drawing/2014/main" id="{DD573CDC-8972-438D-B3E4-DB49C757CF1E}"/>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4" name="フローチャート: 判断 353">
          <a:extLst>
            <a:ext uri="{FF2B5EF4-FFF2-40B4-BE49-F238E27FC236}">
              <a16:creationId xmlns:a16="http://schemas.microsoft.com/office/drawing/2014/main" id="{2DD9744D-22A7-4B37-BC4E-8ADBE0ECD314}"/>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5" name="フローチャート: 判断 354">
          <a:extLst>
            <a:ext uri="{FF2B5EF4-FFF2-40B4-BE49-F238E27FC236}">
              <a16:creationId xmlns:a16="http://schemas.microsoft.com/office/drawing/2014/main" id="{8C6FD385-F094-4714-B254-02E9E5EF4772}"/>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711082E-59D9-4FEC-862D-1A669439F7F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1204656-FFCD-4F74-AB74-6636F8DA128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5AAEDB4-2D13-41FB-A5E8-63D41D38596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7AA7977-AC67-4412-B8ED-36988AC5C4D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ABA032E-C53C-4BDC-BD55-CA7B986C88B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39878</xdr:rowOff>
    </xdr:from>
    <xdr:to>
      <xdr:col>55</xdr:col>
      <xdr:colOff>50800</xdr:colOff>
      <xdr:row>85</xdr:row>
      <xdr:rowOff>141478</xdr:rowOff>
    </xdr:to>
    <xdr:sp macro="" textlink="">
      <xdr:nvSpPr>
        <xdr:cNvPr id="361" name="楕円 360">
          <a:extLst>
            <a:ext uri="{FF2B5EF4-FFF2-40B4-BE49-F238E27FC236}">
              <a16:creationId xmlns:a16="http://schemas.microsoft.com/office/drawing/2014/main" id="{9EC0CD65-AE9C-4526-BF29-96F5496C9788}"/>
            </a:ext>
          </a:extLst>
        </xdr:cNvPr>
        <xdr:cNvSpPr/>
      </xdr:nvSpPr>
      <xdr:spPr>
        <a:xfrm>
          <a:off x="10426700" y="1461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126255</xdr:rowOff>
    </xdr:from>
    <xdr:ext cx="469744" cy="259045"/>
    <xdr:sp macro="" textlink="">
      <xdr:nvSpPr>
        <xdr:cNvPr id="362" name="【福祉施設】&#10;一人当たり面積該当値テキスト">
          <a:extLst>
            <a:ext uri="{FF2B5EF4-FFF2-40B4-BE49-F238E27FC236}">
              <a16:creationId xmlns:a16="http://schemas.microsoft.com/office/drawing/2014/main" id="{D0C8B36F-E91D-4B67-8AE4-BAFA8C0F5C10}"/>
            </a:ext>
          </a:extLst>
        </xdr:cNvPr>
        <xdr:cNvSpPr txBox="1"/>
      </xdr:nvSpPr>
      <xdr:spPr>
        <a:xfrm>
          <a:off x="10515600" y="1452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44450</xdr:rowOff>
    </xdr:from>
    <xdr:to>
      <xdr:col>50</xdr:col>
      <xdr:colOff>165100</xdr:colOff>
      <xdr:row>85</xdr:row>
      <xdr:rowOff>146050</xdr:rowOff>
    </xdr:to>
    <xdr:sp macro="" textlink="">
      <xdr:nvSpPr>
        <xdr:cNvPr id="363" name="楕円 362">
          <a:extLst>
            <a:ext uri="{FF2B5EF4-FFF2-40B4-BE49-F238E27FC236}">
              <a16:creationId xmlns:a16="http://schemas.microsoft.com/office/drawing/2014/main" id="{66E3EDA9-07B9-47C8-9A7F-80233994480B}"/>
            </a:ext>
          </a:extLst>
        </xdr:cNvPr>
        <xdr:cNvSpPr/>
      </xdr:nvSpPr>
      <xdr:spPr>
        <a:xfrm>
          <a:off x="9588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90678</xdr:rowOff>
    </xdr:from>
    <xdr:to>
      <xdr:col>55</xdr:col>
      <xdr:colOff>0</xdr:colOff>
      <xdr:row>85</xdr:row>
      <xdr:rowOff>95250</xdr:rowOff>
    </xdr:to>
    <xdr:cxnSp macro="">
      <xdr:nvCxnSpPr>
        <xdr:cNvPr id="364" name="直線コネクタ 363">
          <a:extLst>
            <a:ext uri="{FF2B5EF4-FFF2-40B4-BE49-F238E27FC236}">
              <a16:creationId xmlns:a16="http://schemas.microsoft.com/office/drawing/2014/main" id="{A413FCA7-FB8D-4342-B9FC-7C952A7EE28C}"/>
            </a:ext>
          </a:extLst>
        </xdr:cNvPr>
        <xdr:cNvCxnSpPr/>
      </xdr:nvCxnSpPr>
      <xdr:spPr>
        <a:xfrm flipV="1">
          <a:off x="9639300" y="146639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21589</xdr:rowOff>
    </xdr:from>
    <xdr:to>
      <xdr:col>46</xdr:col>
      <xdr:colOff>38100</xdr:colOff>
      <xdr:row>85</xdr:row>
      <xdr:rowOff>123189</xdr:rowOff>
    </xdr:to>
    <xdr:sp macro="" textlink="">
      <xdr:nvSpPr>
        <xdr:cNvPr id="365" name="楕円 364">
          <a:extLst>
            <a:ext uri="{FF2B5EF4-FFF2-40B4-BE49-F238E27FC236}">
              <a16:creationId xmlns:a16="http://schemas.microsoft.com/office/drawing/2014/main" id="{D9AC63F0-BA56-4AB5-B918-D9F7E22F1404}"/>
            </a:ext>
          </a:extLst>
        </xdr:cNvPr>
        <xdr:cNvSpPr/>
      </xdr:nvSpPr>
      <xdr:spPr>
        <a:xfrm>
          <a:off x="8699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72389</xdr:rowOff>
    </xdr:from>
    <xdr:to>
      <xdr:col>50</xdr:col>
      <xdr:colOff>114300</xdr:colOff>
      <xdr:row>85</xdr:row>
      <xdr:rowOff>95250</xdr:rowOff>
    </xdr:to>
    <xdr:cxnSp macro="">
      <xdr:nvCxnSpPr>
        <xdr:cNvPr id="366" name="直線コネクタ 365">
          <a:extLst>
            <a:ext uri="{FF2B5EF4-FFF2-40B4-BE49-F238E27FC236}">
              <a16:creationId xmlns:a16="http://schemas.microsoft.com/office/drawing/2014/main" id="{0AE5A659-20A2-406A-8250-C5F9D370E436}"/>
            </a:ext>
          </a:extLst>
        </xdr:cNvPr>
        <xdr:cNvCxnSpPr/>
      </xdr:nvCxnSpPr>
      <xdr:spPr>
        <a:xfrm>
          <a:off x="8750300" y="146456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21589</xdr:rowOff>
    </xdr:from>
    <xdr:to>
      <xdr:col>41</xdr:col>
      <xdr:colOff>101600</xdr:colOff>
      <xdr:row>85</xdr:row>
      <xdr:rowOff>123189</xdr:rowOff>
    </xdr:to>
    <xdr:sp macro="" textlink="">
      <xdr:nvSpPr>
        <xdr:cNvPr id="367" name="楕円 366">
          <a:extLst>
            <a:ext uri="{FF2B5EF4-FFF2-40B4-BE49-F238E27FC236}">
              <a16:creationId xmlns:a16="http://schemas.microsoft.com/office/drawing/2014/main" id="{EC79E5C3-BF3D-4C7F-826D-71CED43F75BF}"/>
            </a:ext>
          </a:extLst>
        </xdr:cNvPr>
        <xdr:cNvSpPr/>
      </xdr:nvSpPr>
      <xdr:spPr>
        <a:xfrm>
          <a:off x="7810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72389</xdr:rowOff>
    </xdr:from>
    <xdr:to>
      <xdr:col>45</xdr:col>
      <xdr:colOff>177800</xdr:colOff>
      <xdr:row>85</xdr:row>
      <xdr:rowOff>72389</xdr:rowOff>
    </xdr:to>
    <xdr:cxnSp macro="">
      <xdr:nvCxnSpPr>
        <xdr:cNvPr id="368" name="直線コネクタ 367">
          <a:extLst>
            <a:ext uri="{FF2B5EF4-FFF2-40B4-BE49-F238E27FC236}">
              <a16:creationId xmlns:a16="http://schemas.microsoft.com/office/drawing/2014/main" id="{E4121D99-B0EF-4D27-867A-2476082F5FFF}"/>
            </a:ext>
          </a:extLst>
        </xdr:cNvPr>
        <xdr:cNvCxnSpPr/>
      </xdr:nvCxnSpPr>
      <xdr:spPr>
        <a:xfrm>
          <a:off x="7861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21589</xdr:rowOff>
    </xdr:from>
    <xdr:to>
      <xdr:col>36</xdr:col>
      <xdr:colOff>165100</xdr:colOff>
      <xdr:row>85</xdr:row>
      <xdr:rowOff>123189</xdr:rowOff>
    </xdr:to>
    <xdr:sp macro="" textlink="">
      <xdr:nvSpPr>
        <xdr:cNvPr id="369" name="楕円 368">
          <a:extLst>
            <a:ext uri="{FF2B5EF4-FFF2-40B4-BE49-F238E27FC236}">
              <a16:creationId xmlns:a16="http://schemas.microsoft.com/office/drawing/2014/main" id="{6C077923-148D-4210-BB37-28EE4AA60D93}"/>
            </a:ext>
          </a:extLst>
        </xdr:cNvPr>
        <xdr:cNvSpPr/>
      </xdr:nvSpPr>
      <xdr:spPr>
        <a:xfrm>
          <a:off x="6921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72389</xdr:rowOff>
    </xdr:from>
    <xdr:to>
      <xdr:col>41</xdr:col>
      <xdr:colOff>50800</xdr:colOff>
      <xdr:row>85</xdr:row>
      <xdr:rowOff>72389</xdr:rowOff>
    </xdr:to>
    <xdr:cxnSp macro="">
      <xdr:nvCxnSpPr>
        <xdr:cNvPr id="370" name="直線コネクタ 369">
          <a:extLst>
            <a:ext uri="{FF2B5EF4-FFF2-40B4-BE49-F238E27FC236}">
              <a16:creationId xmlns:a16="http://schemas.microsoft.com/office/drawing/2014/main" id="{59B212D1-FEB8-47E2-B874-2F9A1F68BA4A}"/>
            </a:ext>
          </a:extLst>
        </xdr:cNvPr>
        <xdr:cNvCxnSpPr/>
      </xdr:nvCxnSpPr>
      <xdr:spPr>
        <a:xfrm>
          <a:off x="6972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1" name="n_1aveValue【福祉施設】&#10;一人当たり面積">
          <a:extLst>
            <a:ext uri="{FF2B5EF4-FFF2-40B4-BE49-F238E27FC236}">
              <a16:creationId xmlns:a16="http://schemas.microsoft.com/office/drawing/2014/main" id="{E4ACBAB5-E29B-465E-9123-109C8648348B}"/>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2" name="n_2aveValue【福祉施設】&#10;一人当たり面積">
          <a:extLst>
            <a:ext uri="{FF2B5EF4-FFF2-40B4-BE49-F238E27FC236}">
              <a16:creationId xmlns:a16="http://schemas.microsoft.com/office/drawing/2014/main" id="{5EE27019-9B77-4E9F-8C5F-CDCFF4FB1FD7}"/>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3" name="n_3aveValue【福祉施設】&#10;一人当たり面積">
          <a:extLst>
            <a:ext uri="{FF2B5EF4-FFF2-40B4-BE49-F238E27FC236}">
              <a16:creationId xmlns:a16="http://schemas.microsoft.com/office/drawing/2014/main" id="{60B36BA2-EB5A-4EE8-9C47-043B99BB1557}"/>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4" name="n_4aveValue【福祉施設】&#10;一人当たり面積">
          <a:extLst>
            <a:ext uri="{FF2B5EF4-FFF2-40B4-BE49-F238E27FC236}">
              <a16:creationId xmlns:a16="http://schemas.microsoft.com/office/drawing/2014/main" id="{854DE72A-FA60-4096-ACBA-5D8CCDAB1A4A}"/>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137177</xdr:rowOff>
    </xdr:from>
    <xdr:ext cx="469744" cy="259045"/>
    <xdr:sp macro="" textlink="">
      <xdr:nvSpPr>
        <xdr:cNvPr id="375" name="n_1mainValue【福祉施設】&#10;一人当たり面積">
          <a:extLst>
            <a:ext uri="{FF2B5EF4-FFF2-40B4-BE49-F238E27FC236}">
              <a16:creationId xmlns:a16="http://schemas.microsoft.com/office/drawing/2014/main" id="{16AB62AC-1C96-4B6A-BC4F-241215E765D3}"/>
            </a:ext>
          </a:extLst>
        </xdr:cNvPr>
        <xdr:cNvSpPr txBox="1"/>
      </xdr:nvSpPr>
      <xdr:spPr>
        <a:xfrm>
          <a:off x="9391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114316</xdr:rowOff>
    </xdr:from>
    <xdr:ext cx="469744" cy="259045"/>
    <xdr:sp macro="" textlink="">
      <xdr:nvSpPr>
        <xdr:cNvPr id="376" name="n_2mainValue【福祉施設】&#10;一人当たり面積">
          <a:extLst>
            <a:ext uri="{FF2B5EF4-FFF2-40B4-BE49-F238E27FC236}">
              <a16:creationId xmlns:a16="http://schemas.microsoft.com/office/drawing/2014/main" id="{D4B448A9-CAA4-4829-B292-FB4CDCB71A4D}"/>
            </a:ext>
          </a:extLst>
        </xdr:cNvPr>
        <xdr:cNvSpPr txBox="1"/>
      </xdr:nvSpPr>
      <xdr:spPr>
        <a:xfrm>
          <a:off x="8515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114316</xdr:rowOff>
    </xdr:from>
    <xdr:ext cx="469744" cy="259045"/>
    <xdr:sp macro="" textlink="">
      <xdr:nvSpPr>
        <xdr:cNvPr id="377" name="n_3mainValue【福祉施設】&#10;一人当たり面積">
          <a:extLst>
            <a:ext uri="{FF2B5EF4-FFF2-40B4-BE49-F238E27FC236}">
              <a16:creationId xmlns:a16="http://schemas.microsoft.com/office/drawing/2014/main" id="{64E6B36C-3DAB-46ED-B8DE-E19C713862D7}"/>
            </a:ext>
          </a:extLst>
        </xdr:cNvPr>
        <xdr:cNvSpPr txBox="1"/>
      </xdr:nvSpPr>
      <xdr:spPr>
        <a:xfrm>
          <a:off x="7626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114316</xdr:rowOff>
    </xdr:from>
    <xdr:ext cx="469744" cy="259045"/>
    <xdr:sp macro="" textlink="">
      <xdr:nvSpPr>
        <xdr:cNvPr id="378" name="n_4mainValue【福祉施設】&#10;一人当たり面積">
          <a:extLst>
            <a:ext uri="{FF2B5EF4-FFF2-40B4-BE49-F238E27FC236}">
              <a16:creationId xmlns:a16="http://schemas.microsoft.com/office/drawing/2014/main" id="{7AE25B77-D825-45B1-8D51-34EF2A2ABD73}"/>
            </a:ext>
          </a:extLst>
        </xdr:cNvPr>
        <xdr:cNvSpPr txBox="1"/>
      </xdr:nvSpPr>
      <xdr:spPr>
        <a:xfrm>
          <a:off x="6737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51A12279-3F65-4A27-A987-F0BB6083D99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151A3D61-9C55-4F63-AE3C-48A1112CCE5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C2CBBB3-7D0E-43BB-B3DB-F37224AF763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405D856-1838-4A7F-A1E8-719DF2126AF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4DDEBD3-6A2A-4616-A53F-13774909DCC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4F7F5ADD-5995-40A3-A890-880AA5C6CFA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E5843B-A76F-4507-A5CB-360034B4363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DEE92D5-F07F-4917-8D32-E39241BCFB8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227C6439-537C-40C7-8050-84ACCCA02EA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9BE6FA52-47AB-42D7-991E-E9BCE513373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BCD38E45-C341-45B0-97A7-4311777F795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D0596A92-1EC6-4B15-A4D4-183197502CB9}"/>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59A61807-4841-4802-92D9-F2ADC42B2E7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18EACEC7-91AE-4391-B739-0D40010F99D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8D10D01A-622E-422F-A59B-5688F395026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00A9CDAF-13CF-47B9-919E-1B77A578F7C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82F5FED3-42E0-49F4-BEAF-07FDC9713DC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02251781-B32A-4090-B26A-D805178F947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14B79814-0B2A-4FC4-B80E-071EB61D702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F1BEA474-5539-4785-AD50-5CABF75EDB3F}"/>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408D74CB-FB4C-4B54-BB5A-5C53514A994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BFCF1069-0728-4016-BB26-804A8AB46C5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816149E1-72ED-4FBE-B3F3-D97CE3068C22}"/>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DEBC03D0-4F19-4676-8B5F-510AC8BBBE3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E8A39A5B-BFA4-49D7-8FA6-88C63B82AC7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4" name="直線コネクタ 403">
          <a:extLst>
            <a:ext uri="{FF2B5EF4-FFF2-40B4-BE49-F238E27FC236}">
              <a16:creationId xmlns:a16="http://schemas.microsoft.com/office/drawing/2014/main" id="{E0786F05-77FB-4AC8-A794-B21C970CB065}"/>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5" name="【市民会館】&#10;有形固定資産減価償却率最小値テキスト">
          <a:extLst>
            <a:ext uri="{FF2B5EF4-FFF2-40B4-BE49-F238E27FC236}">
              <a16:creationId xmlns:a16="http://schemas.microsoft.com/office/drawing/2014/main" id="{5A44E0B2-97BB-4D16-A05E-03C56A0236A1}"/>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6" name="直線コネクタ 405">
          <a:extLst>
            <a:ext uri="{FF2B5EF4-FFF2-40B4-BE49-F238E27FC236}">
              <a16:creationId xmlns:a16="http://schemas.microsoft.com/office/drawing/2014/main" id="{891EA811-C4F5-47BC-BBD3-E019C2876FC1}"/>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FFF6F22A-2DC0-4FAD-B39A-A4255968F4F4}"/>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8" name="直線コネクタ 407">
          <a:extLst>
            <a:ext uri="{FF2B5EF4-FFF2-40B4-BE49-F238E27FC236}">
              <a16:creationId xmlns:a16="http://schemas.microsoft.com/office/drawing/2014/main" id="{9AD4F61D-A418-44E1-A369-793E9B8FDD8F}"/>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3C82C6B6-A9B0-45B0-AD47-36757C64FED5}"/>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10" name="フローチャート: 判断 409">
          <a:extLst>
            <a:ext uri="{FF2B5EF4-FFF2-40B4-BE49-F238E27FC236}">
              <a16:creationId xmlns:a16="http://schemas.microsoft.com/office/drawing/2014/main" id="{C2B3FFE1-1D55-431F-B2D5-604998CA360B}"/>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1" name="フローチャート: 判断 410">
          <a:extLst>
            <a:ext uri="{FF2B5EF4-FFF2-40B4-BE49-F238E27FC236}">
              <a16:creationId xmlns:a16="http://schemas.microsoft.com/office/drawing/2014/main" id="{1D96CC28-38CB-4A4C-A9AF-8D930C0498AE}"/>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2" name="フローチャート: 判断 411">
          <a:extLst>
            <a:ext uri="{FF2B5EF4-FFF2-40B4-BE49-F238E27FC236}">
              <a16:creationId xmlns:a16="http://schemas.microsoft.com/office/drawing/2014/main" id="{0224FC2F-3A23-43F6-88F6-24C5B93F1B11}"/>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3" name="フローチャート: 判断 412">
          <a:extLst>
            <a:ext uri="{FF2B5EF4-FFF2-40B4-BE49-F238E27FC236}">
              <a16:creationId xmlns:a16="http://schemas.microsoft.com/office/drawing/2014/main" id="{3698D88B-A9F7-4841-8DE1-96EAD1C57D53}"/>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4" name="フローチャート: 判断 413">
          <a:extLst>
            <a:ext uri="{FF2B5EF4-FFF2-40B4-BE49-F238E27FC236}">
              <a16:creationId xmlns:a16="http://schemas.microsoft.com/office/drawing/2014/main" id="{F9E85F5A-4B05-4649-A074-5620E139746D}"/>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0AA6AED-7A8E-4A74-96BF-CB2D9454196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2C33D21-B238-406D-87AB-B6C3B31D99D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0EC0772-030C-4EDE-8371-77E6158218B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B845B6C-85C7-4FF8-8766-34FE4135544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F1D8124-3CF9-40E4-BBCF-B7BFF87C4D8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141332</xdr:rowOff>
    </xdr:from>
    <xdr:to>
      <xdr:col>24</xdr:col>
      <xdr:colOff>114300</xdr:colOff>
      <xdr:row>106</xdr:row>
      <xdr:rowOff>71482</xdr:rowOff>
    </xdr:to>
    <xdr:sp macro="" textlink="">
      <xdr:nvSpPr>
        <xdr:cNvPr id="420" name="楕円 419">
          <a:extLst>
            <a:ext uri="{FF2B5EF4-FFF2-40B4-BE49-F238E27FC236}">
              <a16:creationId xmlns:a16="http://schemas.microsoft.com/office/drawing/2014/main" id="{6B329CF6-6241-4E9A-A3CF-44B0C1E98A87}"/>
            </a:ext>
          </a:extLst>
        </xdr:cNvPr>
        <xdr:cNvSpPr/>
      </xdr:nvSpPr>
      <xdr:spPr>
        <a:xfrm>
          <a:off x="4584700" y="1814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119759</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B78B536E-D201-4968-92BD-947F26309300}"/>
            </a:ext>
          </a:extLst>
        </xdr:cNvPr>
        <xdr:cNvSpPr txBox="1"/>
      </xdr:nvSpPr>
      <xdr:spPr>
        <a:xfrm>
          <a:off x="4673600" y="1812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103777</xdr:rowOff>
    </xdr:from>
    <xdr:to>
      <xdr:col>20</xdr:col>
      <xdr:colOff>38100</xdr:colOff>
      <xdr:row>106</xdr:row>
      <xdr:rowOff>33927</xdr:rowOff>
    </xdr:to>
    <xdr:sp macro="" textlink="">
      <xdr:nvSpPr>
        <xdr:cNvPr id="422" name="楕円 421">
          <a:extLst>
            <a:ext uri="{FF2B5EF4-FFF2-40B4-BE49-F238E27FC236}">
              <a16:creationId xmlns:a16="http://schemas.microsoft.com/office/drawing/2014/main" id="{3167AF9B-DA0F-40C9-9744-120792A231DE}"/>
            </a:ext>
          </a:extLst>
        </xdr:cNvPr>
        <xdr:cNvSpPr/>
      </xdr:nvSpPr>
      <xdr:spPr>
        <a:xfrm>
          <a:off x="37465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154577</xdr:rowOff>
    </xdr:from>
    <xdr:to>
      <xdr:col>24</xdr:col>
      <xdr:colOff>63500</xdr:colOff>
      <xdr:row>106</xdr:row>
      <xdr:rowOff>20682</xdr:rowOff>
    </xdr:to>
    <xdr:cxnSp macro="">
      <xdr:nvCxnSpPr>
        <xdr:cNvPr id="423" name="直線コネクタ 422">
          <a:extLst>
            <a:ext uri="{FF2B5EF4-FFF2-40B4-BE49-F238E27FC236}">
              <a16:creationId xmlns:a16="http://schemas.microsoft.com/office/drawing/2014/main" id="{3DD8C530-DBAA-4112-89B8-9AC2E6AD7A30}"/>
            </a:ext>
          </a:extLst>
        </xdr:cNvPr>
        <xdr:cNvCxnSpPr/>
      </xdr:nvCxnSpPr>
      <xdr:spPr>
        <a:xfrm>
          <a:off x="3797300" y="18156827"/>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69487</xdr:rowOff>
    </xdr:from>
    <xdr:to>
      <xdr:col>15</xdr:col>
      <xdr:colOff>101600</xdr:colOff>
      <xdr:row>105</xdr:row>
      <xdr:rowOff>171087</xdr:rowOff>
    </xdr:to>
    <xdr:sp macro="" textlink="">
      <xdr:nvSpPr>
        <xdr:cNvPr id="424" name="楕円 423">
          <a:extLst>
            <a:ext uri="{FF2B5EF4-FFF2-40B4-BE49-F238E27FC236}">
              <a16:creationId xmlns:a16="http://schemas.microsoft.com/office/drawing/2014/main" id="{BEE55894-A4E6-4AC0-8D69-F6ED58E9DB52}"/>
            </a:ext>
          </a:extLst>
        </xdr:cNvPr>
        <xdr:cNvSpPr/>
      </xdr:nvSpPr>
      <xdr:spPr>
        <a:xfrm>
          <a:off x="28575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120287</xdr:rowOff>
    </xdr:from>
    <xdr:to>
      <xdr:col>19</xdr:col>
      <xdr:colOff>177800</xdr:colOff>
      <xdr:row>105</xdr:row>
      <xdr:rowOff>154577</xdr:rowOff>
    </xdr:to>
    <xdr:cxnSp macro="">
      <xdr:nvCxnSpPr>
        <xdr:cNvPr id="425" name="直線コネクタ 424">
          <a:extLst>
            <a:ext uri="{FF2B5EF4-FFF2-40B4-BE49-F238E27FC236}">
              <a16:creationId xmlns:a16="http://schemas.microsoft.com/office/drawing/2014/main" id="{FDAC872F-CE8A-4FD5-BB43-A59D17E4D387}"/>
            </a:ext>
          </a:extLst>
        </xdr:cNvPr>
        <xdr:cNvCxnSpPr/>
      </xdr:nvCxnSpPr>
      <xdr:spPr>
        <a:xfrm>
          <a:off x="2908300" y="1812253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33564</xdr:rowOff>
    </xdr:from>
    <xdr:to>
      <xdr:col>10</xdr:col>
      <xdr:colOff>165100</xdr:colOff>
      <xdr:row>105</xdr:row>
      <xdr:rowOff>135164</xdr:rowOff>
    </xdr:to>
    <xdr:sp macro="" textlink="">
      <xdr:nvSpPr>
        <xdr:cNvPr id="426" name="楕円 425">
          <a:extLst>
            <a:ext uri="{FF2B5EF4-FFF2-40B4-BE49-F238E27FC236}">
              <a16:creationId xmlns:a16="http://schemas.microsoft.com/office/drawing/2014/main" id="{6637486A-4861-4637-B650-C7483427A6FB}"/>
            </a:ext>
          </a:extLst>
        </xdr:cNvPr>
        <xdr:cNvSpPr/>
      </xdr:nvSpPr>
      <xdr:spPr>
        <a:xfrm>
          <a:off x="1968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84364</xdr:rowOff>
    </xdr:from>
    <xdr:to>
      <xdr:col>15</xdr:col>
      <xdr:colOff>50800</xdr:colOff>
      <xdr:row>105</xdr:row>
      <xdr:rowOff>120287</xdr:rowOff>
    </xdr:to>
    <xdr:cxnSp macro="">
      <xdr:nvCxnSpPr>
        <xdr:cNvPr id="427" name="直線コネクタ 426">
          <a:extLst>
            <a:ext uri="{FF2B5EF4-FFF2-40B4-BE49-F238E27FC236}">
              <a16:creationId xmlns:a16="http://schemas.microsoft.com/office/drawing/2014/main" id="{B5EDAF70-6237-472C-9299-AB6542162FCA}"/>
            </a:ext>
          </a:extLst>
        </xdr:cNvPr>
        <xdr:cNvCxnSpPr/>
      </xdr:nvCxnSpPr>
      <xdr:spPr>
        <a:xfrm>
          <a:off x="2019300" y="1808661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165826</xdr:rowOff>
    </xdr:from>
    <xdr:to>
      <xdr:col>6</xdr:col>
      <xdr:colOff>38100</xdr:colOff>
      <xdr:row>105</xdr:row>
      <xdr:rowOff>95976</xdr:rowOff>
    </xdr:to>
    <xdr:sp macro="" textlink="">
      <xdr:nvSpPr>
        <xdr:cNvPr id="428" name="楕円 427">
          <a:extLst>
            <a:ext uri="{FF2B5EF4-FFF2-40B4-BE49-F238E27FC236}">
              <a16:creationId xmlns:a16="http://schemas.microsoft.com/office/drawing/2014/main" id="{6FFD3EF6-6EFC-4D28-90CA-546E0B646CFF}"/>
            </a:ext>
          </a:extLst>
        </xdr:cNvPr>
        <xdr:cNvSpPr/>
      </xdr:nvSpPr>
      <xdr:spPr>
        <a:xfrm>
          <a:off x="1079500" y="179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45176</xdr:rowOff>
    </xdr:from>
    <xdr:to>
      <xdr:col>10</xdr:col>
      <xdr:colOff>114300</xdr:colOff>
      <xdr:row>105</xdr:row>
      <xdr:rowOff>84364</xdr:rowOff>
    </xdr:to>
    <xdr:cxnSp macro="">
      <xdr:nvCxnSpPr>
        <xdr:cNvPr id="429" name="直線コネクタ 428">
          <a:extLst>
            <a:ext uri="{FF2B5EF4-FFF2-40B4-BE49-F238E27FC236}">
              <a16:creationId xmlns:a16="http://schemas.microsoft.com/office/drawing/2014/main" id="{012FA7D4-67E5-45BF-BB4D-9C656658C199}"/>
            </a:ext>
          </a:extLst>
        </xdr:cNvPr>
        <xdr:cNvCxnSpPr/>
      </xdr:nvCxnSpPr>
      <xdr:spPr>
        <a:xfrm>
          <a:off x="1130300" y="1804742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430" name="n_1aveValue【市民会館】&#10;有形固定資産減価償却率">
          <a:extLst>
            <a:ext uri="{FF2B5EF4-FFF2-40B4-BE49-F238E27FC236}">
              <a16:creationId xmlns:a16="http://schemas.microsoft.com/office/drawing/2014/main" id="{E483010F-6AA1-40D7-AF9F-8A47F0DBA5BE}"/>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1" name="n_2aveValue【市民会館】&#10;有形固定資産減価償却率">
          <a:extLst>
            <a:ext uri="{FF2B5EF4-FFF2-40B4-BE49-F238E27FC236}">
              <a16:creationId xmlns:a16="http://schemas.microsoft.com/office/drawing/2014/main" id="{8BD36DC6-7FBD-4043-8E46-B8E24B02CE73}"/>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32" name="n_3aveValue【市民会館】&#10;有形固定資産減価償却率">
          <a:extLst>
            <a:ext uri="{FF2B5EF4-FFF2-40B4-BE49-F238E27FC236}">
              <a16:creationId xmlns:a16="http://schemas.microsoft.com/office/drawing/2014/main" id="{F91C132C-2D60-4B40-A61E-BCA061CFB89E}"/>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433" name="n_4aveValue【市民会館】&#10;有形固定資産減価償却率">
          <a:extLst>
            <a:ext uri="{FF2B5EF4-FFF2-40B4-BE49-F238E27FC236}">
              <a16:creationId xmlns:a16="http://schemas.microsoft.com/office/drawing/2014/main" id="{83E519A6-FB66-49B0-8D3A-4E9CDEEEBC11}"/>
            </a:ext>
          </a:extLst>
        </xdr:cNvPr>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25054</xdr:rowOff>
    </xdr:from>
    <xdr:ext cx="405111" cy="259045"/>
    <xdr:sp macro="" textlink="">
      <xdr:nvSpPr>
        <xdr:cNvPr id="434" name="n_1mainValue【市民会館】&#10;有形固定資産減価償却率">
          <a:extLst>
            <a:ext uri="{FF2B5EF4-FFF2-40B4-BE49-F238E27FC236}">
              <a16:creationId xmlns:a16="http://schemas.microsoft.com/office/drawing/2014/main" id="{ACEE67F1-CD66-47A5-A032-760A2BBF73EF}"/>
            </a:ext>
          </a:extLst>
        </xdr:cNvPr>
        <xdr:cNvSpPr txBox="1"/>
      </xdr:nvSpPr>
      <xdr:spPr>
        <a:xfrm>
          <a:off x="3582044" y="1819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162214</xdr:rowOff>
    </xdr:from>
    <xdr:ext cx="405111" cy="259045"/>
    <xdr:sp macro="" textlink="">
      <xdr:nvSpPr>
        <xdr:cNvPr id="435" name="n_2mainValue【市民会館】&#10;有形固定資産減価償却率">
          <a:extLst>
            <a:ext uri="{FF2B5EF4-FFF2-40B4-BE49-F238E27FC236}">
              <a16:creationId xmlns:a16="http://schemas.microsoft.com/office/drawing/2014/main" id="{B1D5F83E-030F-410F-9EEC-480D5888E835}"/>
            </a:ext>
          </a:extLst>
        </xdr:cNvPr>
        <xdr:cNvSpPr txBox="1"/>
      </xdr:nvSpPr>
      <xdr:spPr>
        <a:xfrm>
          <a:off x="2705744"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126291</xdr:rowOff>
    </xdr:from>
    <xdr:ext cx="405111" cy="259045"/>
    <xdr:sp macro="" textlink="">
      <xdr:nvSpPr>
        <xdr:cNvPr id="436" name="n_3mainValue【市民会館】&#10;有形固定資産減価償却率">
          <a:extLst>
            <a:ext uri="{FF2B5EF4-FFF2-40B4-BE49-F238E27FC236}">
              <a16:creationId xmlns:a16="http://schemas.microsoft.com/office/drawing/2014/main" id="{60833213-AA80-48B9-A7AD-AE91E55EE9B0}"/>
            </a:ext>
          </a:extLst>
        </xdr:cNvPr>
        <xdr:cNvSpPr txBox="1"/>
      </xdr:nvSpPr>
      <xdr:spPr>
        <a:xfrm>
          <a:off x="18167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87103</xdr:rowOff>
    </xdr:from>
    <xdr:ext cx="405111" cy="259045"/>
    <xdr:sp macro="" textlink="">
      <xdr:nvSpPr>
        <xdr:cNvPr id="437" name="n_4mainValue【市民会館】&#10;有形固定資産減価償却率">
          <a:extLst>
            <a:ext uri="{FF2B5EF4-FFF2-40B4-BE49-F238E27FC236}">
              <a16:creationId xmlns:a16="http://schemas.microsoft.com/office/drawing/2014/main" id="{6C26A51A-36EE-494E-A3FA-32CEA27546C2}"/>
            </a:ext>
          </a:extLst>
        </xdr:cNvPr>
        <xdr:cNvSpPr txBox="1"/>
      </xdr:nvSpPr>
      <xdr:spPr>
        <a:xfrm>
          <a:off x="927744" y="1808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F1A3222C-AD4E-46D0-99D0-0D8A46FE0C1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20A749C8-E55F-42C7-A60B-0C01406847E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AC219225-0197-4CE1-AF9F-4EB26344CC3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72C7A094-7BE0-4CA9-8419-5EF1ABC358F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6BA8D0FF-9D44-4153-B5DD-5C972EAE50E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75486A8E-29BC-41BE-BBEF-9DB32776ABB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67A3D853-F76A-49D8-B06A-2BEE7978BFC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8F714DDA-7022-4F9B-A3C1-10490E8D7F8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DC86DE27-8D98-46AE-8E90-17A533639EB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A8B15547-02D4-4506-B57E-52D6F12C7F3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50740C8F-9231-4A5F-AEC0-3CEC54B4B28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1232C2F6-7AD9-4F53-8F8B-F7308A3D819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37944988-6BB6-4DD5-A334-25611FF793D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8FDDE6F9-CC59-4C82-9CD2-ABD37560766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98D7D62E-649E-4246-A655-9CDFAA632CE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90260927-50BF-48C1-986A-3F264EA2559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9DE7B667-F4E6-4F9C-AF3C-2CA9A194C40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DB98ED4A-48FF-4FAA-883E-3BF19C1F2C7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F5195639-6703-4FBD-B621-00C25987744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0FB148B4-FB56-4D6A-9DA2-20EB6A99DD9A}"/>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F4CEFD05-FE7A-46F3-859A-31E402853AD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65F86905-6350-49C0-B1EE-50651063EF9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EB3576D1-FCC8-4776-AEEA-D2A764EFD77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1" name="直線コネクタ 460">
          <a:extLst>
            <a:ext uri="{FF2B5EF4-FFF2-40B4-BE49-F238E27FC236}">
              <a16:creationId xmlns:a16="http://schemas.microsoft.com/office/drawing/2014/main" id="{9CBC2B61-CB48-491F-A778-884D16B2C07F}"/>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2" name="【市民会館】&#10;一人当たり面積最小値テキスト">
          <a:extLst>
            <a:ext uri="{FF2B5EF4-FFF2-40B4-BE49-F238E27FC236}">
              <a16:creationId xmlns:a16="http://schemas.microsoft.com/office/drawing/2014/main" id="{724323C4-A2C8-4387-8D11-903CD3860804}"/>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3" name="直線コネクタ 462">
          <a:extLst>
            <a:ext uri="{FF2B5EF4-FFF2-40B4-BE49-F238E27FC236}">
              <a16:creationId xmlns:a16="http://schemas.microsoft.com/office/drawing/2014/main" id="{A5C69EBF-53CD-4695-A4B3-AFC5F0DB2148}"/>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4" name="【市民会館】&#10;一人当たり面積最大値テキスト">
          <a:extLst>
            <a:ext uri="{FF2B5EF4-FFF2-40B4-BE49-F238E27FC236}">
              <a16:creationId xmlns:a16="http://schemas.microsoft.com/office/drawing/2014/main" id="{C3847A15-8C93-4A88-8644-2C3FF1BD5780}"/>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5" name="直線コネクタ 464">
          <a:extLst>
            <a:ext uri="{FF2B5EF4-FFF2-40B4-BE49-F238E27FC236}">
              <a16:creationId xmlns:a16="http://schemas.microsoft.com/office/drawing/2014/main" id="{85FB143E-F689-4E91-AFAE-BF036CF76DE2}"/>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466" name="【市民会館】&#10;一人当たり面積平均値テキスト">
          <a:extLst>
            <a:ext uri="{FF2B5EF4-FFF2-40B4-BE49-F238E27FC236}">
              <a16:creationId xmlns:a16="http://schemas.microsoft.com/office/drawing/2014/main" id="{7B0A710A-07EC-4488-A6BC-69A8E4696633}"/>
            </a:ext>
          </a:extLst>
        </xdr:cNvPr>
        <xdr:cNvSpPr txBox="1"/>
      </xdr:nvSpPr>
      <xdr:spPr>
        <a:xfrm>
          <a:off x="10515600" y="1830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7" name="フローチャート: 判断 466">
          <a:extLst>
            <a:ext uri="{FF2B5EF4-FFF2-40B4-BE49-F238E27FC236}">
              <a16:creationId xmlns:a16="http://schemas.microsoft.com/office/drawing/2014/main" id="{43FF03AB-31EC-44F9-88EB-6D0068EAEB7E}"/>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8" name="フローチャート: 判断 467">
          <a:extLst>
            <a:ext uri="{FF2B5EF4-FFF2-40B4-BE49-F238E27FC236}">
              <a16:creationId xmlns:a16="http://schemas.microsoft.com/office/drawing/2014/main" id="{2EF81732-34CF-43B6-A712-73F34A44B0E6}"/>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9" name="フローチャート: 判断 468">
          <a:extLst>
            <a:ext uri="{FF2B5EF4-FFF2-40B4-BE49-F238E27FC236}">
              <a16:creationId xmlns:a16="http://schemas.microsoft.com/office/drawing/2014/main" id="{8FD69BEC-49F1-40B5-B1E0-61A9C4A57F1F}"/>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70" name="フローチャート: 判断 469">
          <a:extLst>
            <a:ext uri="{FF2B5EF4-FFF2-40B4-BE49-F238E27FC236}">
              <a16:creationId xmlns:a16="http://schemas.microsoft.com/office/drawing/2014/main" id="{84748CE4-0189-498D-A704-82478C5FB966}"/>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1" name="フローチャート: 判断 470">
          <a:extLst>
            <a:ext uri="{FF2B5EF4-FFF2-40B4-BE49-F238E27FC236}">
              <a16:creationId xmlns:a16="http://schemas.microsoft.com/office/drawing/2014/main" id="{1063F6F5-EA9D-4A2B-8375-84A8C9A437C1}"/>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7D0AAE0-9C58-4A69-BE82-E99B62F4656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3F3A92B-E946-4E81-B57F-9C4AE36B0A8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51BBA06-935C-4E64-A653-42A0643C79A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485D93F-2491-4531-A56B-36CEEA33048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44DE6CF1-8E25-4886-80F5-F4746F375DE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147320</xdr:rowOff>
    </xdr:from>
    <xdr:to>
      <xdr:col>55</xdr:col>
      <xdr:colOff>50800</xdr:colOff>
      <xdr:row>107</xdr:row>
      <xdr:rowOff>77470</xdr:rowOff>
    </xdr:to>
    <xdr:sp macro="" textlink="">
      <xdr:nvSpPr>
        <xdr:cNvPr id="477" name="楕円 476">
          <a:extLst>
            <a:ext uri="{FF2B5EF4-FFF2-40B4-BE49-F238E27FC236}">
              <a16:creationId xmlns:a16="http://schemas.microsoft.com/office/drawing/2014/main" id="{139A9C54-D755-4E48-A473-C5BBB26CC8C8}"/>
            </a:ext>
          </a:extLst>
        </xdr:cNvPr>
        <xdr:cNvSpPr/>
      </xdr:nvSpPr>
      <xdr:spPr>
        <a:xfrm>
          <a:off x="104267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170197</xdr:rowOff>
    </xdr:from>
    <xdr:ext cx="469744" cy="259045"/>
    <xdr:sp macro="" textlink="">
      <xdr:nvSpPr>
        <xdr:cNvPr id="478" name="【市民会館】&#10;一人当たり面積該当値テキスト">
          <a:extLst>
            <a:ext uri="{FF2B5EF4-FFF2-40B4-BE49-F238E27FC236}">
              <a16:creationId xmlns:a16="http://schemas.microsoft.com/office/drawing/2014/main" id="{D6ED9944-4F6B-480E-A553-6E65FC4DF0CC}"/>
            </a:ext>
          </a:extLst>
        </xdr:cNvPr>
        <xdr:cNvSpPr txBox="1"/>
      </xdr:nvSpPr>
      <xdr:spPr>
        <a:xfrm>
          <a:off x="10515600" y="1817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137795</xdr:rowOff>
    </xdr:from>
    <xdr:to>
      <xdr:col>50</xdr:col>
      <xdr:colOff>165100</xdr:colOff>
      <xdr:row>107</xdr:row>
      <xdr:rowOff>67945</xdr:rowOff>
    </xdr:to>
    <xdr:sp macro="" textlink="">
      <xdr:nvSpPr>
        <xdr:cNvPr id="479" name="楕円 478">
          <a:extLst>
            <a:ext uri="{FF2B5EF4-FFF2-40B4-BE49-F238E27FC236}">
              <a16:creationId xmlns:a16="http://schemas.microsoft.com/office/drawing/2014/main" id="{8C6A4A4E-F650-4776-8F6D-C2B0F038C2FC}"/>
            </a:ext>
          </a:extLst>
        </xdr:cNvPr>
        <xdr:cNvSpPr/>
      </xdr:nvSpPr>
      <xdr:spPr>
        <a:xfrm>
          <a:off x="95885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17145</xdr:rowOff>
    </xdr:from>
    <xdr:to>
      <xdr:col>55</xdr:col>
      <xdr:colOff>0</xdr:colOff>
      <xdr:row>107</xdr:row>
      <xdr:rowOff>26670</xdr:rowOff>
    </xdr:to>
    <xdr:cxnSp macro="">
      <xdr:nvCxnSpPr>
        <xdr:cNvPr id="480" name="直線コネクタ 479">
          <a:extLst>
            <a:ext uri="{FF2B5EF4-FFF2-40B4-BE49-F238E27FC236}">
              <a16:creationId xmlns:a16="http://schemas.microsoft.com/office/drawing/2014/main" id="{3742E75A-8BE6-4A1E-868E-3E0D21B89069}"/>
            </a:ext>
          </a:extLst>
        </xdr:cNvPr>
        <xdr:cNvCxnSpPr/>
      </xdr:nvCxnSpPr>
      <xdr:spPr>
        <a:xfrm>
          <a:off x="9639300" y="1836229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139700</xdr:rowOff>
    </xdr:from>
    <xdr:to>
      <xdr:col>46</xdr:col>
      <xdr:colOff>38100</xdr:colOff>
      <xdr:row>107</xdr:row>
      <xdr:rowOff>69850</xdr:rowOff>
    </xdr:to>
    <xdr:sp macro="" textlink="">
      <xdr:nvSpPr>
        <xdr:cNvPr id="481" name="楕円 480">
          <a:extLst>
            <a:ext uri="{FF2B5EF4-FFF2-40B4-BE49-F238E27FC236}">
              <a16:creationId xmlns:a16="http://schemas.microsoft.com/office/drawing/2014/main" id="{04A5DFF9-FA40-4277-9335-5170C80C0864}"/>
            </a:ext>
          </a:extLst>
        </xdr:cNvPr>
        <xdr:cNvSpPr/>
      </xdr:nvSpPr>
      <xdr:spPr>
        <a:xfrm>
          <a:off x="8699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17145</xdr:rowOff>
    </xdr:from>
    <xdr:to>
      <xdr:col>50</xdr:col>
      <xdr:colOff>114300</xdr:colOff>
      <xdr:row>107</xdr:row>
      <xdr:rowOff>19050</xdr:rowOff>
    </xdr:to>
    <xdr:cxnSp macro="">
      <xdr:nvCxnSpPr>
        <xdr:cNvPr id="482" name="直線コネクタ 481">
          <a:extLst>
            <a:ext uri="{FF2B5EF4-FFF2-40B4-BE49-F238E27FC236}">
              <a16:creationId xmlns:a16="http://schemas.microsoft.com/office/drawing/2014/main" id="{80FCF912-AB97-4F5D-90E4-DF5601000BCF}"/>
            </a:ext>
          </a:extLst>
        </xdr:cNvPr>
        <xdr:cNvCxnSpPr/>
      </xdr:nvCxnSpPr>
      <xdr:spPr>
        <a:xfrm flipV="1">
          <a:off x="8750300" y="183622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139700</xdr:rowOff>
    </xdr:from>
    <xdr:to>
      <xdr:col>41</xdr:col>
      <xdr:colOff>101600</xdr:colOff>
      <xdr:row>107</xdr:row>
      <xdr:rowOff>69850</xdr:rowOff>
    </xdr:to>
    <xdr:sp macro="" textlink="">
      <xdr:nvSpPr>
        <xdr:cNvPr id="483" name="楕円 482">
          <a:extLst>
            <a:ext uri="{FF2B5EF4-FFF2-40B4-BE49-F238E27FC236}">
              <a16:creationId xmlns:a16="http://schemas.microsoft.com/office/drawing/2014/main" id="{F681B486-6078-4034-96B7-0D387F5084CD}"/>
            </a:ext>
          </a:extLst>
        </xdr:cNvPr>
        <xdr:cNvSpPr/>
      </xdr:nvSpPr>
      <xdr:spPr>
        <a:xfrm>
          <a:off x="7810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19050</xdr:rowOff>
    </xdr:from>
    <xdr:to>
      <xdr:col>45</xdr:col>
      <xdr:colOff>177800</xdr:colOff>
      <xdr:row>107</xdr:row>
      <xdr:rowOff>19050</xdr:rowOff>
    </xdr:to>
    <xdr:cxnSp macro="">
      <xdr:nvCxnSpPr>
        <xdr:cNvPr id="484" name="直線コネクタ 483">
          <a:extLst>
            <a:ext uri="{FF2B5EF4-FFF2-40B4-BE49-F238E27FC236}">
              <a16:creationId xmlns:a16="http://schemas.microsoft.com/office/drawing/2014/main" id="{41C74890-4373-4A69-A718-4DFAAED2D0F2}"/>
            </a:ext>
          </a:extLst>
        </xdr:cNvPr>
        <xdr:cNvCxnSpPr/>
      </xdr:nvCxnSpPr>
      <xdr:spPr>
        <a:xfrm>
          <a:off x="7861300" y="1836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141605</xdr:rowOff>
    </xdr:from>
    <xdr:to>
      <xdr:col>36</xdr:col>
      <xdr:colOff>165100</xdr:colOff>
      <xdr:row>107</xdr:row>
      <xdr:rowOff>71755</xdr:rowOff>
    </xdr:to>
    <xdr:sp macro="" textlink="">
      <xdr:nvSpPr>
        <xdr:cNvPr id="485" name="楕円 484">
          <a:extLst>
            <a:ext uri="{FF2B5EF4-FFF2-40B4-BE49-F238E27FC236}">
              <a16:creationId xmlns:a16="http://schemas.microsoft.com/office/drawing/2014/main" id="{4467EE7D-0F2D-433D-9080-C5B9C9164EC4}"/>
            </a:ext>
          </a:extLst>
        </xdr:cNvPr>
        <xdr:cNvSpPr/>
      </xdr:nvSpPr>
      <xdr:spPr>
        <a:xfrm>
          <a:off x="6921500" y="183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19050</xdr:rowOff>
    </xdr:from>
    <xdr:to>
      <xdr:col>41</xdr:col>
      <xdr:colOff>50800</xdr:colOff>
      <xdr:row>107</xdr:row>
      <xdr:rowOff>20955</xdr:rowOff>
    </xdr:to>
    <xdr:cxnSp macro="">
      <xdr:nvCxnSpPr>
        <xdr:cNvPr id="486" name="直線コネクタ 485">
          <a:extLst>
            <a:ext uri="{FF2B5EF4-FFF2-40B4-BE49-F238E27FC236}">
              <a16:creationId xmlns:a16="http://schemas.microsoft.com/office/drawing/2014/main" id="{967E93BB-F25A-4A13-8FB6-2634CDFDF899}"/>
            </a:ext>
          </a:extLst>
        </xdr:cNvPr>
        <xdr:cNvCxnSpPr/>
      </xdr:nvCxnSpPr>
      <xdr:spPr>
        <a:xfrm flipV="1">
          <a:off x="6972300" y="183642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487" name="n_1aveValue【市民会館】&#10;一人当たり面積">
          <a:extLst>
            <a:ext uri="{FF2B5EF4-FFF2-40B4-BE49-F238E27FC236}">
              <a16:creationId xmlns:a16="http://schemas.microsoft.com/office/drawing/2014/main" id="{B98B59FB-199A-4E9D-BCEE-ED697921594C}"/>
            </a:ext>
          </a:extLst>
        </xdr:cNvPr>
        <xdr:cNvSpPr txBox="1"/>
      </xdr:nvSpPr>
      <xdr:spPr>
        <a:xfrm>
          <a:off x="9391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488" name="n_2aveValue【市民会館】&#10;一人当たり面積">
          <a:extLst>
            <a:ext uri="{FF2B5EF4-FFF2-40B4-BE49-F238E27FC236}">
              <a16:creationId xmlns:a16="http://schemas.microsoft.com/office/drawing/2014/main" id="{274B028B-A5A5-4302-830D-E9F153F10816}"/>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489" name="n_3aveValue【市民会館】&#10;一人当たり面積">
          <a:extLst>
            <a:ext uri="{FF2B5EF4-FFF2-40B4-BE49-F238E27FC236}">
              <a16:creationId xmlns:a16="http://schemas.microsoft.com/office/drawing/2014/main" id="{90FC1164-1ABE-4037-9FD6-2D33CB74E2FD}"/>
            </a:ext>
          </a:extLst>
        </xdr:cNvPr>
        <xdr:cNvSpPr txBox="1"/>
      </xdr:nvSpPr>
      <xdr:spPr>
        <a:xfrm>
          <a:off x="7626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490" name="n_4aveValue【市民会館】&#10;一人当たり面積">
          <a:extLst>
            <a:ext uri="{FF2B5EF4-FFF2-40B4-BE49-F238E27FC236}">
              <a16:creationId xmlns:a16="http://schemas.microsoft.com/office/drawing/2014/main" id="{070AF26D-9603-45F6-A75D-E29A30A935CD}"/>
            </a:ext>
          </a:extLst>
        </xdr:cNvPr>
        <xdr:cNvSpPr txBox="1"/>
      </xdr:nvSpPr>
      <xdr:spPr>
        <a:xfrm>
          <a:off x="6737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84472</xdr:rowOff>
    </xdr:from>
    <xdr:ext cx="469744" cy="259045"/>
    <xdr:sp macro="" textlink="">
      <xdr:nvSpPr>
        <xdr:cNvPr id="491" name="n_1mainValue【市民会館】&#10;一人当たり面積">
          <a:extLst>
            <a:ext uri="{FF2B5EF4-FFF2-40B4-BE49-F238E27FC236}">
              <a16:creationId xmlns:a16="http://schemas.microsoft.com/office/drawing/2014/main" id="{53E69698-F9E1-41E7-830A-E22E6D33C8EB}"/>
            </a:ext>
          </a:extLst>
        </xdr:cNvPr>
        <xdr:cNvSpPr txBox="1"/>
      </xdr:nvSpPr>
      <xdr:spPr>
        <a:xfrm>
          <a:off x="9391727" y="1808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86377</xdr:rowOff>
    </xdr:from>
    <xdr:ext cx="469744" cy="259045"/>
    <xdr:sp macro="" textlink="">
      <xdr:nvSpPr>
        <xdr:cNvPr id="492" name="n_2mainValue【市民会館】&#10;一人当たり面積">
          <a:extLst>
            <a:ext uri="{FF2B5EF4-FFF2-40B4-BE49-F238E27FC236}">
              <a16:creationId xmlns:a16="http://schemas.microsoft.com/office/drawing/2014/main" id="{7CE5A955-A336-469A-8517-2828BF4F405C}"/>
            </a:ext>
          </a:extLst>
        </xdr:cNvPr>
        <xdr:cNvSpPr txBox="1"/>
      </xdr:nvSpPr>
      <xdr:spPr>
        <a:xfrm>
          <a:off x="8515427" y="180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86377</xdr:rowOff>
    </xdr:from>
    <xdr:ext cx="469744" cy="259045"/>
    <xdr:sp macro="" textlink="">
      <xdr:nvSpPr>
        <xdr:cNvPr id="493" name="n_3mainValue【市民会館】&#10;一人当たり面積">
          <a:extLst>
            <a:ext uri="{FF2B5EF4-FFF2-40B4-BE49-F238E27FC236}">
              <a16:creationId xmlns:a16="http://schemas.microsoft.com/office/drawing/2014/main" id="{E1F3C2F8-F236-4056-92DF-BFA7C0B5E829}"/>
            </a:ext>
          </a:extLst>
        </xdr:cNvPr>
        <xdr:cNvSpPr txBox="1"/>
      </xdr:nvSpPr>
      <xdr:spPr>
        <a:xfrm>
          <a:off x="7626427" y="180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88282</xdr:rowOff>
    </xdr:from>
    <xdr:ext cx="469744" cy="259045"/>
    <xdr:sp macro="" textlink="">
      <xdr:nvSpPr>
        <xdr:cNvPr id="494" name="n_4mainValue【市民会館】&#10;一人当たり面積">
          <a:extLst>
            <a:ext uri="{FF2B5EF4-FFF2-40B4-BE49-F238E27FC236}">
              <a16:creationId xmlns:a16="http://schemas.microsoft.com/office/drawing/2014/main" id="{77C5AEE9-3777-4CB0-9D91-8AFD7B5F0481}"/>
            </a:ext>
          </a:extLst>
        </xdr:cNvPr>
        <xdr:cNvSpPr txBox="1"/>
      </xdr:nvSpPr>
      <xdr:spPr>
        <a:xfrm>
          <a:off x="6737427" y="1809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8B0D2914-DF46-43F7-A402-CE4A61DAF21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874CCEF0-9D9C-4ECF-81E6-837C2744AF8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0DB76B62-4CFC-4416-A563-FAA25FA954E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03CAE7DB-65ED-4D40-9AAF-FAA759D266A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7EC67AC2-5C19-49BC-BF47-9931EA26675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9A98AE44-B873-455F-B358-99E78943717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F411531B-3CA5-4D56-BEE4-4C7EC5788F2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F465412A-0570-43F4-A9CC-BDB5D4987AB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11B473DE-B155-4464-AF31-E0F4D3CAF83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F45D727E-A7C2-4945-8C50-B408BEC7DDC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2B388EB2-16FE-45C1-86B5-C6ED8F60493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1061EDE8-DFAD-415F-B707-E03B9FEA661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BAB68E05-D894-40B1-8963-77C295BDF37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682398FA-B859-4ECB-A19B-912B85F467C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25AF95D6-3EA5-40F7-9157-4659593BC6F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8E146BDA-8A66-4935-A281-2793B723552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275A488D-26EC-4825-A610-0B2B2986EAD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25DB103B-59B2-4092-8941-F43AF231C58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B01B9A83-5FDE-4251-9E10-BEAE8AC9941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C1B57C0D-B2C4-4564-9AF0-9C3F2EBAC19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9176DAFD-0CAC-4B3D-B1A6-1AFD84C7326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1E9CB32A-E025-4A7D-A3AC-19006ED5C04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8A9ABC5A-804E-4CFF-8659-449B1EC62AA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414DE35F-9C14-49EF-874B-437F78383E3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2E7A718D-5EDE-4782-B448-297EBEEDEB4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20" name="直線コネクタ 519">
          <a:extLst>
            <a:ext uri="{FF2B5EF4-FFF2-40B4-BE49-F238E27FC236}">
              <a16:creationId xmlns:a16="http://schemas.microsoft.com/office/drawing/2014/main" id="{5C4D5BAC-C93E-4654-AE07-2E84D8FCA17F}"/>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E7BAEBC9-94CB-469B-846B-CE6DC6AC706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2" name="直線コネクタ 521">
          <a:extLst>
            <a:ext uri="{FF2B5EF4-FFF2-40B4-BE49-F238E27FC236}">
              <a16:creationId xmlns:a16="http://schemas.microsoft.com/office/drawing/2014/main" id="{A8C72C58-2661-4E17-BE84-226EA07D249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3" name="【一般廃棄物処理施設】&#10;有形固定資産減価償却率最大値テキスト">
          <a:extLst>
            <a:ext uri="{FF2B5EF4-FFF2-40B4-BE49-F238E27FC236}">
              <a16:creationId xmlns:a16="http://schemas.microsoft.com/office/drawing/2014/main" id="{3857FD75-E4BB-4A38-AD8E-6B5868527F48}"/>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4" name="直線コネクタ 523">
          <a:extLst>
            <a:ext uri="{FF2B5EF4-FFF2-40B4-BE49-F238E27FC236}">
              <a16:creationId xmlns:a16="http://schemas.microsoft.com/office/drawing/2014/main" id="{E23482FD-9BA4-4835-866E-498AC88B4574}"/>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9DE2E084-A38E-491B-83A9-9605EAF513B3}"/>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6" name="フローチャート: 判断 525">
          <a:extLst>
            <a:ext uri="{FF2B5EF4-FFF2-40B4-BE49-F238E27FC236}">
              <a16:creationId xmlns:a16="http://schemas.microsoft.com/office/drawing/2014/main" id="{42C9AB88-2CAC-4385-9E51-4AA31F37805C}"/>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7" name="フローチャート: 判断 526">
          <a:extLst>
            <a:ext uri="{FF2B5EF4-FFF2-40B4-BE49-F238E27FC236}">
              <a16:creationId xmlns:a16="http://schemas.microsoft.com/office/drawing/2014/main" id="{DF7B93A9-73CB-454C-AF43-60A5D384C642}"/>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8" name="フローチャート: 判断 527">
          <a:extLst>
            <a:ext uri="{FF2B5EF4-FFF2-40B4-BE49-F238E27FC236}">
              <a16:creationId xmlns:a16="http://schemas.microsoft.com/office/drawing/2014/main" id="{1A423CFE-5205-4EFB-BEAA-852CB7EC54CF}"/>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9" name="フローチャート: 判断 528">
          <a:extLst>
            <a:ext uri="{FF2B5EF4-FFF2-40B4-BE49-F238E27FC236}">
              <a16:creationId xmlns:a16="http://schemas.microsoft.com/office/drawing/2014/main" id="{1D7C3540-EF8D-4E3E-91F6-480BB5DB9C1C}"/>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30" name="フローチャート: 判断 529">
          <a:extLst>
            <a:ext uri="{FF2B5EF4-FFF2-40B4-BE49-F238E27FC236}">
              <a16:creationId xmlns:a16="http://schemas.microsoft.com/office/drawing/2014/main" id="{84BE988F-56D0-4632-80E4-2E9C42884091}"/>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51B28EF-A11E-4721-AFD7-AE7F755B497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D63C1AF-9E31-4C9B-ABC4-713179C694A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1E2EF11F-3FCE-47B2-8EDE-1D005B8DCAA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C286A171-1241-4C9F-9855-04FDDE891E3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D85E5F81-13BB-468A-AB33-F604CC7A157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56424</xdr:rowOff>
    </xdr:from>
    <xdr:to>
      <xdr:col>85</xdr:col>
      <xdr:colOff>177800</xdr:colOff>
      <xdr:row>40</xdr:row>
      <xdr:rowOff>158024</xdr:rowOff>
    </xdr:to>
    <xdr:sp macro="" textlink="">
      <xdr:nvSpPr>
        <xdr:cNvPr id="536" name="楕円 535">
          <a:extLst>
            <a:ext uri="{FF2B5EF4-FFF2-40B4-BE49-F238E27FC236}">
              <a16:creationId xmlns:a16="http://schemas.microsoft.com/office/drawing/2014/main" id="{49436384-082F-4559-B653-4FD15D52B0E8}"/>
            </a:ext>
          </a:extLst>
        </xdr:cNvPr>
        <xdr:cNvSpPr/>
      </xdr:nvSpPr>
      <xdr:spPr>
        <a:xfrm>
          <a:off x="16268700" y="691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34851</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4C2F35C0-9EC0-40E2-A8E9-86D3E5DC2351}"/>
            </a:ext>
          </a:extLst>
        </xdr:cNvPr>
        <xdr:cNvSpPr txBox="1"/>
      </xdr:nvSpPr>
      <xdr:spPr>
        <a:xfrm>
          <a:off x="16357600" y="689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162560</xdr:rowOff>
    </xdr:from>
    <xdr:to>
      <xdr:col>81</xdr:col>
      <xdr:colOff>101600</xdr:colOff>
      <xdr:row>39</xdr:row>
      <xdr:rowOff>92710</xdr:rowOff>
    </xdr:to>
    <xdr:sp macro="" textlink="">
      <xdr:nvSpPr>
        <xdr:cNvPr id="538" name="楕円 537">
          <a:extLst>
            <a:ext uri="{FF2B5EF4-FFF2-40B4-BE49-F238E27FC236}">
              <a16:creationId xmlns:a16="http://schemas.microsoft.com/office/drawing/2014/main" id="{75001EC3-142B-46FB-B822-AE31ABF0B702}"/>
            </a:ext>
          </a:extLst>
        </xdr:cNvPr>
        <xdr:cNvSpPr/>
      </xdr:nvSpPr>
      <xdr:spPr>
        <a:xfrm>
          <a:off x="15430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41910</xdr:rowOff>
    </xdr:from>
    <xdr:to>
      <xdr:col>85</xdr:col>
      <xdr:colOff>127000</xdr:colOff>
      <xdr:row>40</xdr:row>
      <xdr:rowOff>107224</xdr:rowOff>
    </xdr:to>
    <xdr:cxnSp macro="">
      <xdr:nvCxnSpPr>
        <xdr:cNvPr id="539" name="直線コネクタ 538">
          <a:extLst>
            <a:ext uri="{FF2B5EF4-FFF2-40B4-BE49-F238E27FC236}">
              <a16:creationId xmlns:a16="http://schemas.microsoft.com/office/drawing/2014/main" id="{BFD99584-9C99-4F1B-A400-0497DFB91187}"/>
            </a:ext>
          </a:extLst>
        </xdr:cNvPr>
        <xdr:cNvCxnSpPr/>
      </xdr:nvCxnSpPr>
      <xdr:spPr>
        <a:xfrm>
          <a:off x="15481300" y="6728460"/>
          <a:ext cx="838200" cy="23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111941</xdr:rowOff>
    </xdr:from>
    <xdr:to>
      <xdr:col>76</xdr:col>
      <xdr:colOff>165100</xdr:colOff>
      <xdr:row>40</xdr:row>
      <xdr:rowOff>42091</xdr:rowOff>
    </xdr:to>
    <xdr:sp macro="" textlink="">
      <xdr:nvSpPr>
        <xdr:cNvPr id="540" name="楕円 539">
          <a:extLst>
            <a:ext uri="{FF2B5EF4-FFF2-40B4-BE49-F238E27FC236}">
              <a16:creationId xmlns:a16="http://schemas.microsoft.com/office/drawing/2014/main" id="{3C2B9B68-ABAB-42E3-90FC-0DB9980E5281}"/>
            </a:ext>
          </a:extLst>
        </xdr:cNvPr>
        <xdr:cNvSpPr/>
      </xdr:nvSpPr>
      <xdr:spPr>
        <a:xfrm>
          <a:off x="145415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41910</xdr:rowOff>
    </xdr:from>
    <xdr:to>
      <xdr:col>81</xdr:col>
      <xdr:colOff>50800</xdr:colOff>
      <xdr:row>39</xdr:row>
      <xdr:rowOff>162741</xdr:rowOff>
    </xdr:to>
    <xdr:cxnSp macro="">
      <xdr:nvCxnSpPr>
        <xdr:cNvPr id="541" name="直線コネクタ 540">
          <a:extLst>
            <a:ext uri="{FF2B5EF4-FFF2-40B4-BE49-F238E27FC236}">
              <a16:creationId xmlns:a16="http://schemas.microsoft.com/office/drawing/2014/main" id="{221A3650-FF0E-4E18-95B7-BE4FC413092F}"/>
            </a:ext>
          </a:extLst>
        </xdr:cNvPr>
        <xdr:cNvCxnSpPr/>
      </xdr:nvCxnSpPr>
      <xdr:spPr>
        <a:xfrm flipV="1">
          <a:off x="14592300" y="6728460"/>
          <a:ext cx="889000" cy="12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74385</xdr:rowOff>
    </xdr:from>
    <xdr:to>
      <xdr:col>72</xdr:col>
      <xdr:colOff>38100</xdr:colOff>
      <xdr:row>40</xdr:row>
      <xdr:rowOff>4535</xdr:rowOff>
    </xdr:to>
    <xdr:sp macro="" textlink="">
      <xdr:nvSpPr>
        <xdr:cNvPr id="542" name="楕円 541">
          <a:extLst>
            <a:ext uri="{FF2B5EF4-FFF2-40B4-BE49-F238E27FC236}">
              <a16:creationId xmlns:a16="http://schemas.microsoft.com/office/drawing/2014/main" id="{7206504B-7C9E-44DF-8D59-0C37A719951A}"/>
            </a:ext>
          </a:extLst>
        </xdr:cNvPr>
        <xdr:cNvSpPr/>
      </xdr:nvSpPr>
      <xdr:spPr>
        <a:xfrm>
          <a:off x="13652500" y="67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125185</xdr:rowOff>
    </xdr:from>
    <xdr:to>
      <xdr:col>76</xdr:col>
      <xdr:colOff>114300</xdr:colOff>
      <xdr:row>39</xdr:row>
      <xdr:rowOff>162741</xdr:rowOff>
    </xdr:to>
    <xdr:cxnSp macro="">
      <xdr:nvCxnSpPr>
        <xdr:cNvPr id="543" name="直線コネクタ 542">
          <a:extLst>
            <a:ext uri="{FF2B5EF4-FFF2-40B4-BE49-F238E27FC236}">
              <a16:creationId xmlns:a16="http://schemas.microsoft.com/office/drawing/2014/main" id="{D2B49DC4-3257-4841-90C5-CF144A422AE6}"/>
            </a:ext>
          </a:extLst>
        </xdr:cNvPr>
        <xdr:cNvCxnSpPr/>
      </xdr:nvCxnSpPr>
      <xdr:spPr>
        <a:xfrm>
          <a:off x="13703300" y="681173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36830</xdr:rowOff>
    </xdr:from>
    <xdr:to>
      <xdr:col>67</xdr:col>
      <xdr:colOff>101600</xdr:colOff>
      <xdr:row>39</xdr:row>
      <xdr:rowOff>138430</xdr:rowOff>
    </xdr:to>
    <xdr:sp macro="" textlink="">
      <xdr:nvSpPr>
        <xdr:cNvPr id="544" name="楕円 543">
          <a:extLst>
            <a:ext uri="{FF2B5EF4-FFF2-40B4-BE49-F238E27FC236}">
              <a16:creationId xmlns:a16="http://schemas.microsoft.com/office/drawing/2014/main" id="{F66FC13F-17B0-4F3A-86F5-5149485E3DBA}"/>
            </a:ext>
          </a:extLst>
        </xdr:cNvPr>
        <xdr:cNvSpPr/>
      </xdr:nvSpPr>
      <xdr:spPr>
        <a:xfrm>
          <a:off x="12763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87630</xdr:rowOff>
    </xdr:from>
    <xdr:to>
      <xdr:col>71</xdr:col>
      <xdr:colOff>177800</xdr:colOff>
      <xdr:row>39</xdr:row>
      <xdr:rowOff>125185</xdr:rowOff>
    </xdr:to>
    <xdr:cxnSp macro="">
      <xdr:nvCxnSpPr>
        <xdr:cNvPr id="545" name="直線コネクタ 544">
          <a:extLst>
            <a:ext uri="{FF2B5EF4-FFF2-40B4-BE49-F238E27FC236}">
              <a16:creationId xmlns:a16="http://schemas.microsoft.com/office/drawing/2014/main" id="{D3494AA6-6C4C-40E2-88D1-4AE0B834A130}"/>
            </a:ext>
          </a:extLst>
        </xdr:cNvPr>
        <xdr:cNvCxnSpPr/>
      </xdr:nvCxnSpPr>
      <xdr:spPr>
        <a:xfrm>
          <a:off x="12814300" y="677418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47264FE8-E0B8-49B3-80FB-7D9FC2872A6B}"/>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6A95E206-4B6B-4301-B8B7-1AAC2BDFF0D3}"/>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11B905FE-7ED2-4D56-9069-51978543F865}"/>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D6BA01CF-E5CA-458F-BA77-014ACAF70604}"/>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83837</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0D97640E-E50F-422A-9B37-7C190CC5E965}"/>
            </a:ext>
          </a:extLst>
        </xdr:cNvPr>
        <xdr:cNvSpPr txBox="1"/>
      </xdr:nvSpPr>
      <xdr:spPr>
        <a:xfrm>
          <a:off x="152660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33218</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C4B2F4D5-D0FE-4096-8035-BE81A62126C8}"/>
            </a:ext>
          </a:extLst>
        </xdr:cNvPr>
        <xdr:cNvSpPr txBox="1"/>
      </xdr:nvSpPr>
      <xdr:spPr>
        <a:xfrm>
          <a:off x="14389744" y="689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167112</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4FB06C02-9029-48B9-B43F-1BB473FCD1F0}"/>
            </a:ext>
          </a:extLst>
        </xdr:cNvPr>
        <xdr:cNvSpPr txBox="1"/>
      </xdr:nvSpPr>
      <xdr:spPr>
        <a:xfrm>
          <a:off x="13500744"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129557</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DD88AB1F-E0F6-4AAE-9A9A-9EE97BE77756}"/>
            </a:ext>
          </a:extLst>
        </xdr:cNvPr>
        <xdr:cNvSpPr txBox="1"/>
      </xdr:nvSpPr>
      <xdr:spPr>
        <a:xfrm>
          <a:off x="12611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96A97BF1-BC5F-419B-BEC2-FCA51DC80CF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C7C10C66-30F0-4549-9C31-4C98FBDEA11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F68E3F1E-3DB1-4CD9-B0C9-0CE5AC64F7A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35CF048B-0ED1-44FC-8E67-D8D788726D5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02FDAD66-AA4D-48C4-BDE9-178FBB11FFE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AAB5F4BC-4ECB-4FFB-A368-E4A8A9E42D5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ADF560D6-B563-46F4-8480-87FDE3CFB64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9A6A0A97-941E-4F6F-9C52-66C9915C61D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39DAC616-3BE5-4C33-8CBB-61AB2B3DE5A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7471F959-9365-4418-BDA5-9184F060F3B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4" name="直線コネクタ 563">
          <a:extLst>
            <a:ext uri="{FF2B5EF4-FFF2-40B4-BE49-F238E27FC236}">
              <a16:creationId xmlns:a16="http://schemas.microsoft.com/office/drawing/2014/main" id="{F1DE7F02-B420-4F50-9016-41DA1885F16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5" name="テキスト ボックス 564">
          <a:extLst>
            <a:ext uri="{FF2B5EF4-FFF2-40B4-BE49-F238E27FC236}">
              <a16:creationId xmlns:a16="http://schemas.microsoft.com/office/drawing/2014/main" id="{E639B7E0-2878-444C-9DB6-15991945AA0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6" name="直線コネクタ 565">
          <a:extLst>
            <a:ext uri="{FF2B5EF4-FFF2-40B4-BE49-F238E27FC236}">
              <a16:creationId xmlns:a16="http://schemas.microsoft.com/office/drawing/2014/main" id="{6A431BEB-7B82-45DA-98A4-866EC9A43A0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7" name="テキスト ボックス 566">
          <a:extLst>
            <a:ext uri="{FF2B5EF4-FFF2-40B4-BE49-F238E27FC236}">
              <a16:creationId xmlns:a16="http://schemas.microsoft.com/office/drawing/2014/main" id="{AB99412B-9D86-4B64-9B9F-C4D4CB207F89}"/>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8" name="直線コネクタ 567">
          <a:extLst>
            <a:ext uri="{FF2B5EF4-FFF2-40B4-BE49-F238E27FC236}">
              <a16:creationId xmlns:a16="http://schemas.microsoft.com/office/drawing/2014/main" id="{CDFF3DE6-22D1-456B-BD52-76235E0A6F2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9" name="テキスト ボックス 568">
          <a:extLst>
            <a:ext uri="{FF2B5EF4-FFF2-40B4-BE49-F238E27FC236}">
              <a16:creationId xmlns:a16="http://schemas.microsoft.com/office/drawing/2014/main" id="{7A11146C-B349-4B4D-9413-6A54E59A3528}"/>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0" name="直線コネクタ 569">
          <a:extLst>
            <a:ext uri="{FF2B5EF4-FFF2-40B4-BE49-F238E27FC236}">
              <a16:creationId xmlns:a16="http://schemas.microsoft.com/office/drawing/2014/main" id="{1520FB14-3FD7-4806-BD95-36BCDD20AAC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1" name="テキスト ボックス 570">
          <a:extLst>
            <a:ext uri="{FF2B5EF4-FFF2-40B4-BE49-F238E27FC236}">
              <a16:creationId xmlns:a16="http://schemas.microsoft.com/office/drawing/2014/main" id="{B2CC0EBC-1C16-4E8A-8803-57DAA5ACDB3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7FE48537-E946-46CB-A7B3-8E8DD473B6D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3" name="テキスト ボックス 572">
          <a:extLst>
            <a:ext uri="{FF2B5EF4-FFF2-40B4-BE49-F238E27FC236}">
              <a16:creationId xmlns:a16="http://schemas.microsoft.com/office/drawing/2014/main" id="{464BBEA8-63F9-4C62-89EA-6C81629096C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一般廃棄物処理施設】&#10;一人当たり有形固定資産（償却資産）額グラフ枠">
          <a:extLst>
            <a:ext uri="{FF2B5EF4-FFF2-40B4-BE49-F238E27FC236}">
              <a16:creationId xmlns:a16="http://schemas.microsoft.com/office/drawing/2014/main" id="{4628678F-F95A-4118-BEAE-FE3BC32DCDA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5" name="直線コネクタ 574">
          <a:extLst>
            <a:ext uri="{FF2B5EF4-FFF2-40B4-BE49-F238E27FC236}">
              <a16:creationId xmlns:a16="http://schemas.microsoft.com/office/drawing/2014/main" id="{617AE5AC-B56F-4808-8E42-99DE3143477F}"/>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6" name="【一般廃棄物処理施設】&#10;一人当たり有形固定資産（償却資産）額最小値テキスト">
          <a:extLst>
            <a:ext uri="{FF2B5EF4-FFF2-40B4-BE49-F238E27FC236}">
              <a16:creationId xmlns:a16="http://schemas.microsoft.com/office/drawing/2014/main" id="{4662CD5D-2F14-441A-8AD3-3CF21A6D2B1F}"/>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7" name="直線コネクタ 576">
          <a:extLst>
            <a:ext uri="{FF2B5EF4-FFF2-40B4-BE49-F238E27FC236}">
              <a16:creationId xmlns:a16="http://schemas.microsoft.com/office/drawing/2014/main" id="{9525CA08-A288-4766-B47A-0E5DAF25D178}"/>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8" name="【一般廃棄物処理施設】&#10;一人当たり有形固定資産（償却資産）額最大値テキスト">
          <a:extLst>
            <a:ext uri="{FF2B5EF4-FFF2-40B4-BE49-F238E27FC236}">
              <a16:creationId xmlns:a16="http://schemas.microsoft.com/office/drawing/2014/main" id="{EACEC2F1-AFF8-4F16-989D-00A09C9F3B5B}"/>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9" name="直線コネクタ 578">
          <a:extLst>
            <a:ext uri="{FF2B5EF4-FFF2-40B4-BE49-F238E27FC236}">
              <a16:creationId xmlns:a16="http://schemas.microsoft.com/office/drawing/2014/main" id="{563E3598-5275-4F19-A89F-1A6F7880FD07}"/>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80" name="【一般廃棄物処理施設】&#10;一人当たり有形固定資産（償却資産）額平均値テキスト">
          <a:extLst>
            <a:ext uri="{FF2B5EF4-FFF2-40B4-BE49-F238E27FC236}">
              <a16:creationId xmlns:a16="http://schemas.microsoft.com/office/drawing/2014/main" id="{2D3B98FE-6902-4D4B-A7E7-D1AE9292AA09}"/>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1" name="フローチャート: 判断 580">
          <a:extLst>
            <a:ext uri="{FF2B5EF4-FFF2-40B4-BE49-F238E27FC236}">
              <a16:creationId xmlns:a16="http://schemas.microsoft.com/office/drawing/2014/main" id="{F7AD90AE-BCE1-45CA-B731-B5FD6E3516AE}"/>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2" name="フローチャート: 判断 581">
          <a:extLst>
            <a:ext uri="{FF2B5EF4-FFF2-40B4-BE49-F238E27FC236}">
              <a16:creationId xmlns:a16="http://schemas.microsoft.com/office/drawing/2014/main" id="{48E74993-AE7D-4CC0-A991-4A99476AF6FB}"/>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3" name="フローチャート: 判断 582">
          <a:extLst>
            <a:ext uri="{FF2B5EF4-FFF2-40B4-BE49-F238E27FC236}">
              <a16:creationId xmlns:a16="http://schemas.microsoft.com/office/drawing/2014/main" id="{A82FC26E-C0DB-48D2-86EC-3CADFF1FCCA7}"/>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4" name="フローチャート: 判断 583">
          <a:extLst>
            <a:ext uri="{FF2B5EF4-FFF2-40B4-BE49-F238E27FC236}">
              <a16:creationId xmlns:a16="http://schemas.microsoft.com/office/drawing/2014/main" id="{B62BCC69-2FD0-44C8-A331-12DDDAB7AAF8}"/>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5" name="フローチャート: 判断 584">
          <a:extLst>
            <a:ext uri="{FF2B5EF4-FFF2-40B4-BE49-F238E27FC236}">
              <a16:creationId xmlns:a16="http://schemas.microsoft.com/office/drawing/2014/main" id="{6A5057C7-A160-499D-84C4-2D13811F7D3C}"/>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6CC05C6D-60F6-4676-A612-C8F2DC247FD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CBD3101-20C7-4600-B137-44A5B613DD9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4016096-03D6-4DA9-9079-B9D6E2391D4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796081B6-99C5-4597-9390-0883132CAA3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4CB7C21-8BAD-435F-A392-4C92963215A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14256</xdr:rowOff>
    </xdr:from>
    <xdr:to>
      <xdr:col>116</xdr:col>
      <xdr:colOff>114300</xdr:colOff>
      <xdr:row>41</xdr:row>
      <xdr:rowOff>115856</xdr:rowOff>
    </xdr:to>
    <xdr:sp macro="" textlink="">
      <xdr:nvSpPr>
        <xdr:cNvPr id="591" name="楕円 590">
          <a:extLst>
            <a:ext uri="{FF2B5EF4-FFF2-40B4-BE49-F238E27FC236}">
              <a16:creationId xmlns:a16="http://schemas.microsoft.com/office/drawing/2014/main" id="{568E9323-30A5-4DD9-8ACD-38DF782D13C4}"/>
            </a:ext>
          </a:extLst>
        </xdr:cNvPr>
        <xdr:cNvSpPr/>
      </xdr:nvSpPr>
      <xdr:spPr>
        <a:xfrm>
          <a:off x="22110700" y="704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100633</xdr:rowOff>
    </xdr:from>
    <xdr:ext cx="534377" cy="259045"/>
    <xdr:sp macro="" textlink="">
      <xdr:nvSpPr>
        <xdr:cNvPr id="592" name="【一般廃棄物処理施設】&#10;一人当たり有形固定資産（償却資産）額該当値テキスト">
          <a:extLst>
            <a:ext uri="{FF2B5EF4-FFF2-40B4-BE49-F238E27FC236}">
              <a16:creationId xmlns:a16="http://schemas.microsoft.com/office/drawing/2014/main" id="{CEB79FF5-0820-481F-A043-35BFA35E1E07}"/>
            </a:ext>
          </a:extLst>
        </xdr:cNvPr>
        <xdr:cNvSpPr txBox="1"/>
      </xdr:nvSpPr>
      <xdr:spPr>
        <a:xfrm>
          <a:off x="22199600" y="695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3901</xdr:rowOff>
    </xdr:from>
    <xdr:to>
      <xdr:col>112</xdr:col>
      <xdr:colOff>38100</xdr:colOff>
      <xdr:row>41</xdr:row>
      <xdr:rowOff>105501</xdr:rowOff>
    </xdr:to>
    <xdr:sp macro="" textlink="">
      <xdr:nvSpPr>
        <xdr:cNvPr id="593" name="楕円 592">
          <a:extLst>
            <a:ext uri="{FF2B5EF4-FFF2-40B4-BE49-F238E27FC236}">
              <a16:creationId xmlns:a16="http://schemas.microsoft.com/office/drawing/2014/main" id="{00B70606-2F86-46ED-9A6D-DF71D5CD2D1D}"/>
            </a:ext>
          </a:extLst>
        </xdr:cNvPr>
        <xdr:cNvSpPr/>
      </xdr:nvSpPr>
      <xdr:spPr>
        <a:xfrm>
          <a:off x="21272500" y="703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54701</xdr:rowOff>
    </xdr:from>
    <xdr:to>
      <xdr:col>116</xdr:col>
      <xdr:colOff>63500</xdr:colOff>
      <xdr:row>41</xdr:row>
      <xdr:rowOff>65056</xdr:rowOff>
    </xdr:to>
    <xdr:cxnSp macro="">
      <xdr:nvCxnSpPr>
        <xdr:cNvPr id="594" name="直線コネクタ 593">
          <a:extLst>
            <a:ext uri="{FF2B5EF4-FFF2-40B4-BE49-F238E27FC236}">
              <a16:creationId xmlns:a16="http://schemas.microsoft.com/office/drawing/2014/main" id="{D7FA817B-7A2F-4E6A-9EB6-D620AE169916}"/>
            </a:ext>
          </a:extLst>
        </xdr:cNvPr>
        <xdr:cNvCxnSpPr/>
      </xdr:nvCxnSpPr>
      <xdr:spPr>
        <a:xfrm>
          <a:off x="21323300" y="7084151"/>
          <a:ext cx="838200" cy="1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23368</xdr:rowOff>
    </xdr:from>
    <xdr:to>
      <xdr:col>107</xdr:col>
      <xdr:colOff>101600</xdr:colOff>
      <xdr:row>41</xdr:row>
      <xdr:rowOff>124968</xdr:rowOff>
    </xdr:to>
    <xdr:sp macro="" textlink="">
      <xdr:nvSpPr>
        <xdr:cNvPr id="595" name="楕円 594">
          <a:extLst>
            <a:ext uri="{FF2B5EF4-FFF2-40B4-BE49-F238E27FC236}">
              <a16:creationId xmlns:a16="http://schemas.microsoft.com/office/drawing/2014/main" id="{1D5DE1C5-5D42-4CA1-8CCA-0A0B8FD17A5E}"/>
            </a:ext>
          </a:extLst>
        </xdr:cNvPr>
        <xdr:cNvSpPr/>
      </xdr:nvSpPr>
      <xdr:spPr>
        <a:xfrm>
          <a:off x="20383500" y="705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54701</xdr:rowOff>
    </xdr:from>
    <xdr:to>
      <xdr:col>111</xdr:col>
      <xdr:colOff>177800</xdr:colOff>
      <xdr:row>41</xdr:row>
      <xdr:rowOff>74168</xdr:rowOff>
    </xdr:to>
    <xdr:cxnSp macro="">
      <xdr:nvCxnSpPr>
        <xdr:cNvPr id="596" name="直線コネクタ 595">
          <a:extLst>
            <a:ext uri="{FF2B5EF4-FFF2-40B4-BE49-F238E27FC236}">
              <a16:creationId xmlns:a16="http://schemas.microsoft.com/office/drawing/2014/main" id="{5DE3BD32-13FF-4465-A5EE-5BB3A2330E87}"/>
            </a:ext>
          </a:extLst>
        </xdr:cNvPr>
        <xdr:cNvCxnSpPr/>
      </xdr:nvCxnSpPr>
      <xdr:spPr>
        <a:xfrm flipV="1">
          <a:off x="20434300" y="7084151"/>
          <a:ext cx="889000" cy="19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24287</xdr:rowOff>
    </xdr:from>
    <xdr:to>
      <xdr:col>102</xdr:col>
      <xdr:colOff>165100</xdr:colOff>
      <xdr:row>41</xdr:row>
      <xdr:rowOff>125887</xdr:rowOff>
    </xdr:to>
    <xdr:sp macro="" textlink="">
      <xdr:nvSpPr>
        <xdr:cNvPr id="597" name="楕円 596">
          <a:extLst>
            <a:ext uri="{FF2B5EF4-FFF2-40B4-BE49-F238E27FC236}">
              <a16:creationId xmlns:a16="http://schemas.microsoft.com/office/drawing/2014/main" id="{61943E9E-ABF1-4F19-BF9E-BCB40910D8E4}"/>
            </a:ext>
          </a:extLst>
        </xdr:cNvPr>
        <xdr:cNvSpPr/>
      </xdr:nvSpPr>
      <xdr:spPr>
        <a:xfrm>
          <a:off x="19494500" y="705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74168</xdr:rowOff>
    </xdr:from>
    <xdr:to>
      <xdr:col>107</xdr:col>
      <xdr:colOff>50800</xdr:colOff>
      <xdr:row>41</xdr:row>
      <xdr:rowOff>75087</xdr:rowOff>
    </xdr:to>
    <xdr:cxnSp macro="">
      <xdr:nvCxnSpPr>
        <xdr:cNvPr id="598" name="直線コネクタ 597">
          <a:extLst>
            <a:ext uri="{FF2B5EF4-FFF2-40B4-BE49-F238E27FC236}">
              <a16:creationId xmlns:a16="http://schemas.microsoft.com/office/drawing/2014/main" id="{F985ADC6-9C65-4647-BFF6-125BCFD25664}"/>
            </a:ext>
          </a:extLst>
        </xdr:cNvPr>
        <xdr:cNvCxnSpPr/>
      </xdr:nvCxnSpPr>
      <xdr:spPr>
        <a:xfrm flipV="1">
          <a:off x="19545300" y="7103618"/>
          <a:ext cx="889000" cy="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13133</xdr:rowOff>
    </xdr:from>
    <xdr:to>
      <xdr:col>98</xdr:col>
      <xdr:colOff>38100</xdr:colOff>
      <xdr:row>41</xdr:row>
      <xdr:rowOff>114733</xdr:rowOff>
    </xdr:to>
    <xdr:sp macro="" textlink="">
      <xdr:nvSpPr>
        <xdr:cNvPr id="599" name="楕円 598">
          <a:extLst>
            <a:ext uri="{FF2B5EF4-FFF2-40B4-BE49-F238E27FC236}">
              <a16:creationId xmlns:a16="http://schemas.microsoft.com/office/drawing/2014/main" id="{D6243B4B-CEC3-4C86-86A9-C07B41A02EEA}"/>
            </a:ext>
          </a:extLst>
        </xdr:cNvPr>
        <xdr:cNvSpPr/>
      </xdr:nvSpPr>
      <xdr:spPr>
        <a:xfrm>
          <a:off x="18605500" y="704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63933</xdr:rowOff>
    </xdr:from>
    <xdr:to>
      <xdr:col>102</xdr:col>
      <xdr:colOff>114300</xdr:colOff>
      <xdr:row>41</xdr:row>
      <xdr:rowOff>75087</xdr:rowOff>
    </xdr:to>
    <xdr:cxnSp macro="">
      <xdr:nvCxnSpPr>
        <xdr:cNvPr id="600" name="直線コネクタ 599">
          <a:extLst>
            <a:ext uri="{FF2B5EF4-FFF2-40B4-BE49-F238E27FC236}">
              <a16:creationId xmlns:a16="http://schemas.microsoft.com/office/drawing/2014/main" id="{1CA81A73-BAEE-4B97-8DE7-8F0340C5764F}"/>
            </a:ext>
          </a:extLst>
        </xdr:cNvPr>
        <xdr:cNvCxnSpPr/>
      </xdr:nvCxnSpPr>
      <xdr:spPr>
        <a:xfrm>
          <a:off x="18656300" y="7093383"/>
          <a:ext cx="889000" cy="1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1" name="n_1aveValue【一般廃棄物処理施設】&#10;一人当たり有形固定資産（償却資産）額">
          <a:extLst>
            <a:ext uri="{FF2B5EF4-FFF2-40B4-BE49-F238E27FC236}">
              <a16:creationId xmlns:a16="http://schemas.microsoft.com/office/drawing/2014/main" id="{1351EA8D-30BF-43D1-839E-60E972E295F0}"/>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602" name="n_2aveValue【一般廃棄物処理施設】&#10;一人当たり有形固定資産（償却資産）額">
          <a:extLst>
            <a:ext uri="{FF2B5EF4-FFF2-40B4-BE49-F238E27FC236}">
              <a16:creationId xmlns:a16="http://schemas.microsoft.com/office/drawing/2014/main" id="{CDDD4BA8-7081-4B10-840A-7367107B4FE4}"/>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603" name="n_3aveValue【一般廃棄物処理施設】&#10;一人当たり有形固定資産（償却資産）額">
          <a:extLst>
            <a:ext uri="{FF2B5EF4-FFF2-40B4-BE49-F238E27FC236}">
              <a16:creationId xmlns:a16="http://schemas.microsoft.com/office/drawing/2014/main" id="{DB6DAA61-B02D-43BA-8CEF-679ABEA04619}"/>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604" name="n_4aveValue【一般廃棄物処理施設】&#10;一人当たり有形固定資産（償却資産）額">
          <a:extLst>
            <a:ext uri="{FF2B5EF4-FFF2-40B4-BE49-F238E27FC236}">
              <a16:creationId xmlns:a16="http://schemas.microsoft.com/office/drawing/2014/main" id="{BD8D7197-5A8F-48FE-9E49-51B8B67BBBBE}"/>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96628</xdr:rowOff>
    </xdr:from>
    <xdr:ext cx="534377" cy="259045"/>
    <xdr:sp macro="" textlink="">
      <xdr:nvSpPr>
        <xdr:cNvPr id="605" name="n_1mainValue【一般廃棄物処理施設】&#10;一人当たり有形固定資産（償却資産）額">
          <a:extLst>
            <a:ext uri="{FF2B5EF4-FFF2-40B4-BE49-F238E27FC236}">
              <a16:creationId xmlns:a16="http://schemas.microsoft.com/office/drawing/2014/main" id="{27808E9D-8F90-4E58-A354-6F324B76C83B}"/>
            </a:ext>
          </a:extLst>
        </xdr:cNvPr>
        <xdr:cNvSpPr txBox="1"/>
      </xdr:nvSpPr>
      <xdr:spPr>
        <a:xfrm>
          <a:off x="21043411" y="712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116095</xdr:rowOff>
    </xdr:from>
    <xdr:ext cx="534377" cy="259045"/>
    <xdr:sp macro="" textlink="">
      <xdr:nvSpPr>
        <xdr:cNvPr id="606" name="n_2mainValue【一般廃棄物処理施設】&#10;一人当たり有形固定資産（償却資産）額">
          <a:extLst>
            <a:ext uri="{FF2B5EF4-FFF2-40B4-BE49-F238E27FC236}">
              <a16:creationId xmlns:a16="http://schemas.microsoft.com/office/drawing/2014/main" id="{533AAE88-C053-4B61-B6B7-240782CC2D9E}"/>
            </a:ext>
          </a:extLst>
        </xdr:cNvPr>
        <xdr:cNvSpPr txBox="1"/>
      </xdr:nvSpPr>
      <xdr:spPr>
        <a:xfrm>
          <a:off x="20167111" y="714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117014</xdr:rowOff>
    </xdr:from>
    <xdr:ext cx="534377" cy="259045"/>
    <xdr:sp macro="" textlink="">
      <xdr:nvSpPr>
        <xdr:cNvPr id="607" name="n_3mainValue【一般廃棄物処理施設】&#10;一人当たり有形固定資産（償却資産）額">
          <a:extLst>
            <a:ext uri="{FF2B5EF4-FFF2-40B4-BE49-F238E27FC236}">
              <a16:creationId xmlns:a16="http://schemas.microsoft.com/office/drawing/2014/main" id="{0E8DAE18-0DC3-4CB2-BD5B-DEF94F383D6C}"/>
            </a:ext>
          </a:extLst>
        </xdr:cNvPr>
        <xdr:cNvSpPr txBox="1"/>
      </xdr:nvSpPr>
      <xdr:spPr>
        <a:xfrm>
          <a:off x="19278111" y="7146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105860</xdr:rowOff>
    </xdr:from>
    <xdr:ext cx="534377" cy="259045"/>
    <xdr:sp macro="" textlink="">
      <xdr:nvSpPr>
        <xdr:cNvPr id="608" name="n_4mainValue【一般廃棄物処理施設】&#10;一人当たり有形固定資産（償却資産）額">
          <a:extLst>
            <a:ext uri="{FF2B5EF4-FFF2-40B4-BE49-F238E27FC236}">
              <a16:creationId xmlns:a16="http://schemas.microsoft.com/office/drawing/2014/main" id="{54A554AF-0A58-4007-AE4E-FF1381429A5F}"/>
            </a:ext>
          </a:extLst>
        </xdr:cNvPr>
        <xdr:cNvSpPr txBox="1"/>
      </xdr:nvSpPr>
      <xdr:spPr>
        <a:xfrm>
          <a:off x="18389111" y="713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5C9457B9-4027-49FF-9594-3504C3BD6E1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A2F5DA64-3900-44CA-B4C6-F4D074CD43D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123FE51D-864B-4281-AE98-71466BBA152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7760026D-D2C4-46A1-BF00-511DDE079ED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5DD675D0-266A-4CC1-B669-0498E95323F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6D79BCA5-0B7B-422E-B596-F7E28F738AB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F456C422-C9DC-40B5-9E13-CAD2FB3BF2A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74C4F36B-267A-48B3-8A65-B91AB37F723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2EE8D594-C4D0-421D-82E0-0FDB22511CA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88222601-799C-4001-B583-B8A96AF3811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A4A11E9A-685A-4165-BFD8-109B1FC7177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394BDCA0-9A06-44F6-A74C-DAD80A9BB0A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FDB6A7A8-3B0A-4CF2-872D-866910319B3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10F70360-5926-4DC9-B73C-C1F4FDB8075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0E69D3BC-2214-4C8A-965D-CACFBB399A3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C47BA4A3-AC38-408F-8BC8-5C47DB8CF5C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34F2B930-E2C6-496E-B3B4-6B445DA4B23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F713B000-169A-43E6-90D9-AA19EC02731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902680FE-A98A-425A-8B3A-1D279CB8692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19268CC4-8E24-4F4B-9CDE-5683F1CCE0F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20012C99-25C3-4A68-9D4F-DAB22BD0F74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51107CB5-2122-45A6-8157-2438773CCAB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A659E090-7FBE-4065-ACEB-C4354F41873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保健センター・保健所】&#10;有形固定資産減価償却率グラフ枠">
          <a:extLst>
            <a:ext uri="{FF2B5EF4-FFF2-40B4-BE49-F238E27FC236}">
              <a16:creationId xmlns:a16="http://schemas.microsoft.com/office/drawing/2014/main" id="{E2DBF6D0-1DE8-4CD0-BF63-DCC6B4DA5AB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3" name="直線コネクタ 632">
          <a:extLst>
            <a:ext uri="{FF2B5EF4-FFF2-40B4-BE49-F238E27FC236}">
              <a16:creationId xmlns:a16="http://schemas.microsoft.com/office/drawing/2014/main" id="{8261368C-7883-4A62-9866-E2A630D8E335}"/>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4" name="【保健センター・保健所】&#10;有形固定資産減価償却率最小値テキスト">
          <a:extLst>
            <a:ext uri="{FF2B5EF4-FFF2-40B4-BE49-F238E27FC236}">
              <a16:creationId xmlns:a16="http://schemas.microsoft.com/office/drawing/2014/main" id="{1B6A980B-43C2-446B-9266-6DD686A6B63D}"/>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5" name="直線コネクタ 634">
          <a:extLst>
            <a:ext uri="{FF2B5EF4-FFF2-40B4-BE49-F238E27FC236}">
              <a16:creationId xmlns:a16="http://schemas.microsoft.com/office/drawing/2014/main" id="{444B8F70-87DB-4438-B650-21F7ABBD6A5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6" name="【保健センター・保健所】&#10;有形固定資産減価償却率最大値テキスト">
          <a:extLst>
            <a:ext uri="{FF2B5EF4-FFF2-40B4-BE49-F238E27FC236}">
              <a16:creationId xmlns:a16="http://schemas.microsoft.com/office/drawing/2014/main" id="{B1B0C6BD-237D-479C-91E5-8765C2C85376}"/>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7" name="直線コネクタ 636">
          <a:extLst>
            <a:ext uri="{FF2B5EF4-FFF2-40B4-BE49-F238E27FC236}">
              <a16:creationId xmlns:a16="http://schemas.microsoft.com/office/drawing/2014/main" id="{B17361C7-8C0F-4C3F-BA0C-4AAE0AB95BE3}"/>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638" name="【保健センター・保健所】&#10;有形固定資産減価償却率平均値テキスト">
          <a:extLst>
            <a:ext uri="{FF2B5EF4-FFF2-40B4-BE49-F238E27FC236}">
              <a16:creationId xmlns:a16="http://schemas.microsoft.com/office/drawing/2014/main" id="{1B123D67-2196-46E0-88A4-3134CB957E70}"/>
            </a:ext>
          </a:extLst>
        </xdr:cNvPr>
        <xdr:cNvSpPr txBox="1"/>
      </xdr:nvSpPr>
      <xdr:spPr>
        <a:xfrm>
          <a:off x="16357600" y="1016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9" name="フローチャート: 判断 638">
          <a:extLst>
            <a:ext uri="{FF2B5EF4-FFF2-40B4-BE49-F238E27FC236}">
              <a16:creationId xmlns:a16="http://schemas.microsoft.com/office/drawing/2014/main" id="{17764B58-0884-4C06-BC77-839F4BD4C97C}"/>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40" name="フローチャート: 判断 639">
          <a:extLst>
            <a:ext uri="{FF2B5EF4-FFF2-40B4-BE49-F238E27FC236}">
              <a16:creationId xmlns:a16="http://schemas.microsoft.com/office/drawing/2014/main" id="{CC4EE7D0-95FB-4EAA-AE9C-8894C9D5EFF4}"/>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1" name="フローチャート: 判断 640">
          <a:extLst>
            <a:ext uri="{FF2B5EF4-FFF2-40B4-BE49-F238E27FC236}">
              <a16:creationId xmlns:a16="http://schemas.microsoft.com/office/drawing/2014/main" id="{17374DBA-CD6E-4120-B464-FE0DB7387455}"/>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2" name="フローチャート: 判断 641">
          <a:extLst>
            <a:ext uri="{FF2B5EF4-FFF2-40B4-BE49-F238E27FC236}">
              <a16:creationId xmlns:a16="http://schemas.microsoft.com/office/drawing/2014/main" id="{A060D623-5728-42DF-9AD7-C63CB871E54B}"/>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3" name="フローチャート: 判断 642">
          <a:extLst>
            <a:ext uri="{FF2B5EF4-FFF2-40B4-BE49-F238E27FC236}">
              <a16:creationId xmlns:a16="http://schemas.microsoft.com/office/drawing/2014/main" id="{4BA3E38B-64DB-4B99-AE4A-47C3A6160652}"/>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37798A7F-8D0A-4269-A83E-52E1C040717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ACA1F7B-958D-40D0-9B13-0C3BA2C8BD9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A81F130-FFBB-4C9B-8BDA-3C0E3A801A9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BB6F16F9-B777-4AF2-A378-705B9516404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23A92F72-9E10-4C35-A7A9-6AB94679FAC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151130</xdr:rowOff>
    </xdr:from>
    <xdr:to>
      <xdr:col>85</xdr:col>
      <xdr:colOff>177800</xdr:colOff>
      <xdr:row>59</xdr:row>
      <xdr:rowOff>81280</xdr:rowOff>
    </xdr:to>
    <xdr:sp macro="" textlink="">
      <xdr:nvSpPr>
        <xdr:cNvPr id="649" name="楕円 648">
          <a:extLst>
            <a:ext uri="{FF2B5EF4-FFF2-40B4-BE49-F238E27FC236}">
              <a16:creationId xmlns:a16="http://schemas.microsoft.com/office/drawing/2014/main" id="{026A02EA-B821-4E16-9AA4-8167F8EC4AE5}"/>
            </a:ext>
          </a:extLst>
        </xdr:cNvPr>
        <xdr:cNvSpPr/>
      </xdr:nvSpPr>
      <xdr:spPr>
        <a:xfrm>
          <a:off x="162687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2557</xdr:rowOff>
    </xdr:from>
    <xdr:ext cx="405111" cy="259045"/>
    <xdr:sp macro="" textlink="">
      <xdr:nvSpPr>
        <xdr:cNvPr id="650" name="【保健センター・保健所】&#10;有形固定資産減価償却率該当値テキスト">
          <a:extLst>
            <a:ext uri="{FF2B5EF4-FFF2-40B4-BE49-F238E27FC236}">
              <a16:creationId xmlns:a16="http://schemas.microsoft.com/office/drawing/2014/main" id="{B64D5AA0-2F4F-4CC2-9505-0844C60D02E2}"/>
            </a:ext>
          </a:extLst>
        </xdr:cNvPr>
        <xdr:cNvSpPr txBox="1"/>
      </xdr:nvSpPr>
      <xdr:spPr>
        <a:xfrm>
          <a:off x="16357600"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109220</xdr:rowOff>
    </xdr:from>
    <xdr:to>
      <xdr:col>81</xdr:col>
      <xdr:colOff>101600</xdr:colOff>
      <xdr:row>59</xdr:row>
      <xdr:rowOff>39370</xdr:rowOff>
    </xdr:to>
    <xdr:sp macro="" textlink="">
      <xdr:nvSpPr>
        <xdr:cNvPr id="651" name="楕円 650">
          <a:extLst>
            <a:ext uri="{FF2B5EF4-FFF2-40B4-BE49-F238E27FC236}">
              <a16:creationId xmlns:a16="http://schemas.microsoft.com/office/drawing/2014/main" id="{31B6FDA9-4B18-4A8B-AF47-B35127BBAB6C}"/>
            </a:ext>
          </a:extLst>
        </xdr:cNvPr>
        <xdr:cNvSpPr/>
      </xdr:nvSpPr>
      <xdr:spPr>
        <a:xfrm>
          <a:off x="15430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160020</xdr:rowOff>
    </xdr:from>
    <xdr:to>
      <xdr:col>85</xdr:col>
      <xdr:colOff>127000</xdr:colOff>
      <xdr:row>59</xdr:row>
      <xdr:rowOff>30480</xdr:rowOff>
    </xdr:to>
    <xdr:cxnSp macro="">
      <xdr:nvCxnSpPr>
        <xdr:cNvPr id="652" name="直線コネクタ 651">
          <a:extLst>
            <a:ext uri="{FF2B5EF4-FFF2-40B4-BE49-F238E27FC236}">
              <a16:creationId xmlns:a16="http://schemas.microsoft.com/office/drawing/2014/main" id="{6EF379F0-3046-48C5-A19A-AB1681472590}"/>
            </a:ext>
          </a:extLst>
        </xdr:cNvPr>
        <xdr:cNvCxnSpPr/>
      </xdr:nvCxnSpPr>
      <xdr:spPr>
        <a:xfrm>
          <a:off x="15481300" y="101041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71120</xdr:rowOff>
    </xdr:from>
    <xdr:to>
      <xdr:col>76</xdr:col>
      <xdr:colOff>165100</xdr:colOff>
      <xdr:row>59</xdr:row>
      <xdr:rowOff>1270</xdr:rowOff>
    </xdr:to>
    <xdr:sp macro="" textlink="">
      <xdr:nvSpPr>
        <xdr:cNvPr id="653" name="楕円 652">
          <a:extLst>
            <a:ext uri="{FF2B5EF4-FFF2-40B4-BE49-F238E27FC236}">
              <a16:creationId xmlns:a16="http://schemas.microsoft.com/office/drawing/2014/main" id="{700D2A66-DD2B-4A42-B2B8-EC7AE4385ACC}"/>
            </a:ext>
          </a:extLst>
        </xdr:cNvPr>
        <xdr:cNvSpPr/>
      </xdr:nvSpPr>
      <xdr:spPr>
        <a:xfrm>
          <a:off x="14541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121920</xdr:rowOff>
    </xdr:from>
    <xdr:to>
      <xdr:col>81</xdr:col>
      <xdr:colOff>50800</xdr:colOff>
      <xdr:row>58</xdr:row>
      <xdr:rowOff>160020</xdr:rowOff>
    </xdr:to>
    <xdr:cxnSp macro="">
      <xdr:nvCxnSpPr>
        <xdr:cNvPr id="654" name="直線コネクタ 653">
          <a:extLst>
            <a:ext uri="{FF2B5EF4-FFF2-40B4-BE49-F238E27FC236}">
              <a16:creationId xmlns:a16="http://schemas.microsoft.com/office/drawing/2014/main" id="{F58934EE-AB68-40EE-903A-553749821E8F}"/>
            </a:ext>
          </a:extLst>
        </xdr:cNvPr>
        <xdr:cNvCxnSpPr/>
      </xdr:nvCxnSpPr>
      <xdr:spPr>
        <a:xfrm>
          <a:off x="14592300" y="10066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52070</xdr:rowOff>
    </xdr:from>
    <xdr:to>
      <xdr:col>72</xdr:col>
      <xdr:colOff>38100</xdr:colOff>
      <xdr:row>58</xdr:row>
      <xdr:rowOff>153670</xdr:rowOff>
    </xdr:to>
    <xdr:sp macro="" textlink="">
      <xdr:nvSpPr>
        <xdr:cNvPr id="655" name="楕円 654">
          <a:extLst>
            <a:ext uri="{FF2B5EF4-FFF2-40B4-BE49-F238E27FC236}">
              <a16:creationId xmlns:a16="http://schemas.microsoft.com/office/drawing/2014/main" id="{66FB9DEC-A779-4239-8A96-B1B97CE59C68}"/>
            </a:ext>
          </a:extLst>
        </xdr:cNvPr>
        <xdr:cNvSpPr/>
      </xdr:nvSpPr>
      <xdr:spPr>
        <a:xfrm>
          <a:off x="13652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102870</xdr:rowOff>
    </xdr:from>
    <xdr:to>
      <xdr:col>76</xdr:col>
      <xdr:colOff>114300</xdr:colOff>
      <xdr:row>58</xdr:row>
      <xdr:rowOff>121920</xdr:rowOff>
    </xdr:to>
    <xdr:cxnSp macro="">
      <xdr:nvCxnSpPr>
        <xdr:cNvPr id="656" name="直線コネクタ 655">
          <a:extLst>
            <a:ext uri="{FF2B5EF4-FFF2-40B4-BE49-F238E27FC236}">
              <a16:creationId xmlns:a16="http://schemas.microsoft.com/office/drawing/2014/main" id="{05540ECC-B43E-43A5-9086-B428B0630FCF}"/>
            </a:ext>
          </a:extLst>
        </xdr:cNvPr>
        <xdr:cNvCxnSpPr/>
      </xdr:nvCxnSpPr>
      <xdr:spPr>
        <a:xfrm>
          <a:off x="13703300" y="100469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19685</xdr:rowOff>
    </xdr:from>
    <xdr:to>
      <xdr:col>67</xdr:col>
      <xdr:colOff>101600</xdr:colOff>
      <xdr:row>58</xdr:row>
      <xdr:rowOff>121285</xdr:rowOff>
    </xdr:to>
    <xdr:sp macro="" textlink="">
      <xdr:nvSpPr>
        <xdr:cNvPr id="657" name="楕円 656">
          <a:extLst>
            <a:ext uri="{FF2B5EF4-FFF2-40B4-BE49-F238E27FC236}">
              <a16:creationId xmlns:a16="http://schemas.microsoft.com/office/drawing/2014/main" id="{44A1D8C6-EF2C-41E4-9A73-2EE0437B8215}"/>
            </a:ext>
          </a:extLst>
        </xdr:cNvPr>
        <xdr:cNvSpPr/>
      </xdr:nvSpPr>
      <xdr:spPr>
        <a:xfrm>
          <a:off x="127635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70485</xdr:rowOff>
    </xdr:from>
    <xdr:to>
      <xdr:col>71</xdr:col>
      <xdr:colOff>177800</xdr:colOff>
      <xdr:row>58</xdr:row>
      <xdr:rowOff>102870</xdr:rowOff>
    </xdr:to>
    <xdr:cxnSp macro="">
      <xdr:nvCxnSpPr>
        <xdr:cNvPr id="658" name="直線コネクタ 657">
          <a:extLst>
            <a:ext uri="{FF2B5EF4-FFF2-40B4-BE49-F238E27FC236}">
              <a16:creationId xmlns:a16="http://schemas.microsoft.com/office/drawing/2014/main" id="{B1777D83-21D8-4F8A-83B2-7197FF3FC8FB}"/>
            </a:ext>
          </a:extLst>
        </xdr:cNvPr>
        <xdr:cNvCxnSpPr/>
      </xdr:nvCxnSpPr>
      <xdr:spPr>
        <a:xfrm>
          <a:off x="12814300" y="100145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659" name="n_1aveValue【保健センター・保健所】&#10;有形固定資産減価償却率">
          <a:extLst>
            <a:ext uri="{FF2B5EF4-FFF2-40B4-BE49-F238E27FC236}">
              <a16:creationId xmlns:a16="http://schemas.microsoft.com/office/drawing/2014/main" id="{BFC56ECB-1593-4392-A7CC-948F9F43D674}"/>
            </a:ext>
          </a:extLst>
        </xdr:cNvPr>
        <xdr:cNvSpPr txBox="1"/>
      </xdr:nvSpPr>
      <xdr:spPr>
        <a:xfrm>
          <a:off x="152660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660" name="n_2aveValue【保健センター・保健所】&#10;有形固定資産減価償却率">
          <a:extLst>
            <a:ext uri="{FF2B5EF4-FFF2-40B4-BE49-F238E27FC236}">
              <a16:creationId xmlns:a16="http://schemas.microsoft.com/office/drawing/2014/main" id="{15197370-4562-4022-81A0-99D4B555547B}"/>
            </a:ext>
          </a:extLst>
        </xdr:cNvPr>
        <xdr:cNvSpPr txBox="1"/>
      </xdr:nvSpPr>
      <xdr:spPr>
        <a:xfrm>
          <a:off x="143897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661" name="n_3aveValue【保健センター・保健所】&#10;有形固定資産減価償却率">
          <a:extLst>
            <a:ext uri="{FF2B5EF4-FFF2-40B4-BE49-F238E27FC236}">
              <a16:creationId xmlns:a16="http://schemas.microsoft.com/office/drawing/2014/main" id="{F12C98BF-4CDE-4146-845A-7C71A0910041}"/>
            </a:ext>
          </a:extLst>
        </xdr:cNvPr>
        <xdr:cNvSpPr txBox="1"/>
      </xdr:nvSpPr>
      <xdr:spPr>
        <a:xfrm>
          <a:off x="13500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662" name="n_4aveValue【保健センター・保健所】&#10;有形固定資産減価償却率">
          <a:extLst>
            <a:ext uri="{FF2B5EF4-FFF2-40B4-BE49-F238E27FC236}">
              <a16:creationId xmlns:a16="http://schemas.microsoft.com/office/drawing/2014/main" id="{0EE849AE-C0A9-4C06-A60E-AEFD38F50030}"/>
            </a:ext>
          </a:extLst>
        </xdr:cNvPr>
        <xdr:cNvSpPr txBox="1"/>
      </xdr:nvSpPr>
      <xdr:spPr>
        <a:xfrm>
          <a:off x="1261174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55897</xdr:rowOff>
    </xdr:from>
    <xdr:ext cx="405111" cy="259045"/>
    <xdr:sp macro="" textlink="">
      <xdr:nvSpPr>
        <xdr:cNvPr id="663" name="n_1mainValue【保健センター・保健所】&#10;有形固定資産減価償却率">
          <a:extLst>
            <a:ext uri="{FF2B5EF4-FFF2-40B4-BE49-F238E27FC236}">
              <a16:creationId xmlns:a16="http://schemas.microsoft.com/office/drawing/2014/main" id="{61C1DB95-83D2-4039-BBA8-6EB58A054F77}"/>
            </a:ext>
          </a:extLst>
        </xdr:cNvPr>
        <xdr:cNvSpPr txBox="1"/>
      </xdr:nvSpPr>
      <xdr:spPr>
        <a:xfrm>
          <a:off x="152660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17797</xdr:rowOff>
    </xdr:from>
    <xdr:ext cx="405111" cy="259045"/>
    <xdr:sp macro="" textlink="">
      <xdr:nvSpPr>
        <xdr:cNvPr id="664" name="n_2mainValue【保健センター・保健所】&#10;有形固定資産減価償却率">
          <a:extLst>
            <a:ext uri="{FF2B5EF4-FFF2-40B4-BE49-F238E27FC236}">
              <a16:creationId xmlns:a16="http://schemas.microsoft.com/office/drawing/2014/main" id="{68A2D4DA-6384-450E-B1AF-33627DE7CD8D}"/>
            </a:ext>
          </a:extLst>
        </xdr:cNvPr>
        <xdr:cNvSpPr txBox="1"/>
      </xdr:nvSpPr>
      <xdr:spPr>
        <a:xfrm>
          <a:off x="143897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170197</xdr:rowOff>
    </xdr:from>
    <xdr:ext cx="405111" cy="259045"/>
    <xdr:sp macro="" textlink="">
      <xdr:nvSpPr>
        <xdr:cNvPr id="665" name="n_3mainValue【保健センター・保健所】&#10;有形固定資産減価償却率">
          <a:extLst>
            <a:ext uri="{FF2B5EF4-FFF2-40B4-BE49-F238E27FC236}">
              <a16:creationId xmlns:a16="http://schemas.microsoft.com/office/drawing/2014/main" id="{14FA0229-D7E7-453A-A322-793D4C22953F}"/>
            </a:ext>
          </a:extLst>
        </xdr:cNvPr>
        <xdr:cNvSpPr txBox="1"/>
      </xdr:nvSpPr>
      <xdr:spPr>
        <a:xfrm>
          <a:off x="13500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137812</xdr:rowOff>
    </xdr:from>
    <xdr:ext cx="405111" cy="259045"/>
    <xdr:sp macro="" textlink="">
      <xdr:nvSpPr>
        <xdr:cNvPr id="666" name="n_4mainValue【保健センター・保健所】&#10;有形固定資産減価償却率">
          <a:extLst>
            <a:ext uri="{FF2B5EF4-FFF2-40B4-BE49-F238E27FC236}">
              <a16:creationId xmlns:a16="http://schemas.microsoft.com/office/drawing/2014/main" id="{27050792-1DAF-4C26-9067-F897509CDD93}"/>
            </a:ext>
          </a:extLst>
        </xdr:cNvPr>
        <xdr:cNvSpPr txBox="1"/>
      </xdr:nvSpPr>
      <xdr:spPr>
        <a:xfrm>
          <a:off x="12611744" y="973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0FBAFFBC-489A-46EC-9BC1-269C01A159D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2106DB52-D7F1-46DC-B5D2-19683EFB36F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F8BD60DA-1DF4-496B-BD62-1B198C78F32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BF66346F-D64A-4E74-9C9A-5079249DA0A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5B9DE805-AC7E-4C52-B112-B83CF2D054C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C4E6E4C3-32AC-420F-808D-BC5202801BC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08BF685A-6DA1-467C-85E4-D4A5C377499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B1940205-C65D-4EC1-AEC1-55306CDC7B6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2E575AAF-7D66-4C05-AA41-0E781205EE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6BEB3154-7171-4303-A97C-0135278F8BA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7" name="直線コネクタ 676">
          <a:extLst>
            <a:ext uri="{FF2B5EF4-FFF2-40B4-BE49-F238E27FC236}">
              <a16:creationId xmlns:a16="http://schemas.microsoft.com/office/drawing/2014/main" id="{A18E8DAA-21DD-47F2-A74B-2430D4345D3D}"/>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8" name="テキスト ボックス 677">
          <a:extLst>
            <a:ext uri="{FF2B5EF4-FFF2-40B4-BE49-F238E27FC236}">
              <a16:creationId xmlns:a16="http://schemas.microsoft.com/office/drawing/2014/main" id="{1774E545-C9D6-4DDA-9A41-B3E678D007B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9" name="直線コネクタ 678">
          <a:extLst>
            <a:ext uri="{FF2B5EF4-FFF2-40B4-BE49-F238E27FC236}">
              <a16:creationId xmlns:a16="http://schemas.microsoft.com/office/drawing/2014/main" id="{2951BBBF-535E-4D7F-BEFF-0D7D32B0674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0" name="テキスト ボックス 679">
          <a:extLst>
            <a:ext uri="{FF2B5EF4-FFF2-40B4-BE49-F238E27FC236}">
              <a16:creationId xmlns:a16="http://schemas.microsoft.com/office/drawing/2014/main" id="{25A4EE37-6D8D-4FB4-990D-E80B208B702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1" name="直線コネクタ 680">
          <a:extLst>
            <a:ext uri="{FF2B5EF4-FFF2-40B4-BE49-F238E27FC236}">
              <a16:creationId xmlns:a16="http://schemas.microsoft.com/office/drawing/2014/main" id="{247591B0-847C-4751-B3F0-41C8E8B8363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2" name="テキスト ボックス 681">
          <a:extLst>
            <a:ext uri="{FF2B5EF4-FFF2-40B4-BE49-F238E27FC236}">
              <a16:creationId xmlns:a16="http://schemas.microsoft.com/office/drawing/2014/main" id="{2D65CCB7-64AC-4FD0-8F16-86FC22B959F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3" name="直線コネクタ 682">
          <a:extLst>
            <a:ext uri="{FF2B5EF4-FFF2-40B4-BE49-F238E27FC236}">
              <a16:creationId xmlns:a16="http://schemas.microsoft.com/office/drawing/2014/main" id="{F1871708-8818-4B4A-BBB4-586B381A21A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4" name="テキスト ボックス 683">
          <a:extLst>
            <a:ext uri="{FF2B5EF4-FFF2-40B4-BE49-F238E27FC236}">
              <a16:creationId xmlns:a16="http://schemas.microsoft.com/office/drawing/2014/main" id="{0E762D38-D2E5-4CA0-81FA-5F2C1CE90F7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5" name="直線コネクタ 684">
          <a:extLst>
            <a:ext uri="{FF2B5EF4-FFF2-40B4-BE49-F238E27FC236}">
              <a16:creationId xmlns:a16="http://schemas.microsoft.com/office/drawing/2014/main" id="{22597B61-E8C5-4E45-8FD3-C71799EF54D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6" name="テキスト ボックス 685">
          <a:extLst>
            <a:ext uri="{FF2B5EF4-FFF2-40B4-BE49-F238E27FC236}">
              <a16:creationId xmlns:a16="http://schemas.microsoft.com/office/drawing/2014/main" id="{239552E3-4D5A-4C89-907B-B38303A8A843}"/>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7" name="直線コネクタ 686">
          <a:extLst>
            <a:ext uri="{FF2B5EF4-FFF2-40B4-BE49-F238E27FC236}">
              <a16:creationId xmlns:a16="http://schemas.microsoft.com/office/drawing/2014/main" id="{B6F83664-A1F6-4631-AF73-201304ED456E}"/>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8" name="テキスト ボックス 687">
          <a:extLst>
            <a:ext uri="{FF2B5EF4-FFF2-40B4-BE49-F238E27FC236}">
              <a16:creationId xmlns:a16="http://schemas.microsoft.com/office/drawing/2014/main" id="{B865FEFD-8E7C-4DFA-8B64-111575CB61C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a:extLst>
            <a:ext uri="{FF2B5EF4-FFF2-40B4-BE49-F238E27FC236}">
              <a16:creationId xmlns:a16="http://schemas.microsoft.com/office/drawing/2014/main" id="{5593A93A-5B93-42B5-BE93-06C75FE4274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0" name="テキスト ボックス 689">
          <a:extLst>
            <a:ext uri="{FF2B5EF4-FFF2-40B4-BE49-F238E27FC236}">
              <a16:creationId xmlns:a16="http://schemas.microsoft.com/office/drawing/2014/main" id="{BDD35DBF-B5F8-43D7-BBE0-3FD4DE45286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1" name="【保健センター・保健所】&#10;一人当たり面積グラフ枠">
          <a:extLst>
            <a:ext uri="{FF2B5EF4-FFF2-40B4-BE49-F238E27FC236}">
              <a16:creationId xmlns:a16="http://schemas.microsoft.com/office/drawing/2014/main" id="{355D05E9-10B0-40D9-80D7-3A6C0A1D297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2" name="直線コネクタ 691">
          <a:extLst>
            <a:ext uri="{FF2B5EF4-FFF2-40B4-BE49-F238E27FC236}">
              <a16:creationId xmlns:a16="http://schemas.microsoft.com/office/drawing/2014/main" id="{FCF0A01D-3537-408E-A43A-6E9302987539}"/>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3" name="【保健センター・保健所】&#10;一人当たり面積最小値テキスト">
          <a:extLst>
            <a:ext uri="{FF2B5EF4-FFF2-40B4-BE49-F238E27FC236}">
              <a16:creationId xmlns:a16="http://schemas.microsoft.com/office/drawing/2014/main" id="{05EC68E8-504A-464F-9306-4B9881D8D7FB}"/>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4" name="直線コネクタ 693">
          <a:extLst>
            <a:ext uri="{FF2B5EF4-FFF2-40B4-BE49-F238E27FC236}">
              <a16:creationId xmlns:a16="http://schemas.microsoft.com/office/drawing/2014/main" id="{D1F3D761-892B-49D5-AAAF-59D232A1702E}"/>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5" name="【保健センター・保健所】&#10;一人当たり面積最大値テキスト">
          <a:extLst>
            <a:ext uri="{FF2B5EF4-FFF2-40B4-BE49-F238E27FC236}">
              <a16:creationId xmlns:a16="http://schemas.microsoft.com/office/drawing/2014/main" id="{13C0E0DD-BFDA-4F5C-B7C3-319900D85FF9}"/>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6" name="直線コネクタ 695">
          <a:extLst>
            <a:ext uri="{FF2B5EF4-FFF2-40B4-BE49-F238E27FC236}">
              <a16:creationId xmlns:a16="http://schemas.microsoft.com/office/drawing/2014/main" id="{FE14FCC4-4D6C-48EC-B747-C3072668E364}"/>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697" name="【保健センター・保健所】&#10;一人当たり面積平均値テキスト">
          <a:extLst>
            <a:ext uri="{FF2B5EF4-FFF2-40B4-BE49-F238E27FC236}">
              <a16:creationId xmlns:a16="http://schemas.microsoft.com/office/drawing/2014/main" id="{D03B3261-D189-47C6-A2B7-C21631F2D557}"/>
            </a:ext>
          </a:extLst>
        </xdr:cNvPr>
        <xdr:cNvSpPr txBox="1"/>
      </xdr:nvSpPr>
      <xdr:spPr>
        <a:xfrm>
          <a:off x="22199600" y="1083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8" name="フローチャート: 判断 697">
          <a:extLst>
            <a:ext uri="{FF2B5EF4-FFF2-40B4-BE49-F238E27FC236}">
              <a16:creationId xmlns:a16="http://schemas.microsoft.com/office/drawing/2014/main" id="{A6E7E654-6EEA-4135-A20D-D45071CC4909}"/>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9" name="フローチャート: 判断 698">
          <a:extLst>
            <a:ext uri="{FF2B5EF4-FFF2-40B4-BE49-F238E27FC236}">
              <a16:creationId xmlns:a16="http://schemas.microsoft.com/office/drawing/2014/main" id="{7EF46BFA-F596-4FF3-ACCD-592E6F448F99}"/>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700" name="フローチャート: 判断 699">
          <a:extLst>
            <a:ext uri="{FF2B5EF4-FFF2-40B4-BE49-F238E27FC236}">
              <a16:creationId xmlns:a16="http://schemas.microsoft.com/office/drawing/2014/main" id="{4FA58250-11CF-49E9-80A8-1F9E61776F8C}"/>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1" name="フローチャート: 判断 700">
          <a:extLst>
            <a:ext uri="{FF2B5EF4-FFF2-40B4-BE49-F238E27FC236}">
              <a16:creationId xmlns:a16="http://schemas.microsoft.com/office/drawing/2014/main" id="{E434BB35-6E1B-4F90-9ADA-ACC8F9966148}"/>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2" name="フローチャート: 判断 701">
          <a:extLst>
            <a:ext uri="{FF2B5EF4-FFF2-40B4-BE49-F238E27FC236}">
              <a16:creationId xmlns:a16="http://schemas.microsoft.com/office/drawing/2014/main" id="{745319D6-6E2E-4D65-B6A4-2469A1BFB8F4}"/>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2736C04B-16E9-4413-AA05-23AEE2A2E9F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771DD7E-BAF2-4097-B206-2307C64ED40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823763A2-65D0-4A32-B981-3188A7A7446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5663DF9A-5C6C-4179-AB56-47DA3E62ED1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A5EA6DBC-6F13-4D9F-9771-45B8F77B24F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122283</xdr:rowOff>
    </xdr:from>
    <xdr:to>
      <xdr:col>116</xdr:col>
      <xdr:colOff>114300</xdr:colOff>
      <xdr:row>63</xdr:row>
      <xdr:rowOff>52433</xdr:rowOff>
    </xdr:to>
    <xdr:sp macro="" textlink="">
      <xdr:nvSpPr>
        <xdr:cNvPr id="708" name="楕円 707">
          <a:extLst>
            <a:ext uri="{FF2B5EF4-FFF2-40B4-BE49-F238E27FC236}">
              <a16:creationId xmlns:a16="http://schemas.microsoft.com/office/drawing/2014/main" id="{FFB86685-7D40-474A-AAA5-67EA7262AB7D}"/>
            </a:ext>
          </a:extLst>
        </xdr:cNvPr>
        <xdr:cNvSpPr/>
      </xdr:nvSpPr>
      <xdr:spPr>
        <a:xfrm>
          <a:off x="22110700" y="1075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145160</xdr:rowOff>
    </xdr:from>
    <xdr:ext cx="469744" cy="259045"/>
    <xdr:sp macro="" textlink="">
      <xdr:nvSpPr>
        <xdr:cNvPr id="709" name="【保健センター・保健所】&#10;一人当たり面積該当値テキスト">
          <a:extLst>
            <a:ext uri="{FF2B5EF4-FFF2-40B4-BE49-F238E27FC236}">
              <a16:creationId xmlns:a16="http://schemas.microsoft.com/office/drawing/2014/main" id="{A94E1D3D-B4E4-4254-AA6F-6A1E66672709}"/>
            </a:ext>
          </a:extLst>
        </xdr:cNvPr>
        <xdr:cNvSpPr txBox="1"/>
      </xdr:nvSpPr>
      <xdr:spPr>
        <a:xfrm>
          <a:off x="22199600" y="10603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122283</xdr:rowOff>
    </xdr:from>
    <xdr:to>
      <xdr:col>112</xdr:col>
      <xdr:colOff>38100</xdr:colOff>
      <xdr:row>63</xdr:row>
      <xdr:rowOff>52433</xdr:rowOff>
    </xdr:to>
    <xdr:sp macro="" textlink="">
      <xdr:nvSpPr>
        <xdr:cNvPr id="710" name="楕円 709">
          <a:extLst>
            <a:ext uri="{FF2B5EF4-FFF2-40B4-BE49-F238E27FC236}">
              <a16:creationId xmlns:a16="http://schemas.microsoft.com/office/drawing/2014/main" id="{A14BF5BA-3B32-4398-9D17-490DDBFE7A6E}"/>
            </a:ext>
          </a:extLst>
        </xdr:cNvPr>
        <xdr:cNvSpPr/>
      </xdr:nvSpPr>
      <xdr:spPr>
        <a:xfrm>
          <a:off x="21272500" y="1075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1633</xdr:rowOff>
    </xdr:from>
    <xdr:to>
      <xdr:col>116</xdr:col>
      <xdr:colOff>63500</xdr:colOff>
      <xdr:row>63</xdr:row>
      <xdr:rowOff>1633</xdr:rowOff>
    </xdr:to>
    <xdr:cxnSp macro="">
      <xdr:nvCxnSpPr>
        <xdr:cNvPr id="711" name="直線コネクタ 710">
          <a:extLst>
            <a:ext uri="{FF2B5EF4-FFF2-40B4-BE49-F238E27FC236}">
              <a16:creationId xmlns:a16="http://schemas.microsoft.com/office/drawing/2014/main" id="{9AC8C863-4181-4912-B090-B19E11781D4A}"/>
            </a:ext>
          </a:extLst>
        </xdr:cNvPr>
        <xdr:cNvCxnSpPr/>
      </xdr:nvCxnSpPr>
      <xdr:spPr>
        <a:xfrm>
          <a:off x="21323300" y="108029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125549</xdr:rowOff>
    </xdr:from>
    <xdr:to>
      <xdr:col>107</xdr:col>
      <xdr:colOff>101600</xdr:colOff>
      <xdr:row>63</xdr:row>
      <xdr:rowOff>55699</xdr:rowOff>
    </xdr:to>
    <xdr:sp macro="" textlink="">
      <xdr:nvSpPr>
        <xdr:cNvPr id="712" name="楕円 711">
          <a:extLst>
            <a:ext uri="{FF2B5EF4-FFF2-40B4-BE49-F238E27FC236}">
              <a16:creationId xmlns:a16="http://schemas.microsoft.com/office/drawing/2014/main" id="{2022EAA1-F870-4A01-8CE8-101C803A65D0}"/>
            </a:ext>
          </a:extLst>
        </xdr:cNvPr>
        <xdr:cNvSpPr/>
      </xdr:nvSpPr>
      <xdr:spPr>
        <a:xfrm>
          <a:off x="20383500" y="107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1633</xdr:rowOff>
    </xdr:from>
    <xdr:to>
      <xdr:col>111</xdr:col>
      <xdr:colOff>177800</xdr:colOff>
      <xdr:row>63</xdr:row>
      <xdr:rowOff>4899</xdr:rowOff>
    </xdr:to>
    <xdr:cxnSp macro="">
      <xdr:nvCxnSpPr>
        <xdr:cNvPr id="713" name="直線コネクタ 712">
          <a:extLst>
            <a:ext uri="{FF2B5EF4-FFF2-40B4-BE49-F238E27FC236}">
              <a16:creationId xmlns:a16="http://schemas.microsoft.com/office/drawing/2014/main" id="{7C270441-D309-4813-8292-C3A80FBF4C8E}"/>
            </a:ext>
          </a:extLst>
        </xdr:cNvPr>
        <xdr:cNvCxnSpPr/>
      </xdr:nvCxnSpPr>
      <xdr:spPr>
        <a:xfrm flipV="1">
          <a:off x="20434300" y="1080298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125549</xdr:rowOff>
    </xdr:from>
    <xdr:to>
      <xdr:col>102</xdr:col>
      <xdr:colOff>165100</xdr:colOff>
      <xdr:row>63</xdr:row>
      <xdr:rowOff>55699</xdr:rowOff>
    </xdr:to>
    <xdr:sp macro="" textlink="">
      <xdr:nvSpPr>
        <xdr:cNvPr id="714" name="楕円 713">
          <a:extLst>
            <a:ext uri="{FF2B5EF4-FFF2-40B4-BE49-F238E27FC236}">
              <a16:creationId xmlns:a16="http://schemas.microsoft.com/office/drawing/2014/main" id="{9E0AE9FA-D51F-4190-8728-3723BAB933ED}"/>
            </a:ext>
          </a:extLst>
        </xdr:cNvPr>
        <xdr:cNvSpPr/>
      </xdr:nvSpPr>
      <xdr:spPr>
        <a:xfrm>
          <a:off x="19494500" y="107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4899</xdr:rowOff>
    </xdr:from>
    <xdr:to>
      <xdr:col>107</xdr:col>
      <xdr:colOff>50800</xdr:colOff>
      <xdr:row>63</xdr:row>
      <xdr:rowOff>4899</xdr:rowOff>
    </xdr:to>
    <xdr:cxnSp macro="">
      <xdr:nvCxnSpPr>
        <xdr:cNvPr id="715" name="直線コネクタ 714">
          <a:extLst>
            <a:ext uri="{FF2B5EF4-FFF2-40B4-BE49-F238E27FC236}">
              <a16:creationId xmlns:a16="http://schemas.microsoft.com/office/drawing/2014/main" id="{C3DD2889-D076-421C-B833-FDDFC3119973}"/>
            </a:ext>
          </a:extLst>
        </xdr:cNvPr>
        <xdr:cNvCxnSpPr/>
      </xdr:nvCxnSpPr>
      <xdr:spPr>
        <a:xfrm>
          <a:off x="19545300" y="108062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128815</xdr:rowOff>
    </xdr:from>
    <xdr:to>
      <xdr:col>98</xdr:col>
      <xdr:colOff>38100</xdr:colOff>
      <xdr:row>63</xdr:row>
      <xdr:rowOff>58965</xdr:rowOff>
    </xdr:to>
    <xdr:sp macro="" textlink="">
      <xdr:nvSpPr>
        <xdr:cNvPr id="716" name="楕円 715">
          <a:extLst>
            <a:ext uri="{FF2B5EF4-FFF2-40B4-BE49-F238E27FC236}">
              <a16:creationId xmlns:a16="http://schemas.microsoft.com/office/drawing/2014/main" id="{6BC55156-3E87-46CE-A314-CD6AD7712444}"/>
            </a:ext>
          </a:extLst>
        </xdr:cNvPr>
        <xdr:cNvSpPr/>
      </xdr:nvSpPr>
      <xdr:spPr>
        <a:xfrm>
          <a:off x="186055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4899</xdr:rowOff>
    </xdr:from>
    <xdr:to>
      <xdr:col>102</xdr:col>
      <xdr:colOff>114300</xdr:colOff>
      <xdr:row>63</xdr:row>
      <xdr:rowOff>8165</xdr:rowOff>
    </xdr:to>
    <xdr:cxnSp macro="">
      <xdr:nvCxnSpPr>
        <xdr:cNvPr id="717" name="直線コネクタ 716">
          <a:extLst>
            <a:ext uri="{FF2B5EF4-FFF2-40B4-BE49-F238E27FC236}">
              <a16:creationId xmlns:a16="http://schemas.microsoft.com/office/drawing/2014/main" id="{3FA8E7AF-9E0D-4C2C-B08D-4CEADF451C71}"/>
            </a:ext>
          </a:extLst>
        </xdr:cNvPr>
        <xdr:cNvCxnSpPr/>
      </xdr:nvCxnSpPr>
      <xdr:spPr>
        <a:xfrm flipV="1">
          <a:off x="18656300" y="108062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718" name="n_1aveValue【保健センター・保健所】&#10;一人当たり面積">
          <a:extLst>
            <a:ext uri="{FF2B5EF4-FFF2-40B4-BE49-F238E27FC236}">
              <a16:creationId xmlns:a16="http://schemas.microsoft.com/office/drawing/2014/main" id="{A0EA08B0-940E-4452-8BB4-5492F3818B07}"/>
            </a:ext>
          </a:extLst>
        </xdr:cNvPr>
        <xdr:cNvSpPr txBox="1"/>
      </xdr:nvSpPr>
      <xdr:spPr>
        <a:xfrm>
          <a:off x="210757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719" name="n_2aveValue【保健センター・保健所】&#10;一人当たり面積">
          <a:extLst>
            <a:ext uri="{FF2B5EF4-FFF2-40B4-BE49-F238E27FC236}">
              <a16:creationId xmlns:a16="http://schemas.microsoft.com/office/drawing/2014/main" id="{3D7EB960-6BD5-43EB-B705-84B45E78F927}"/>
            </a:ext>
          </a:extLst>
        </xdr:cNvPr>
        <xdr:cNvSpPr txBox="1"/>
      </xdr:nvSpPr>
      <xdr:spPr>
        <a:xfrm>
          <a:off x="20199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720" name="n_3aveValue【保健センター・保健所】&#10;一人当たり面積">
          <a:extLst>
            <a:ext uri="{FF2B5EF4-FFF2-40B4-BE49-F238E27FC236}">
              <a16:creationId xmlns:a16="http://schemas.microsoft.com/office/drawing/2014/main" id="{4922168A-649B-4EC1-A142-57E13D07DEC1}"/>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721" name="n_4aveValue【保健センター・保健所】&#10;一人当たり面積">
          <a:extLst>
            <a:ext uri="{FF2B5EF4-FFF2-40B4-BE49-F238E27FC236}">
              <a16:creationId xmlns:a16="http://schemas.microsoft.com/office/drawing/2014/main" id="{C101CA68-109D-468C-A9CB-E0C441B058D9}"/>
            </a:ext>
          </a:extLst>
        </xdr:cNvPr>
        <xdr:cNvSpPr txBox="1"/>
      </xdr:nvSpPr>
      <xdr:spPr>
        <a:xfrm>
          <a:off x="18421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68960</xdr:rowOff>
    </xdr:from>
    <xdr:ext cx="469744" cy="259045"/>
    <xdr:sp macro="" textlink="">
      <xdr:nvSpPr>
        <xdr:cNvPr id="722" name="n_1mainValue【保健センター・保健所】&#10;一人当たり面積">
          <a:extLst>
            <a:ext uri="{FF2B5EF4-FFF2-40B4-BE49-F238E27FC236}">
              <a16:creationId xmlns:a16="http://schemas.microsoft.com/office/drawing/2014/main" id="{72DD54B5-0717-43D6-A879-CA5BCCD72856}"/>
            </a:ext>
          </a:extLst>
        </xdr:cNvPr>
        <xdr:cNvSpPr txBox="1"/>
      </xdr:nvSpPr>
      <xdr:spPr>
        <a:xfrm>
          <a:off x="21075727" y="1052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72226</xdr:rowOff>
    </xdr:from>
    <xdr:ext cx="469744" cy="259045"/>
    <xdr:sp macro="" textlink="">
      <xdr:nvSpPr>
        <xdr:cNvPr id="723" name="n_2mainValue【保健センター・保健所】&#10;一人当たり面積">
          <a:extLst>
            <a:ext uri="{FF2B5EF4-FFF2-40B4-BE49-F238E27FC236}">
              <a16:creationId xmlns:a16="http://schemas.microsoft.com/office/drawing/2014/main" id="{7D332878-2E82-4770-AC82-20DA3536703F}"/>
            </a:ext>
          </a:extLst>
        </xdr:cNvPr>
        <xdr:cNvSpPr txBox="1"/>
      </xdr:nvSpPr>
      <xdr:spPr>
        <a:xfrm>
          <a:off x="201994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72226</xdr:rowOff>
    </xdr:from>
    <xdr:ext cx="469744" cy="259045"/>
    <xdr:sp macro="" textlink="">
      <xdr:nvSpPr>
        <xdr:cNvPr id="724" name="n_3mainValue【保健センター・保健所】&#10;一人当たり面積">
          <a:extLst>
            <a:ext uri="{FF2B5EF4-FFF2-40B4-BE49-F238E27FC236}">
              <a16:creationId xmlns:a16="http://schemas.microsoft.com/office/drawing/2014/main" id="{21739E00-C860-40AE-B092-9FA97CEA598B}"/>
            </a:ext>
          </a:extLst>
        </xdr:cNvPr>
        <xdr:cNvSpPr txBox="1"/>
      </xdr:nvSpPr>
      <xdr:spPr>
        <a:xfrm>
          <a:off x="193104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75492</xdr:rowOff>
    </xdr:from>
    <xdr:ext cx="469744" cy="259045"/>
    <xdr:sp macro="" textlink="">
      <xdr:nvSpPr>
        <xdr:cNvPr id="725" name="n_4mainValue【保健センター・保健所】&#10;一人当たり面積">
          <a:extLst>
            <a:ext uri="{FF2B5EF4-FFF2-40B4-BE49-F238E27FC236}">
              <a16:creationId xmlns:a16="http://schemas.microsoft.com/office/drawing/2014/main" id="{D70F8000-6F60-432B-A454-67B9192FDE49}"/>
            </a:ext>
          </a:extLst>
        </xdr:cNvPr>
        <xdr:cNvSpPr txBox="1"/>
      </xdr:nvSpPr>
      <xdr:spPr>
        <a:xfrm>
          <a:off x="18421427" y="1053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6" name="正方形/長方形 725">
          <a:extLst>
            <a:ext uri="{FF2B5EF4-FFF2-40B4-BE49-F238E27FC236}">
              <a16:creationId xmlns:a16="http://schemas.microsoft.com/office/drawing/2014/main" id="{3E5EDA61-E3CF-44FE-B4CE-091D17E3D8C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7" name="正方形/長方形 726">
          <a:extLst>
            <a:ext uri="{FF2B5EF4-FFF2-40B4-BE49-F238E27FC236}">
              <a16:creationId xmlns:a16="http://schemas.microsoft.com/office/drawing/2014/main" id="{34456625-3B70-4CC0-9BFB-A18F60393AD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8" name="正方形/長方形 727">
          <a:extLst>
            <a:ext uri="{FF2B5EF4-FFF2-40B4-BE49-F238E27FC236}">
              <a16:creationId xmlns:a16="http://schemas.microsoft.com/office/drawing/2014/main" id="{F74AC6BB-4AE1-4ADE-AFDB-4B82B957E23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9" name="正方形/長方形 728">
          <a:extLst>
            <a:ext uri="{FF2B5EF4-FFF2-40B4-BE49-F238E27FC236}">
              <a16:creationId xmlns:a16="http://schemas.microsoft.com/office/drawing/2014/main" id="{56DCBD11-1148-4AC0-B342-A5B81F5EE19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0" name="正方形/長方形 729">
          <a:extLst>
            <a:ext uri="{FF2B5EF4-FFF2-40B4-BE49-F238E27FC236}">
              <a16:creationId xmlns:a16="http://schemas.microsoft.com/office/drawing/2014/main" id="{E738AB7D-E091-4F5B-82A3-4BE541E6C74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1" name="正方形/長方形 730">
          <a:extLst>
            <a:ext uri="{FF2B5EF4-FFF2-40B4-BE49-F238E27FC236}">
              <a16:creationId xmlns:a16="http://schemas.microsoft.com/office/drawing/2014/main" id="{2043E7FA-4A7D-47E3-BF16-41319156F73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2" name="正方形/長方形 731">
          <a:extLst>
            <a:ext uri="{FF2B5EF4-FFF2-40B4-BE49-F238E27FC236}">
              <a16:creationId xmlns:a16="http://schemas.microsoft.com/office/drawing/2014/main" id="{73EFFC55-E0F8-4EC5-84C6-C31E8535037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正方形/長方形 732">
          <a:extLst>
            <a:ext uri="{FF2B5EF4-FFF2-40B4-BE49-F238E27FC236}">
              <a16:creationId xmlns:a16="http://schemas.microsoft.com/office/drawing/2014/main" id="{725D748F-461E-4B35-8D4F-F535D30477C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4" name="テキスト ボックス 733">
          <a:extLst>
            <a:ext uri="{FF2B5EF4-FFF2-40B4-BE49-F238E27FC236}">
              <a16:creationId xmlns:a16="http://schemas.microsoft.com/office/drawing/2014/main" id="{F0AF6972-00EF-4B4C-BCAE-DAE81462608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a:extLst>
            <a:ext uri="{FF2B5EF4-FFF2-40B4-BE49-F238E27FC236}">
              <a16:creationId xmlns:a16="http://schemas.microsoft.com/office/drawing/2014/main" id="{B8C38924-06F8-4EA6-A6AE-8B9BE7B9744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6" name="テキスト ボックス 735">
          <a:extLst>
            <a:ext uri="{FF2B5EF4-FFF2-40B4-BE49-F238E27FC236}">
              <a16:creationId xmlns:a16="http://schemas.microsoft.com/office/drawing/2014/main" id="{FBB079BB-36E8-44E2-9AAE-4B54FE3B7CA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7" name="直線コネクタ 736">
          <a:extLst>
            <a:ext uri="{FF2B5EF4-FFF2-40B4-BE49-F238E27FC236}">
              <a16:creationId xmlns:a16="http://schemas.microsoft.com/office/drawing/2014/main" id="{29366447-104A-4C22-AC3C-F22520A0EB3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8" name="テキスト ボックス 737">
          <a:extLst>
            <a:ext uri="{FF2B5EF4-FFF2-40B4-BE49-F238E27FC236}">
              <a16:creationId xmlns:a16="http://schemas.microsoft.com/office/drawing/2014/main" id="{B54BB4D5-0BC7-45D6-8DEC-EE1308EF1B1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9" name="直線コネクタ 738">
          <a:extLst>
            <a:ext uri="{FF2B5EF4-FFF2-40B4-BE49-F238E27FC236}">
              <a16:creationId xmlns:a16="http://schemas.microsoft.com/office/drawing/2014/main" id="{C534B661-05DA-4874-B4D3-20B1E20545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0" name="テキスト ボックス 739">
          <a:extLst>
            <a:ext uri="{FF2B5EF4-FFF2-40B4-BE49-F238E27FC236}">
              <a16:creationId xmlns:a16="http://schemas.microsoft.com/office/drawing/2014/main" id="{5526837A-4465-4BB2-96F9-18DC916A9DF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1" name="直線コネクタ 740">
          <a:extLst>
            <a:ext uri="{FF2B5EF4-FFF2-40B4-BE49-F238E27FC236}">
              <a16:creationId xmlns:a16="http://schemas.microsoft.com/office/drawing/2014/main" id="{7708A3EF-FD9B-489E-A86D-41C39778924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2" name="テキスト ボックス 741">
          <a:extLst>
            <a:ext uri="{FF2B5EF4-FFF2-40B4-BE49-F238E27FC236}">
              <a16:creationId xmlns:a16="http://schemas.microsoft.com/office/drawing/2014/main" id="{73A5BB7D-5D5F-49C9-9E2F-9C4158504D9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3" name="直線コネクタ 742">
          <a:extLst>
            <a:ext uri="{FF2B5EF4-FFF2-40B4-BE49-F238E27FC236}">
              <a16:creationId xmlns:a16="http://schemas.microsoft.com/office/drawing/2014/main" id="{961966DF-64C3-497E-8C84-9DFAC754E87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4" name="テキスト ボックス 743">
          <a:extLst>
            <a:ext uri="{FF2B5EF4-FFF2-40B4-BE49-F238E27FC236}">
              <a16:creationId xmlns:a16="http://schemas.microsoft.com/office/drawing/2014/main" id="{69C9E0E5-56B4-444B-A1C7-C4A554106C5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5" name="直線コネクタ 744">
          <a:extLst>
            <a:ext uri="{FF2B5EF4-FFF2-40B4-BE49-F238E27FC236}">
              <a16:creationId xmlns:a16="http://schemas.microsoft.com/office/drawing/2014/main" id="{FF340CD8-0622-43E5-8793-0F266781B53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6" name="テキスト ボックス 745">
          <a:extLst>
            <a:ext uri="{FF2B5EF4-FFF2-40B4-BE49-F238E27FC236}">
              <a16:creationId xmlns:a16="http://schemas.microsoft.com/office/drawing/2014/main" id="{9673AD27-3FD6-41F2-959C-4E4AFB06FAE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7" name="直線コネクタ 746">
          <a:extLst>
            <a:ext uri="{FF2B5EF4-FFF2-40B4-BE49-F238E27FC236}">
              <a16:creationId xmlns:a16="http://schemas.microsoft.com/office/drawing/2014/main" id="{56185BFD-4CD9-4C7C-852A-156C666D9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8" name="テキスト ボックス 747">
          <a:extLst>
            <a:ext uri="{FF2B5EF4-FFF2-40B4-BE49-F238E27FC236}">
              <a16:creationId xmlns:a16="http://schemas.microsoft.com/office/drawing/2014/main" id="{93F205A1-AAD8-4044-8B02-41640D28B35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8AAAAF02-10A0-439F-9A84-DBA283F3ED2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0" name="【消防施設】&#10;有形固定資産減価償却率グラフ枠">
          <a:extLst>
            <a:ext uri="{FF2B5EF4-FFF2-40B4-BE49-F238E27FC236}">
              <a16:creationId xmlns:a16="http://schemas.microsoft.com/office/drawing/2014/main" id="{B0E9C028-AB66-4472-884E-4A02B79323F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1" name="直線コネクタ 750">
          <a:extLst>
            <a:ext uri="{FF2B5EF4-FFF2-40B4-BE49-F238E27FC236}">
              <a16:creationId xmlns:a16="http://schemas.microsoft.com/office/drawing/2014/main" id="{848BA12B-9EBD-46AC-90E5-F40EAFF460B7}"/>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2" name="【消防施設】&#10;有形固定資産減価償却率最小値テキスト">
          <a:extLst>
            <a:ext uri="{FF2B5EF4-FFF2-40B4-BE49-F238E27FC236}">
              <a16:creationId xmlns:a16="http://schemas.microsoft.com/office/drawing/2014/main" id="{AC6AF2B8-E105-4221-88C4-B8A50D3C580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3" name="直線コネクタ 752">
          <a:extLst>
            <a:ext uri="{FF2B5EF4-FFF2-40B4-BE49-F238E27FC236}">
              <a16:creationId xmlns:a16="http://schemas.microsoft.com/office/drawing/2014/main" id="{B11A1800-7FF8-43F0-9C94-D90B581FA286}"/>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4" name="【消防施設】&#10;有形固定資産減価償却率最大値テキスト">
          <a:extLst>
            <a:ext uri="{FF2B5EF4-FFF2-40B4-BE49-F238E27FC236}">
              <a16:creationId xmlns:a16="http://schemas.microsoft.com/office/drawing/2014/main" id="{19AF74DD-2670-4863-B900-B948E7EBF8D7}"/>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5" name="直線コネクタ 754">
          <a:extLst>
            <a:ext uri="{FF2B5EF4-FFF2-40B4-BE49-F238E27FC236}">
              <a16:creationId xmlns:a16="http://schemas.microsoft.com/office/drawing/2014/main" id="{55A44D16-D3A0-4330-BCBE-A6957A835D7D}"/>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756" name="【消防施設】&#10;有形固定資産減価償却率平均値テキスト">
          <a:extLst>
            <a:ext uri="{FF2B5EF4-FFF2-40B4-BE49-F238E27FC236}">
              <a16:creationId xmlns:a16="http://schemas.microsoft.com/office/drawing/2014/main" id="{70688160-7D89-4E74-AD6B-68AE9D8848D6}"/>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7" name="フローチャート: 判断 756">
          <a:extLst>
            <a:ext uri="{FF2B5EF4-FFF2-40B4-BE49-F238E27FC236}">
              <a16:creationId xmlns:a16="http://schemas.microsoft.com/office/drawing/2014/main" id="{33B95DDE-C365-4967-AED3-CF16F992320C}"/>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8" name="フローチャート: 判断 757">
          <a:extLst>
            <a:ext uri="{FF2B5EF4-FFF2-40B4-BE49-F238E27FC236}">
              <a16:creationId xmlns:a16="http://schemas.microsoft.com/office/drawing/2014/main" id="{30D35EBD-900C-4524-94A6-C04597EC6C56}"/>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9" name="フローチャート: 判断 758">
          <a:extLst>
            <a:ext uri="{FF2B5EF4-FFF2-40B4-BE49-F238E27FC236}">
              <a16:creationId xmlns:a16="http://schemas.microsoft.com/office/drawing/2014/main" id="{62ADDF04-04E9-449B-B262-AAB366BB7D55}"/>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60" name="フローチャート: 判断 759">
          <a:extLst>
            <a:ext uri="{FF2B5EF4-FFF2-40B4-BE49-F238E27FC236}">
              <a16:creationId xmlns:a16="http://schemas.microsoft.com/office/drawing/2014/main" id="{F5241463-20F5-4334-A966-9EE17B18FE48}"/>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1" name="フローチャート: 判断 760">
          <a:extLst>
            <a:ext uri="{FF2B5EF4-FFF2-40B4-BE49-F238E27FC236}">
              <a16:creationId xmlns:a16="http://schemas.microsoft.com/office/drawing/2014/main" id="{F45EF9D4-A616-4CE3-A30D-809CCB0DDC44}"/>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50B9110A-4CD5-458C-8B37-5496CEC129F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7B5F384-54C6-406A-B3D0-73CFFA08C9A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4F5E59D5-AD3F-4958-8776-C9C04575440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680A5C63-3BDB-49AA-ABE8-21F94DDB7D7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F19D2419-4041-442E-A788-14EE28B8AFD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101600</xdr:rowOff>
    </xdr:from>
    <xdr:to>
      <xdr:col>85</xdr:col>
      <xdr:colOff>177800</xdr:colOff>
      <xdr:row>83</xdr:row>
      <xdr:rowOff>31750</xdr:rowOff>
    </xdr:to>
    <xdr:sp macro="" textlink="">
      <xdr:nvSpPr>
        <xdr:cNvPr id="767" name="楕円 766">
          <a:extLst>
            <a:ext uri="{FF2B5EF4-FFF2-40B4-BE49-F238E27FC236}">
              <a16:creationId xmlns:a16="http://schemas.microsoft.com/office/drawing/2014/main" id="{16C86F2E-65E7-40DF-B54B-C7713F7744DA}"/>
            </a:ext>
          </a:extLst>
        </xdr:cNvPr>
        <xdr:cNvSpPr/>
      </xdr:nvSpPr>
      <xdr:spPr>
        <a:xfrm>
          <a:off x="16268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124477</xdr:rowOff>
    </xdr:from>
    <xdr:ext cx="405111" cy="259045"/>
    <xdr:sp macro="" textlink="">
      <xdr:nvSpPr>
        <xdr:cNvPr id="768" name="【消防施設】&#10;有形固定資産減価償却率該当値テキスト">
          <a:extLst>
            <a:ext uri="{FF2B5EF4-FFF2-40B4-BE49-F238E27FC236}">
              <a16:creationId xmlns:a16="http://schemas.microsoft.com/office/drawing/2014/main" id="{A8E27EC2-288C-42C2-8F5D-6E049DC6DAE1}"/>
            </a:ext>
          </a:extLst>
        </xdr:cNvPr>
        <xdr:cNvSpPr txBox="1"/>
      </xdr:nvSpPr>
      <xdr:spPr>
        <a:xfrm>
          <a:off x="16357600" y="1401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67311</xdr:rowOff>
    </xdr:from>
    <xdr:to>
      <xdr:col>81</xdr:col>
      <xdr:colOff>101600</xdr:colOff>
      <xdr:row>82</xdr:row>
      <xdr:rowOff>168911</xdr:rowOff>
    </xdr:to>
    <xdr:sp macro="" textlink="">
      <xdr:nvSpPr>
        <xdr:cNvPr id="769" name="楕円 768">
          <a:extLst>
            <a:ext uri="{FF2B5EF4-FFF2-40B4-BE49-F238E27FC236}">
              <a16:creationId xmlns:a16="http://schemas.microsoft.com/office/drawing/2014/main" id="{829F824C-68E1-4076-9F56-2DF9D10F60B0}"/>
            </a:ext>
          </a:extLst>
        </xdr:cNvPr>
        <xdr:cNvSpPr/>
      </xdr:nvSpPr>
      <xdr:spPr>
        <a:xfrm>
          <a:off x="15430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118111</xdr:rowOff>
    </xdr:from>
    <xdr:to>
      <xdr:col>85</xdr:col>
      <xdr:colOff>127000</xdr:colOff>
      <xdr:row>82</xdr:row>
      <xdr:rowOff>152400</xdr:rowOff>
    </xdr:to>
    <xdr:cxnSp macro="">
      <xdr:nvCxnSpPr>
        <xdr:cNvPr id="770" name="直線コネクタ 769">
          <a:extLst>
            <a:ext uri="{FF2B5EF4-FFF2-40B4-BE49-F238E27FC236}">
              <a16:creationId xmlns:a16="http://schemas.microsoft.com/office/drawing/2014/main" id="{1125BDBF-565D-4D80-AC9B-0F0B04BA7B75}"/>
            </a:ext>
          </a:extLst>
        </xdr:cNvPr>
        <xdr:cNvCxnSpPr/>
      </xdr:nvCxnSpPr>
      <xdr:spPr>
        <a:xfrm>
          <a:off x="15481300" y="1417701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44450</xdr:rowOff>
    </xdr:from>
    <xdr:to>
      <xdr:col>76</xdr:col>
      <xdr:colOff>165100</xdr:colOff>
      <xdr:row>82</xdr:row>
      <xdr:rowOff>146050</xdr:rowOff>
    </xdr:to>
    <xdr:sp macro="" textlink="">
      <xdr:nvSpPr>
        <xdr:cNvPr id="771" name="楕円 770">
          <a:extLst>
            <a:ext uri="{FF2B5EF4-FFF2-40B4-BE49-F238E27FC236}">
              <a16:creationId xmlns:a16="http://schemas.microsoft.com/office/drawing/2014/main" id="{4191033B-D934-4C35-AEF1-19A7066377D3}"/>
            </a:ext>
          </a:extLst>
        </xdr:cNvPr>
        <xdr:cNvSpPr/>
      </xdr:nvSpPr>
      <xdr:spPr>
        <a:xfrm>
          <a:off x="14541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95250</xdr:rowOff>
    </xdr:from>
    <xdr:to>
      <xdr:col>81</xdr:col>
      <xdr:colOff>50800</xdr:colOff>
      <xdr:row>82</xdr:row>
      <xdr:rowOff>118111</xdr:rowOff>
    </xdr:to>
    <xdr:cxnSp macro="">
      <xdr:nvCxnSpPr>
        <xdr:cNvPr id="772" name="直線コネクタ 771">
          <a:extLst>
            <a:ext uri="{FF2B5EF4-FFF2-40B4-BE49-F238E27FC236}">
              <a16:creationId xmlns:a16="http://schemas.microsoft.com/office/drawing/2014/main" id="{12EF39F3-6CF8-4513-8D55-DA2A1320CAB6}"/>
            </a:ext>
          </a:extLst>
        </xdr:cNvPr>
        <xdr:cNvCxnSpPr/>
      </xdr:nvCxnSpPr>
      <xdr:spPr>
        <a:xfrm>
          <a:off x="14592300" y="141541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36286</xdr:rowOff>
    </xdr:from>
    <xdr:to>
      <xdr:col>72</xdr:col>
      <xdr:colOff>38100</xdr:colOff>
      <xdr:row>82</xdr:row>
      <xdr:rowOff>137886</xdr:rowOff>
    </xdr:to>
    <xdr:sp macro="" textlink="">
      <xdr:nvSpPr>
        <xdr:cNvPr id="773" name="楕円 772">
          <a:extLst>
            <a:ext uri="{FF2B5EF4-FFF2-40B4-BE49-F238E27FC236}">
              <a16:creationId xmlns:a16="http://schemas.microsoft.com/office/drawing/2014/main" id="{9392B923-87E5-4951-A648-85D60CADFE2F}"/>
            </a:ext>
          </a:extLst>
        </xdr:cNvPr>
        <xdr:cNvSpPr/>
      </xdr:nvSpPr>
      <xdr:spPr>
        <a:xfrm>
          <a:off x="13652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87086</xdr:rowOff>
    </xdr:from>
    <xdr:to>
      <xdr:col>76</xdr:col>
      <xdr:colOff>114300</xdr:colOff>
      <xdr:row>82</xdr:row>
      <xdr:rowOff>95250</xdr:rowOff>
    </xdr:to>
    <xdr:cxnSp macro="">
      <xdr:nvCxnSpPr>
        <xdr:cNvPr id="774" name="直線コネクタ 773">
          <a:extLst>
            <a:ext uri="{FF2B5EF4-FFF2-40B4-BE49-F238E27FC236}">
              <a16:creationId xmlns:a16="http://schemas.microsoft.com/office/drawing/2014/main" id="{7898E334-490A-4690-A2B0-2B3E0851F289}"/>
            </a:ext>
          </a:extLst>
        </xdr:cNvPr>
        <xdr:cNvCxnSpPr/>
      </xdr:nvCxnSpPr>
      <xdr:spPr>
        <a:xfrm>
          <a:off x="13703300" y="1414598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90170</xdr:rowOff>
    </xdr:from>
    <xdr:to>
      <xdr:col>67</xdr:col>
      <xdr:colOff>101600</xdr:colOff>
      <xdr:row>83</xdr:row>
      <xdr:rowOff>20320</xdr:rowOff>
    </xdr:to>
    <xdr:sp macro="" textlink="">
      <xdr:nvSpPr>
        <xdr:cNvPr id="775" name="楕円 774">
          <a:extLst>
            <a:ext uri="{FF2B5EF4-FFF2-40B4-BE49-F238E27FC236}">
              <a16:creationId xmlns:a16="http://schemas.microsoft.com/office/drawing/2014/main" id="{02051EB2-13D3-4B55-BA2C-8DD2242A3A7F}"/>
            </a:ext>
          </a:extLst>
        </xdr:cNvPr>
        <xdr:cNvSpPr/>
      </xdr:nvSpPr>
      <xdr:spPr>
        <a:xfrm>
          <a:off x="12763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87086</xdr:rowOff>
    </xdr:from>
    <xdr:to>
      <xdr:col>71</xdr:col>
      <xdr:colOff>177800</xdr:colOff>
      <xdr:row>82</xdr:row>
      <xdr:rowOff>140970</xdr:rowOff>
    </xdr:to>
    <xdr:cxnSp macro="">
      <xdr:nvCxnSpPr>
        <xdr:cNvPr id="776" name="直線コネクタ 775">
          <a:extLst>
            <a:ext uri="{FF2B5EF4-FFF2-40B4-BE49-F238E27FC236}">
              <a16:creationId xmlns:a16="http://schemas.microsoft.com/office/drawing/2014/main" id="{EC502CC8-05CC-4DED-9BAD-99589AFECAF1}"/>
            </a:ext>
          </a:extLst>
        </xdr:cNvPr>
        <xdr:cNvCxnSpPr/>
      </xdr:nvCxnSpPr>
      <xdr:spPr>
        <a:xfrm flipV="1">
          <a:off x="12814300" y="14145986"/>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777" name="n_1aveValue【消防施設】&#10;有形固定資産減価償却率">
          <a:extLst>
            <a:ext uri="{FF2B5EF4-FFF2-40B4-BE49-F238E27FC236}">
              <a16:creationId xmlns:a16="http://schemas.microsoft.com/office/drawing/2014/main" id="{219CBB67-0AE3-4EB8-9DEF-98075BAFA685}"/>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78" name="n_2aveValue【消防施設】&#10;有形固定資産減価償却率">
          <a:extLst>
            <a:ext uri="{FF2B5EF4-FFF2-40B4-BE49-F238E27FC236}">
              <a16:creationId xmlns:a16="http://schemas.microsoft.com/office/drawing/2014/main" id="{529D4D07-4FC8-4E84-AC1D-D2418B5A9341}"/>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779" name="n_3aveValue【消防施設】&#10;有形固定資産減価償却率">
          <a:extLst>
            <a:ext uri="{FF2B5EF4-FFF2-40B4-BE49-F238E27FC236}">
              <a16:creationId xmlns:a16="http://schemas.microsoft.com/office/drawing/2014/main" id="{E283E991-DD43-45E7-B7D9-47CB804941A9}"/>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780" name="n_4aveValue【消防施設】&#10;有形固定資産減価償却率">
          <a:extLst>
            <a:ext uri="{FF2B5EF4-FFF2-40B4-BE49-F238E27FC236}">
              <a16:creationId xmlns:a16="http://schemas.microsoft.com/office/drawing/2014/main" id="{BA31047E-E8A5-47CD-BF4F-72FC8EE75C8C}"/>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13988</xdr:rowOff>
    </xdr:from>
    <xdr:ext cx="405111" cy="259045"/>
    <xdr:sp macro="" textlink="">
      <xdr:nvSpPr>
        <xdr:cNvPr id="781" name="n_1mainValue【消防施設】&#10;有形固定資産減価償却率">
          <a:extLst>
            <a:ext uri="{FF2B5EF4-FFF2-40B4-BE49-F238E27FC236}">
              <a16:creationId xmlns:a16="http://schemas.microsoft.com/office/drawing/2014/main" id="{5335E5B7-B883-4C74-8150-C30FF47E6EB7}"/>
            </a:ext>
          </a:extLst>
        </xdr:cNvPr>
        <xdr:cNvSpPr txBox="1"/>
      </xdr:nvSpPr>
      <xdr:spPr>
        <a:xfrm>
          <a:off x="152660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162577</xdr:rowOff>
    </xdr:from>
    <xdr:ext cx="405111" cy="259045"/>
    <xdr:sp macro="" textlink="">
      <xdr:nvSpPr>
        <xdr:cNvPr id="782" name="n_2mainValue【消防施設】&#10;有形固定資産減価償却率">
          <a:extLst>
            <a:ext uri="{FF2B5EF4-FFF2-40B4-BE49-F238E27FC236}">
              <a16:creationId xmlns:a16="http://schemas.microsoft.com/office/drawing/2014/main" id="{CAE71B89-5BF8-495C-9640-2C9AA7C16B10}"/>
            </a:ext>
          </a:extLst>
        </xdr:cNvPr>
        <xdr:cNvSpPr txBox="1"/>
      </xdr:nvSpPr>
      <xdr:spPr>
        <a:xfrm>
          <a:off x="14389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154413</xdr:rowOff>
    </xdr:from>
    <xdr:ext cx="405111" cy="259045"/>
    <xdr:sp macro="" textlink="">
      <xdr:nvSpPr>
        <xdr:cNvPr id="783" name="n_3mainValue【消防施設】&#10;有形固定資産減価償却率">
          <a:extLst>
            <a:ext uri="{FF2B5EF4-FFF2-40B4-BE49-F238E27FC236}">
              <a16:creationId xmlns:a16="http://schemas.microsoft.com/office/drawing/2014/main" id="{2D35132E-251C-4427-9319-6DDDE532B720}"/>
            </a:ext>
          </a:extLst>
        </xdr:cNvPr>
        <xdr:cNvSpPr txBox="1"/>
      </xdr:nvSpPr>
      <xdr:spPr>
        <a:xfrm>
          <a:off x="13500744" y="1387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784" name="n_4mainValue【消防施設】&#10;有形固定資産減価償却率">
          <a:extLst>
            <a:ext uri="{FF2B5EF4-FFF2-40B4-BE49-F238E27FC236}">
              <a16:creationId xmlns:a16="http://schemas.microsoft.com/office/drawing/2014/main" id="{1795AA96-AE33-4DA9-9016-24B7FDF17EC7}"/>
            </a:ext>
          </a:extLst>
        </xdr:cNvPr>
        <xdr:cNvSpPr txBox="1"/>
      </xdr:nvSpPr>
      <xdr:spPr>
        <a:xfrm>
          <a:off x="12611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5" name="正方形/長方形 784">
          <a:extLst>
            <a:ext uri="{FF2B5EF4-FFF2-40B4-BE49-F238E27FC236}">
              <a16:creationId xmlns:a16="http://schemas.microsoft.com/office/drawing/2014/main" id="{DC723015-272C-4FCE-A98C-ADC6A671167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6" name="正方形/長方形 785">
          <a:extLst>
            <a:ext uri="{FF2B5EF4-FFF2-40B4-BE49-F238E27FC236}">
              <a16:creationId xmlns:a16="http://schemas.microsoft.com/office/drawing/2014/main" id="{520BF5DF-4B21-4F3B-91BB-7EB6931F8AA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7" name="正方形/長方形 786">
          <a:extLst>
            <a:ext uri="{FF2B5EF4-FFF2-40B4-BE49-F238E27FC236}">
              <a16:creationId xmlns:a16="http://schemas.microsoft.com/office/drawing/2014/main" id="{978301A7-236D-431C-8C7C-80C33541406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8" name="正方形/長方形 787">
          <a:extLst>
            <a:ext uri="{FF2B5EF4-FFF2-40B4-BE49-F238E27FC236}">
              <a16:creationId xmlns:a16="http://schemas.microsoft.com/office/drawing/2014/main" id="{BA2ED09A-EB98-4092-B40D-18477243565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9" name="正方形/長方形 788">
          <a:extLst>
            <a:ext uri="{FF2B5EF4-FFF2-40B4-BE49-F238E27FC236}">
              <a16:creationId xmlns:a16="http://schemas.microsoft.com/office/drawing/2014/main" id="{2F4416F0-5CBD-4CEC-8955-ABED3E41B14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0" name="正方形/長方形 789">
          <a:extLst>
            <a:ext uri="{FF2B5EF4-FFF2-40B4-BE49-F238E27FC236}">
              <a16:creationId xmlns:a16="http://schemas.microsoft.com/office/drawing/2014/main" id="{5C5272A4-3E88-485B-BFCE-A1547CAFCF0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1" name="正方形/長方形 790">
          <a:extLst>
            <a:ext uri="{FF2B5EF4-FFF2-40B4-BE49-F238E27FC236}">
              <a16:creationId xmlns:a16="http://schemas.microsoft.com/office/drawing/2014/main" id="{DB3D3021-F65F-4B8F-A74C-3FD0448CAA5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2" name="正方形/長方形 791">
          <a:extLst>
            <a:ext uri="{FF2B5EF4-FFF2-40B4-BE49-F238E27FC236}">
              <a16:creationId xmlns:a16="http://schemas.microsoft.com/office/drawing/2014/main" id="{8D0D759B-52CA-489E-AC2C-C1EDB715509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3" name="テキスト ボックス 792">
          <a:extLst>
            <a:ext uri="{FF2B5EF4-FFF2-40B4-BE49-F238E27FC236}">
              <a16:creationId xmlns:a16="http://schemas.microsoft.com/office/drawing/2014/main" id="{DA23A165-CC5A-4427-86F8-0ACF222DE96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4" name="直線コネクタ 793">
          <a:extLst>
            <a:ext uri="{FF2B5EF4-FFF2-40B4-BE49-F238E27FC236}">
              <a16:creationId xmlns:a16="http://schemas.microsoft.com/office/drawing/2014/main" id="{DA263910-4E0E-4E9D-BE73-9317210E8AF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5" name="直線コネクタ 794">
          <a:extLst>
            <a:ext uri="{FF2B5EF4-FFF2-40B4-BE49-F238E27FC236}">
              <a16:creationId xmlns:a16="http://schemas.microsoft.com/office/drawing/2014/main" id="{9F7366FD-5991-4584-B4D0-2504DDBB48B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6" name="テキスト ボックス 795">
          <a:extLst>
            <a:ext uri="{FF2B5EF4-FFF2-40B4-BE49-F238E27FC236}">
              <a16:creationId xmlns:a16="http://schemas.microsoft.com/office/drawing/2014/main" id="{D8EB7C3C-28F9-4DB8-822C-4E882B40CB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7" name="直線コネクタ 796">
          <a:extLst>
            <a:ext uri="{FF2B5EF4-FFF2-40B4-BE49-F238E27FC236}">
              <a16:creationId xmlns:a16="http://schemas.microsoft.com/office/drawing/2014/main" id="{35ECF934-1F08-458A-A040-4796899E2A3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8" name="テキスト ボックス 797">
          <a:extLst>
            <a:ext uri="{FF2B5EF4-FFF2-40B4-BE49-F238E27FC236}">
              <a16:creationId xmlns:a16="http://schemas.microsoft.com/office/drawing/2014/main" id="{A2B65AB4-C206-43F5-AA8F-372BF19FEB6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9" name="直線コネクタ 798">
          <a:extLst>
            <a:ext uri="{FF2B5EF4-FFF2-40B4-BE49-F238E27FC236}">
              <a16:creationId xmlns:a16="http://schemas.microsoft.com/office/drawing/2014/main" id="{ACD3A4CB-BC18-40BB-97D3-CABB9858F5B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0" name="テキスト ボックス 799">
          <a:extLst>
            <a:ext uri="{FF2B5EF4-FFF2-40B4-BE49-F238E27FC236}">
              <a16:creationId xmlns:a16="http://schemas.microsoft.com/office/drawing/2014/main" id="{6AF2AA26-3A74-4E94-BDF8-265AEC9FE6BF}"/>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1" name="直線コネクタ 800">
          <a:extLst>
            <a:ext uri="{FF2B5EF4-FFF2-40B4-BE49-F238E27FC236}">
              <a16:creationId xmlns:a16="http://schemas.microsoft.com/office/drawing/2014/main" id="{32977DF8-AB9F-4C1A-A5C6-4889C1BD00C5}"/>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2" name="テキスト ボックス 801">
          <a:extLst>
            <a:ext uri="{FF2B5EF4-FFF2-40B4-BE49-F238E27FC236}">
              <a16:creationId xmlns:a16="http://schemas.microsoft.com/office/drawing/2014/main" id="{E3D32D57-B6F6-48B5-90D0-7A1C1F10CA5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50C5C502-45AE-46C9-8912-86BB11D65FB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3E64059A-DB8E-455C-A2E6-381B9683D2B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B6EA092A-5181-43C9-9117-5E422218AAD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6" name="直線コネクタ 805">
          <a:extLst>
            <a:ext uri="{FF2B5EF4-FFF2-40B4-BE49-F238E27FC236}">
              <a16:creationId xmlns:a16="http://schemas.microsoft.com/office/drawing/2014/main" id="{24FF13BF-3855-4CBB-A9D1-1C8AC7B4761C}"/>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7" name="【消防施設】&#10;一人当たり面積最小値テキスト">
          <a:extLst>
            <a:ext uri="{FF2B5EF4-FFF2-40B4-BE49-F238E27FC236}">
              <a16:creationId xmlns:a16="http://schemas.microsoft.com/office/drawing/2014/main" id="{E12AF87B-856C-4C04-86AE-E2E19F2F3BD5}"/>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8" name="直線コネクタ 807">
          <a:extLst>
            <a:ext uri="{FF2B5EF4-FFF2-40B4-BE49-F238E27FC236}">
              <a16:creationId xmlns:a16="http://schemas.microsoft.com/office/drawing/2014/main" id="{46CC9D78-8DB9-4277-8830-676C16D07831}"/>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9" name="【消防施設】&#10;一人当たり面積最大値テキスト">
          <a:extLst>
            <a:ext uri="{FF2B5EF4-FFF2-40B4-BE49-F238E27FC236}">
              <a16:creationId xmlns:a16="http://schemas.microsoft.com/office/drawing/2014/main" id="{06ACC0A1-8110-4377-90C0-53F27C208B4D}"/>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10" name="直線コネクタ 809">
          <a:extLst>
            <a:ext uri="{FF2B5EF4-FFF2-40B4-BE49-F238E27FC236}">
              <a16:creationId xmlns:a16="http://schemas.microsoft.com/office/drawing/2014/main" id="{46F5F2A2-A4CC-4C74-B76D-8E32181E73F3}"/>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811" name="【消防施設】&#10;一人当たり面積平均値テキスト">
          <a:extLst>
            <a:ext uri="{FF2B5EF4-FFF2-40B4-BE49-F238E27FC236}">
              <a16:creationId xmlns:a16="http://schemas.microsoft.com/office/drawing/2014/main" id="{3DBCA82E-8917-40B3-B8FE-C86A31CEAA89}"/>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2" name="フローチャート: 判断 811">
          <a:extLst>
            <a:ext uri="{FF2B5EF4-FFF2-40B4-BE49-F238E27FC236}">
              <a16:creationId xmlns:a16="http://schemas.microsoft.com/office/drawing/2014/main" id="{7FD5CE72-95A2-4BA3-A02D-001969FB3AC5}"/>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3" name="フローチャート: 判断 812">
          <a:extLst>
            <a:ext uri="{FF2B5EF4-FFF2-40B4-BE49-F238E27FC236}">
              <a16:creationId xmlns:a16="http://schemas.microsoft.com/office/drawing/2014/main" id="{79B72014-2458-47AB-9A98-83144B3470A5}"/>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4" name="フローチャート: 判断 813">
          <a:extLst>
            <a:ext uri="{FF2B5EF4-FFF2-40B4-BE49-F238E27FC236}">
              <a16:creationId xmlns:a16="http://schemas.microsoft.com/office/drawing/2014/main" id="{6CBF5DC7-F02A-4584-870E-5EE22CD9974D}"/>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5" name="フローチャート: 判断 814">
          <a:extLst>
            <a:ext uri="{FF2B5EF4-FFF2-40B4-BE49-F238E27FC236}">
              <a16:creationId xmlns:a16="http://schemas.microsoft.com/office/drawing/2014/main" id="{A6EEE055-0845-4B47-B672-5EBCFBFDF4DA}"/>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6" name="フローチャート: 判断 815">
          <a:extLst>
            <a:ext uri="{FF2B5EF4-FFF2-40B4-BE49-F238E27FC236}">
              <a16:creationId xmlns:a16="http://schemas.microsoft.com/office/drawing/2014/main" id="{14BF1FF4-F693-4099-AA99-B82EE0939A7E}"/>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E1034217-B98F-4838-93F6-2A323633E2A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AB55B977-5B8A-4CF6-B5F4-B0665097D06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7C0D307-883F-484D-837A-ACA2DDDD1F1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2F35046-CA78-43E6-B852-45B835DA3E7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40C974F8-46F8-4775-96C2-AF7297EA32D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87885</xdr:rowOff>
    </xdr:from>
    <xdr:to>
      <xdr:col>116</xdr:col>
      <xdr:colOff>114300</xdr:colOff>
      <xdr:row>85</xdr:row>
      <xdr:rowOff>18035</xdr:rowOff>
    </xdr:to>
    <xdr:sp macro="" textlink="">
      <xdr:nvSpPr>
        <xdr:cNvPr id="822" name="楕円 821">
          <a:extLst>
            <a:ext uri="{FF2B5EF4-FFF2-40B4-BE49-F238E27FC236}">
              <a16:creationId xmlns:a16="http://schemas.microsoft.com/office/drawing/2014/main" id="{3EC893EC-C11C-4633-847B-A1F03510000F}"/>
            </a:ext>
          </a:extLst>
        </xdr:cNvPr>
        <xdr:cNvSpPr/>
      </xdr:nvSpPr>
      <xdr:spPr>
        <a:xfrm>
          <a:off x="221107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66312</xdr:rowOff>
    </xdr:from>
    <xdr:ext cx="469744" cy="259045"/>
    <xdr:sp macro="" textlink="">
      <xdr:nvSpPr>
        <xdr:cNvPr id="823" name="【消防施設】&#10;一人当たり面積該当値テキスト">
          <a:extLst>
            <a:ext uri="{FF2B5EF4-FFF2-40B4-BE49-F238E27FC236}">
              <a16:creationId xmlns:a16="http://schemas.microsoft.com/office/drawing/2014/main" id="{4FF9DCCC-5548-489A-B9BE-81433AF4538A}"/>
            </a:ext>
          </a:extLst>
        </xdr:cNvPr>
        <xdr:cNvSpPr txBox="1"/>
      </xdr:nvSpPr>
      <xdr:spPr>
        <a:xfrm>
          <a:off x="22199600"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87885</xdr:rowOff>
    </xdr:from>
    <xdr:to>
      <xdr:col>112</xdr:col>
      <xdr:colOff>38100</xdr:colOff>
      <xdr:row>85</xdr:row>
      <xdr:rowOff>18035</xdr:rowOff>
    </xdr:to>
    <xdr:sp macro="" textlink="">
      <xdr:nvSpPr>
        <xdr:cNvPr id="824" name="楕円 823">
          <a:extLst>
            <a:ext uri="{FF2B5EF4-FFF2-40B4-BE49-F238E27FC236}">
              <a16:creationId xmlns:a16="http://schemas.microsoft.com/office/drawing/2014/main" id="{D86F746B-1853-42B1-B94B-F1C35A97C4DB}"/>
            </a:ext>
          </a:extLst>
        </xdr:cNvPr>
        <xdr:cNvSpPr/>
      </xdr:nvSpPr>
      <xdr:spPr>
        <a:xfrm>
          <a:off x="21272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138685</xdr:rowOff>
    </xdr:from>
    <xdr:to>
      <xdr:col>116</xdr:col>
      <xdr:colOff>63500</xdr:colOff>
      <xdr:row>84</xdr:row>
      <xdr:rowOff>138685</xdr:rowOff>
    </xdr:to>
    <xdr:cxnSp macro="">
      <xdr:nvCxnSpPr>
        <xdr:cNvPr id="825" name="直線コネクタ 824">
          <a:extLst>
            <a:ext uri="{FF2B5EF4-FFF2-40B4-BE49-F238E27FC236}">
              <a16:creationId xmlns:a16="http://schemas.microsoft.com/office/drawing/2014/main" id="{4C226B1E-4A85-4542-B1D7-22D7D9718503}"/>
            </a:ext>
          </a:extLst>
        </xdr:cNvPr>
        <xdr:cNvCxnSpPr/>
      </xdr:nvCxnSpPr>
      <xdr:spPr>
        <a:xfrm>
          <a:off x="21323300" y="14540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87885</xdr:rowOff>
    </xdr:from>
    <xdr:to>
      <xdr:col>107</xdr:col>
      <xdr:colOff>101600</xdr:colOff>
      <xdr:row>85</xdr:row>
      <xdr:rowOff>18035</xdr:rowOff>
    </xdr:to>
    <xdr:sp macro="" textlink="">
      <xdr:nvSpPr>
        <xdr:cNvPr id="826" name="楕円 825">
          <a:extLst>
            <a:ext uri="{FF2B5EF4-FFF2-40B4-BE49-F238E27FC236}">
              <a16:creationId xmlns:a16="http://schemas.microsoft.com/office/drawing/2014/main" id="{05C80303-466F-4789-967D-7CDAF2AAB0AE}"/>
            </a:ext>
          </a:extLst>
        </xdr:cNvPr>
        <xdr:cNvSpPr/>
      </xdr:nvSpPr>
      <xdr:spPr>
        <a:xfrm>
          <a:off x="20383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138685</xdr:rowOff>
    </xdr:from>
    <xdr:to>
      <xdr:col>111</xdr:col>
      <xdr:colOff>177800</xdr:colOff>
      <xdr:row>84</xdr:row>
      <xdr:rowOff>138685</xdr:rowOff>
    </xdr:to>
    <xdr:cxnSp macro="">
      <xdr:nvCxnSpPr>
        <xdr:cNvPr id="827" name="直線コネクタ 826">
          <a:extLst>
            <a:ext uri="{FF2B5EF4-FFF2-40B4-BE49-F238E27FC236}">
              <a16:creationId xmlns:a16="http://schemas.microsoft.com/office/drawing/2014/main" id="{0AB55165-E722-48DF-B677-36FD66B293BB}"/>
            </a:ext>
          </a:extLst>
        </xdr:cNvPr>
        <xdr:cNvCxnSpPr/>
      </xdr:nvCxnSpPr>
      <xdr:spPr>
        <a:xfrm>
          <a:off x="20434300" y="1454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92456</xdr:rowOff>
    </xdr:from>
    <xdr:to>
      <xdr:col>102</xdr:col>
      <xdr:colOff>165100</xdr:colOff>
      <xdr:row>85</xdr:row>
      <xdr:rowOff>22606</xdr:rowOff>
    </xdr:to>
    <xdr:sp macro="" textlink="">
      <xdr:nvSpPr>
        <xdr:cNvPr id="828" name="楕円 827">
          <a:extLst>
            <a:ext uri="{FF2B5EF4-FFF2-40B4-BE49-F238E27FC236}">
              <a16:creationId xmlns:a16="http://schemas.microsoft.com/office/drawing/2014/main" id="{09B7C394-B94E-4D88-8EFD-C60EABE94CEE}"/>
            </a:ext>
          </a:extLst>
        </xdr:cNvPr>
        <xdr:cNvSpPr/>
      </xdr:nvSpPr>
      <xdr:spPr>
        <a:xfrm>
          <a:off x="19494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138685</xdr:rowOff>
    </xdr:from>
    <xdr:to>
      <xdr:col>107</xdr:col>
      <xdr:colOff>50800</xdr:colOff>
      <xdr:row>84</xdr:row>
      <xdr:rowOff>143256</xdr:rowOff>
    </xdr:to>
    <xdr:cxnSp macro="">
      <xdr:nvCxnSpPr>
        <xdr:cNvPr id="829" name="直線コネクタ 828">
          <a:extLst>
            <a:ext uri="{FF2B5EF4-FFF2-40B4-BE49-F238E27FC236}">
              <a16:creationId xmlns:a16="http://schemas.microsoft.com/office/drawing/2014/main" id="{A6604A9F-8CF7-4975-9C85-DDED84EA72C7}"/>
            </a:ext>
          </a:extLst>
        </xdr:cNvPr>
        <xdr:cNvCxnSpPr/>
      </xdr:nvCxnSpPr>
      <xdr:spPr>
        <a:xfrm flipV="1">
          <a:off x="19545300" y="145404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92456</xdr:rowOff>
    </xdr:from>
    <xdr:to>
      <xdr:col>98</xdr:col>
      <xdr:colOff>38100</xdr:colOff>
      <xdr:row>85</xdr:row>
      <xdr:rowOff>22606</xdr:rowOff>
    </xdr:to>
    <xdr:sp macro="" textlink="">
      <xdr:nvSpPr>
        <xdr:cNvPr id="830" name="楕円 829">
          <a:extLst>
            <a:ext uri="{FF2B5EF4-FFF2-40B4-BE49-F238E27FC236}">
              <a16:creationId xmlns:a16="http://schemas.microsoft.com/office/drawing/2014/main" id="{D72B6656-B3E5-4C47-81CA-04AF6A9FF60D}"/>
            </a:ext>
          </a:extLst>
        </xdr:cNvPr>
        <xdr:cNvSpPr/>
      </xdr:nvSpPr>
      <xdr:spPr>
        <a:xfrm>
          <a:off x="18605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143256</xdr:rowOff>
    </xdr:from>
    <xdr:to>
      <xdr:col>102</xdr:col>
      <xdr:colOff>114300</xdr:colOff>
      <xdr:row>84</xdr:row>
      <xdr:rowOff>143256</xdr:rowOff>
    </xdr:to>
    <xdr:cxnSp macro="">
      <xdr:nvCxnSpPr>
        <xdr:cNvPr id="831" name="直線コネクタ 830">
          <a:extLst>
            <a:ext uri="{FF2B5EF4-FFF2-40B4-BE49-F238E27FC236}">
              <a16:creationId xmlns:a16="http://schemas.microsoft.com/office/drawing/2014/main" id="{9C26A752-A04C-4CB3-BFBD-A4FAA120717E}"/>
            </a:ext>
          </a:extLst>
        </xdr:cNvPr>
        <xdr:cNvCxnSpPr/>
      </xdr:nvCxnSpPr>
      <xdr:spPr>
        <a:xfrm>
          <a:off x="18656300" y="145450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832" name="n_1aveValue【消防施設】&#10;一人当たり面積">
          <a:extLst>
            <a:ext uri="{FF2B5EF4-FFF2-40B4-BE49-F238E27FC236}">
              <a16:creationId xmlns:a16="http://schemas.microsoft.com/office/drawing/2014/main" id="{C6AB17E1-E791-462F-B0A8-84C50016E15E}"/>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3" name="n_2aveValue【消防施設】&#10;一人当たり面積">
          <a:extLst>
            <a:ext uri="{FF2B5EF4-FFF2-40B4-BE49-F238E27FC236}">
              <a16:creationId xmlns:a16="http://schemas.microsoft.com/office/drawing/2014/main" id="{0D18D530-A064-44AB-9097-882B77330E47}"/>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834" name="n_3aveValue【消防施設】&#10;一人当たり面積">
          <a:extLst>
            <a:ext uri="{FF2B5EF4-FFF2-40B4-BE49-F238E27FC236}">
              <a16:creationId xmlns:a16="http://schemas.microsoft.com/office/drawing/2014/main" id="{617350B5-7D40-46DC-8CED-67D7589F8AFF}"/>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35" name="n_4aveValue【消防施設】&#10;一人当たり面積">
          <a:extLst>
            <a:ext uri="{FF2B5EF4-FFF2-40B4-BE49-F238E27FC236}">
              <a16:creationId xmlns:a16="http://schemas.microsoft.com/office/drawing/2014/main" id="{2BD6F826-6B5F-4047-9857-317C924B2052}"/>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9162</xdr:rowOff>
    </xdr:from>
    <xdr:ext cx="469744" cy="259045"/>
    <xdr:sp macro="" textlink="">
      <xdr:nvSpPr>
        <xdr:cNvPr id="836" name="n_1mainValue【消防施設】&#10;一人当たり面積">
          <a:extLst>
            <a:ext uri="{FF2B5EF4-FFF2-40B4-BE49-F238E27FC236}">
              <a16:creationId xmlns:a16="http://schemas.microsoft.com/office/drawing/2014/main" id="{95AA2093-D15B-4D58-9782-6A5C033831C9}"/>
            </a:ext>
          </a:extLst>
        </xdr:cNvPr>
        <xdr:cNvSpPr txBox="1"/>
      </xdr:nvSpPr>
      <xdr:spPr>
        <a:xfrm>
          <a:off x="210757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9162</xdr:rowOff>
    </xdr:from>
    <xdr:ext cx="469744" cy="259045"/>
    <xdr:sp macro="" textlink="">
      <xdr:nvSpPr>
        <xdr:cNvPr id="837" name="n_2mainValue【消防施設】&#10;一人当たり面積">
          <a:extLst>
            <a:ext uri="{FF2B5EF4-FFF2-40B4-BE49-F238E27FC236}">
              <a16:creationId xmlns:a16="http://schemas.microsoft.com/office/drawing/2014/main" id="{DDD5CBB3-5BE9-43FB-83C5-7F24BC17593C}"/>
            </a:ext>
          </a:extLst>
        </xdr:cNvPr>
        <xdr:cNvSpPr txBox="1"/>
      </xdr:nvSpPr>
      <xdr:spPr>
        <a:xfrm>
          <a:off x="20199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13733</xdr:rowOff>
    </xdr:from>
    <xdr:ext cx="469744" cy="259045"/>
    <xdr:sp macro="" textlink="">
      <xdr:nvSpPr>
        <xdr:cNvPr id="838" name="n_3mainValue【消防施設】&#10;一人当たり面積">
          <a:extLst>
            <a:ext uri="{FF2B5EF4-FFF2-40B4-BE49-F238E27FC236}">
              <a16:creationId xmlns:a16="http://schemas.microsoft.com/office/drawing/2014/main" id="{229BFCDF-9409-41C5-A0E8-2549D69B40E7}"/>
            </a:ext>
          </a:extLst>
        </xdr:cNvPr>
        <xdr:cNvSpPr txBox="1"/>
      </xdr:nvSpPr>
      <xdr:spPr>
        <a:xfrm>
          <a:off x="19310427" y="1458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13733</xdr:rowOff>
    </xdr:from>
    <xdr:ext cx="469744" cy="259045"/>
    <xdr:sp macro="" textlink="">
      <xdr:nvSpPr>
        <xdr:cNvPr id="839" name="n_4mainValue【消防施設】&#10;一人当たり面積">
          <a:extLst>
            <a:ext uri="{FF2B5EF4-FFF2-40B4-BE49-F238E27FC236}">
              <a16:creationId xmlns:a16="http://schemas.microsoft.com/office/drawing/2014/main" id="{EA0C7707-87C0-40E9-8A5F-9E51AE0EA622}"/>
            </a:ext>
          </a:extLst>
        </xdr:cNvPr>
        <xdr:cNvSpPr txBox="1"/>
      </xdr:nvSpPr>
      <xdr:spPr>
        <a:xfrm>
          <a:off x="18421427" y="1458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5722B502-C67B-4AD1-BCE8-6BCA2AE4A39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D120038A-D299-4371-9FC3-09681A43BE8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E8A2E2AA-5862-4275-B23A-D8D77DFF3D2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A52A9E09-8901-4A5F-BDA9-51C06C63A78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63303554-0129-4C7C-9E93-3C1CAB02751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35989EF9-0B37-40C2-AFC9-576B0286319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6625AF0B-FDD3-47A4-8ED7-4E23B496292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4DA2B486-C059-4A7E-8B0A-3F463377037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2D19A957-B157-49F4-9A11-FCF82B95E5F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7CAC4B98-47CD-45D9-B95C-2287935FEDD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1E2D00B9-3383-4F19-91A8-73ABBCD67CB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6F3D4000-6A70-4196-B111-BF97B984B51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A16C14FF-2FBA-49AB-A458-90581628A60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B5C97448-B9B0-42E4-B9BC-255278D8C32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3FA90A5E-4DA8-440E-9530-121C6E6382C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F32DCA64-9762-4576-B6C4-D8853B896B2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6F6D56FC-D65F-407E-8381-67A0DAC87B5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8156182B-7EB8-4C31-826B-F75C1373850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BE9A2EFE-E3BF-456F-93C2-152BCC1BCBC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EE6C718E-CC2D-4F11-9C44-99A5B5DDDBD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5267AB1E-CC1E-4E0D-822B-860D63020FC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99E16200-2DA0-4B04-8DA4-35A010B12A4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B4A8D5DB-ABC6-4961-8C8E-F532FDB497C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39A3A142-1197-4699-945C-7693151AFAA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1DECABEE-B25D-4E21-BE77-CE9FA240774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5" name="直線コネクタ 864">
          <a:extLst>
            <a:ext uri="{FF2B5EF4-FFF2-40B4-BE49-F238E27FC236}">
              <a16:creationId xmlns:a16="http://schemas.microsoft.com/office/drawing/2014/main" id="{5330D65E-F71B-48FC-8499-3B715D0169B2}"/>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6" name="【庁舎】&#10;有形固定資産減価償却率最小値テキスト">
          <a:extLst>
            <a:ext uri="{FF2B5EF4-FFF2-40B4-BE49-F238E27FC236}">
              <a16:creationId xmlns:a16="http://schemas.microsoft.com/office/drawing/2014/main" id="{27CC0984-1C10-43A7-8622-FEAA2EC418A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7" name="直線コネクタ 866">
          <a:extLst>
            <a:ext uri="{FF2B5EF4-FFF2-40B4-BE49-F238E27FC236}">
              <a16:creationId xmlns:a16="http://schemas.microsoft.com/office/drawing/2014/main" id="{67C4CB21-3539-4965-8DD1-66E4A580D95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8" name="【庁舎】&#10;有形固定資産減価償却率最大値テキスト">
          <a:extLst>
            <a:ext uri="{FF2B5EF4-FFF2-40B4-BE49-F238E27FC236}">
              <a16:creationId xmlns:a16="http://schemas.microsoft.com/office/drawing/2014/main" id="{579260A7-E2C1-4553-877A-057290B74F09}"/>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9" name="直線コネクタ 868">
          <a:extLst>
            <a:ext uri="{FF2B5EF4-FFF2-40B4-BE49-F238E27FC236}">
              <a16:creationId xmlns:a16="http://schemas.microsoft.com/office/drawing/2014/main" id="{72EF4C93-ADF2-46EE-A5DF-C203B6AF24F3}"/>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870" name="【庁舎】&#10;有形固定資産減価償却率平均値テキスト">
          <a:extLst>
            <a:ext uri="{FF2B5EF4-FFF2-40B4-BE49-F238E27FC236}">
              <a16:creationId xmlns:a16="http://schemas.microsoft.com/office/drawing/2014/main" id="{A9EE83B5-713B-4BC9-BDE4-96A66773BE84}"/>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1" name="フローチャート: 判断 870">
          <a:extLst>
            <a:ext uri="{FF2B5EF4-FFF2-40B4-BE49-F238E27FC236}">
              <a16:creationId xmlns:a16="http://schemas.microsoft.com/office/drawing/2014/main" id="{F9D8FBEB-845B-4455-8E6F-63DA0ECE7026}"/>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2" name="フローチャート: 判断 871">
          <a:extLst>
            <a:ext uri="{FF2B5EF4-FFF2-40B4-BE49-F238E27FC236}">
              <a16:creationId xmlns:a16="http://schemas.microsoft.com/office/drawing/2014/main" id="{9FAC47EA-5F65-4CCF-9091-2856E86E8435}"/>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3" name="フローチャート: 判断 872">
          <a:extLst>
            <a:ext uri="{FF2B5EF4-FFF2-40B4-BE49-F238E27FC236}">
              <a16:creationId xmlns:a16="http://schemas.microsoft.com/office/drawing/2014/main" id="{7F0A6A7B-B551-480A-A4B7-DFC6315C5449}"/>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4" name="フローチャート: 判断 873">
          <a:extLst>
            <a:ext uri="{FF2B5EF4-FFF2-40B4-BE49-F238E27FC236}">
              <a16:creationId xmlns:a16="http://schemas.microsoft.com/office/drawing/2014/main" id="{98B2541C-FB42-47D7-A990-C860E2435415}"/>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5" name="フローチャート: 判断 874">
          <a:extLst>
            <a:ext uri="{FF2B5EF4-FFF2-40B4-BE49-F238E27FC236}">
              <a16:creationId xmlns:a16="http://schemas.microsoft.com/office/drawing/2014/main" id="{089CDCEC-21C0-408A-8B1D-B3D58994E10F}"/>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AACDFEB4-FDB6-46C1-97F5-8A22EAD98C9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9C187C8-D0C5-49DC-9342-47FE958EE59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A6C05DC-CE63-4AE3-830B-327E5054F3B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7F83E31-2D55-4A01-B286-B77B4766AD1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35B9A070-435B-4C8C-9F6F-55B25E58F7D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66221</xdr:rowOff>
    </xdr:from>
    <xdr:to>
      <xdr:col>85</xdr:col>
      <xdr:colOff>177800</xdr:colOff>
      <xdr:row>101</xdr:row>
      <xdr:rowOff>167821</xdr:rowOff>
    </xdr:to>
    <xdr:sp macro="" textlink="">
      <xdr:nvSpPr>
        <xdr:cNvPr id="881" name="楕円 880">
          <a:extLst>
            <a:ext uri="{FF2B5EF4-FFF2-40B4-BE49-F238E27FC236}">
              <a16:creationId xmlns:a16="http://schemas.microsoft.com/office/drawing/2014/main" id="{5089A92B-102C-4C7E-9F5E-98CF29622156}"/>
            </a:ext>
          </a:extLst>
        </xdr:cNvPr>
        <xdr:cNvSpPr/>
      </xdr:nvSpPr>
      <xdr:spPr>
        <a:xfrm>
          <a:off x="16268700" y="1738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89098</xdr:rowOff>
    </xdr:from>
    <xdr:ext cx="405111" cy="259045"/>
    <xdr:sp macro="" textlink="">
      <xdr:nvSpPr>
        <xdr:cNvPr id="882" name="【庁舎】&#10;有形固定資産減価償却率該当値テキスト">
          <a:extLst>
            <a:ext uri="{FF2B5EF4-FFF2-40B4-BE49-F238E27FC236}">
              <a16:creationId xmlns:a16="http://schemas.microsoft.com/office/drawing/2014/main" id="{94761C6B-62C6-4C78-89E4-3C53237E1FAC}"/>
            </a:ext>
          </a:extLst>
        </xdr:cNvPr>
        <xdr:cNvSpPr txBox="1"/>
      </xdr:nvSpPr>
      <xdr:spPr>
        <a:xfrm>
          <a:off x="16357600" y="1723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33564</xdr:rowOff>
    </xdr:from>
    <xdr:to>
      <xdr:col>81</xdr:col>
      <xdr:colOff>101600</xdr:colOff>
      <xdr:row>101</xdr:row>
      <xdr:rowOff>135164</xdr:rowOff>
    </xdr:to>
    <xdr:sp macro="" textlink="">
      <xdr:nvSpPr>
        <xdr:cNvPr id="883" name="楕円 882">
          <a:extLst>
            <a:ext uri="{FF2B5EF4-FFF2-40B4-BE49-F238E27FC236}">
              <a16:creationId xmlns:a16="http://schemas.microsoft.com/office/drawing/2014/main" id="{81DD8FCA-B126-430E-AF7A-5963F6579810}"/>
            </a:ext>
          </a:extLst>
        </xdr:cNvPr>
        <xdr:cNvSpPr/>
      </xdr:nvSpPr>
      <xdr:spPr>
        <a:xfrm>
          <a:off x="15430500" y="1735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84364</xdr:rowOff>
    </xdr:from>
    <xdr:to>
      <xdr:col>85</xdr:col>
      <xdr:colOff>127000</xdr:colOff>
      <xdr:row>101</xdr:row>
      <xdr:rowOff>117021</xdr:rowOff>
    </xdr:to>
    <xdr:cxnSp macro="">
      <xdr:nvCxnSpPr>
        <xdr:cNvPr id="884" name="直線コネクタ 883">
          <a:extLst>
            <a:ext uri="{FF2B5EF4-FFF2-40B4-BE49-F238E27FC236}">
              <a16:creationId xmlns:a16="http://schemas.microsoft.com/office/drawing/2014/main" id="{C14C11BF-BCDF-43B7-BB88-241FF3E35833}"/>
            </a:ext>
          </a:extLst>
        </xdr:cNvPr>
        <xdr:cNvCxnSpPr/>
      </xdr:nvCxnSpPr>
      <xdr:spPr>
        <a:xfrm>
          <a:off x="15481300" y="174008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907</xdr:rowOff>
    </xdr:from>
    <xdr:to>
      <xdr:col>76</xdr:col>
      <xdr:colOff>165100</xdr:colOff>
      <xdr:row>101</xdr:row>
      <xdr:rowOff>102507</xdr:rowOff>
    </xdr:to>
    <xdr:sp macro="" textlink="">
      <xdr:nvSpPr>
        <xdr:cNvPr id="885" name="楕円 884">
          <a:extLst>
            <a:ext uri="{FF2B5EF4-FFF2-40B4-BE49-F238E27FC236}">
              <a16:creationId xmlns:a16="http://schemas.microsoft.com/office/drawing/2014/main" id="{E546A3EB-58CC-4A04-828A-B90498C74CAB}"/>
            </a:ext>
          </a:extLst>
        </xdr:cNvPr>
        <xdr:cNvSpPr/>
      </xdr:nvSpPr>
      <xdr:spPr>
        <a:xfrm>
          <a:off x="14541500" y="1731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51707</xdr:rowOff>
    </xdr:from>
    <xdr:to>
      <xdr:col>81</xdr:col>
      <xdr:colOff>50800</xdr:colOff>
      <xdr:row>101</xdr:row>
      <xdr:rowOff>84364</xdr:rowOff>
    </xdr:to>
    <xdr:cxnSp macro="">
      <xdr:nvCxnSpPr>
        <xdr:cNvPr id="886" name="直線コネクタ 885">
          <a:extLst>
            <a:ext uri="{FF2B5EF4-FFF2-40B4-BE49-F238E27FC236}">
              <a16:creationId xmlns:a16="http://schemas.microsoft.com/office/drawing/2014/main" id="{9E34CD74-D744-4B86-81CF-83AFACB12EFD}"/>
            </a:ext>
          </a:extLst>
        </xdr:cNvPr>
        <xdr:cNvCxnSpPr/>
      </xdr:nvCxnSpPr>
      <xdr:spPr>
        <a:xfrm>
          <a:off x="14592300" y="173681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139700</xdr:rowOff>
    </xdr:from>
    <xdr:to>
      <xdr:col>72</xdr:col>
      <xdr:colOff>38100</xdr:colOff>
      <xdr:row>101</xdr:row>
      <xdr:rowOff>69850</xdr:rowOff>
    </xdr:to>
    <xdr:sp macro="" textlink="">
      <xdr:nvSpPr>
        <xdr:cNvPr id="887" name="楕円 886">
          <a:extLst>
            <a:ext uri="{FF2B5EF4-FFF2-40B4-BE49-F238E27FC236}">
              <a16:creationId xmlns:a16="http://schemas.microsoft.com/office/drawing/2014/main" id="{4F09FF6B-D9A7-4C08-A92E-1F3F483A9D72}"/>
            </a:ext>
          </a:extLst>
        </xdr:cNvPr>
        <xdr:cNvSpPr/>
      </xdr:nvSpPr>
      <xdr:spPr>
        <a:xfrm>
          <a:off x="136525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19050</xdr:rowOff>
    </xdr:from>
    <xdr:to>
      <xdr:col>76</xdr:col>
      <xdr:colOff>114300</xdr:colOff>
      <xdr:row>101</xdr:row>
      <xdr:rowOff>51707</xdr:rowOff>
    </xdr:to>
    <xdr:cxnSp macro="">
      <xdr:nvCxnSpPr>
        <xdr:cNvPr id="888" name="直線コネクタ 887">
          <a:extLst>
            <a:ext uri="{FF2B5EF4-FFF2-40B4-BE49-F238E27FC236}">
              <a16:creationId xmlns:a16="http://schemas.microsoft.com/office/drawing/2014/main" id="{8C4D9AFD-4CBD-4818-BDF3-5CE6B34F985A}"/>
            </a:ext>
          </a:extLst>
        </xdr:cNvPr>
        <xdr:cNvCxnSpPr/>
      </xdr:nvCxnSpPr>
      <xdr:spPr>
        <a:xfrm>
          <a:off x="13703300" y="17335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141332</xdr:rowOff>
    </xdr:from>
    <xdr:to>
      <xdr:col>67</xdr:col>
      <xdr:colOff>101600</xdr:colOff>
      <xdr:row>101</xdr:row>
      <xdr:rowOff>71482</xdr:rowOff>
    </xdr:to>
    <xdr:sp macro="" textlink="">
      <xdr:nvSpPr>
        <xdr:cNvPr id="889" name="楕円 888">
          <a:extLst>
            <a:ext uri="{FF2B5EF4-FFF2-40B4-BE49-F238E27FC236}">
              <a16:creationId xmlns:a16="http://schemas.microsoft.com/office/drawing/2014/main" id="{304E9F53-5B57-430D-A44A-E6840952A3EA}"/>
            </a:ext>
          </a:extLst>
        </xdr:cNvPr>
        <xdr:cNvSpPr/>
      </xdr:nvSpPr>
      <xdr:spPr>
        <a:xfrm>
          <a:off x="12763500" y="1728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19050</xdr:rowOff>
    </xdr:from>
    <xdr:to>
      <xdr:col>71</xdr:col>
      <xdr:colOff>177800</xdr:colOff>
      <xdr:row>101</xdr:row>
      <xdr:rowOff>20682</xdr:rowOff>
    </xdr:to>
    <xdr:cxnSp macro="">
      <xdr:nvCxnSpPr>
        <xdr:cNvPr id="890" name="直線コネクタ 889">
          <a:extLst>
            <a:ext uri="{FF2B5EF4-FFF2-40B4-BE49-F238E27FC236}">
              <a16:creationId xmlns:a16="http://schemas.microsoft.com/office/drawing/2014/main" id="{F955CB14-1C2F-402D-8295-433C8F43DE41}"/>
            </a:ext>
          </a:extLst>
        </xdr:cNvPr>
        <xdr:cNvCxnSpPr/>
      </xdr:nvCxnSpPr>
      <xdr:spPr>
        <a:xfrm flipV="1">
          <a:off x="12814300" y="1733550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891" name="n_1aveValue【庁舎】&#10;有形固定資産減価償却率">
          <a:extLst>
            <a:ext uri="{FF2B5EF4-FFF2-40B4-BE49-F238E27FC236}">
              <a16:creationId xmlns:a16="http://schemas.microsoft.com/office/drawing/2014/main" id="{5B9C0B74-EA44-46C3-9D52-6447CDF15436}"/>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892" name="n_2aveValue【庁舎】&#10;有形固定資産減価償却率">
          <a:extLst>
            <a:ext uri="{FF2B5EF4-FFF2-40B4-BE49-F238E27FC236}">
              <a16:creationId xmlns:a16="http://schemas.microsoft.com/office/drawing/2014/main" id="{E2FE157B-4C12-42AD-86EA-4081634E8D58}"/>
            </a:ext>
          </a:extLst>
        </xdr:cNvPr>
        <xdr:cNvSpPr txBox="1"/>
      </xdr:nvSpPr>
      <xdr:spPr>
        <a:xfrm>
          <a:off x="14389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893" name="n_3aveValue【庁舎】&#10;有形固定資産減価償却率">
          <a:extLst>
            <a:ext uri="{FF2B5EF4-FFF2-40B4-BE49-F238E27FC236}">
              <a16:creationId xmlns:a16="http://schemas.microsoft.com/office/drawing/2014/main" id="{1AAB7802-8BA5-44B3-89CA-C9114BD72568}"/>
            </a:ext>
          </a:extLst>
        </xdr:cNvPr>
        <xdr:cNvSpPr txBox="1"/>
      </xdr:nvSpPr>
      <xdr:spPr>
        <a:xfrm>
          <a:off x="13500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894" name="n_4aveValue【庁舎】&#10;有形固定資産減価償却率">
          <a:extLst>
            <a:ext uri="{FF2B5EF4-FFF2-40B4-BE49-F238E27FC236}">
              <a16:creationId xmlns:a16="http://schemas.microsoft.com/office/drawing/2014/main" id="{FC52B8F8-8517-4000-8C86-F2B906B5056E}"/>
            </a:ext>
          </a:extLst>
        </xdr:cNvPr>
        <xdr:cNvSpPr txBox="1"/>
      </xdr:nvSpPr>
      <xdr:spPr>
        <a:xfrm>
          <a:off x="12611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151691</xdr:rowOff>
    </xdr:from>
    <xdr:ext cx="405111" cy="259045"/>
    <xdr:sp macro="" textlink="">
      <xdr:nvSpPr>
        <xdr:cNvPr id="895" name="n_1mainValue【庁舎】&#10;有形固定資産減価償却率">
          <a:extLst>
            <a:ext uri="{FF2B5EF4-FFF2-40B4-BE49-F238E27FC236}">
              <a16:creationId xmlns:a16="http://schemas.microsoft.com/office/drawing/2014/main" id="{38D3C677-0374-4E6A-86C5-EDC82F8BDED6}"/>
            </a:ext>
          </a:extLst>
        </xdr:cNvPr>
        <xdr:cNvSpPr txBox="1"/>
      </xdr:nvSpPr>
      <xdr:spPr>
        <a:xfrm>
          <a:off x="15266044" y="1712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119034</xdr:rowOff>
    </xdr:from>
    <xdr:ext cx="405111" cy="259045"/>
    <xdr:sp macro="" textlink="">
      <xdr:nvSpPr>
        <xdr:cNvPr id="896" name="n_2mainValue【庁舎】&#10;有形固定資産減価償却率">
          <a:extLst>
            <a:ext uri="{FF2B5EF4-FFF2-40B4-BE49-F238E27FC236}">
              <a16:creationId xmlns:a16="http://schemas.microsoft.com/office/drawing/2014/main" id="{CC5B520B-DC8F-400D-AFD8-A92DAEC661EA}"/>
            </a:ext>
          </a:extLst>
        </xdr:cNvPr>
        <xdr:cNvSpPr txBox="1"/>
      </xdr:nvSpPr>
      <xdr:spPr>
        <a:xfrm>
          <a:off x="14389744" y="17092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86377</xdr:rowOff>
    </xdr:from>
    <xdr:ext cx="405111" cy="259045"/>
    <xdr:sp macro="" textlink="">
      <xdr:nvSpPr>
        <xdr:cNvPr id="897" name="n_3mainValue【庁舎】&#10;有形固定資産減価償却率">
          <a:extLst>
            <a:ext uri="{FF2B5EF4-FFF2-40B4-BE49-F238E27FC236}">
              <a16:creationId xmlns:a16="http://schemas.microsoft.com/office/drawing/2014/main" id="{893D861A-C8EA-4033-A3BF-B3936C058EB8}"/>
            </a:ext>
          </a:extLst>
        </xdr:cNvPr>
        <xdr:cNvSpPr txBox="1"/>
      </xdr:nvSpPr>
      <xdr:spPr>
        <a:xfrm>
          <a:off x="13500744" y="1705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88009</xdr:rowOff>
    </xdr:from>
    <xdr:ext cx="405111" cy="259045"/>
    <xdr:sp macro="" textlink="">
      <xdr:nvSpPr>
        <xdr:cNvPr id="898" name="n_4mainValue【庁舎】&#10;有形固定資産減価償却率">
          <a:extLst>
            <a:ext uri="{FF2B5EF4-FFF2-40B4-BE49-F238E27FC236}">
              <a16:creationId xmlns:a16="http://schemas.microsoft.com/office/drawing/2014/main" id="{8A7E0940-0566-4464-8431-CB7D43A4BC5B}"/>
            </a:ext>
          </a:extLst>
        </xdr:cNvPr>
        <xdr:cNvSpPr txBox="1"/>
      </xdr:nvSpPr>
      <xdr:spPr>
        <a:xfrm>
          <a:off x="12611744" y="17061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EB36CDED-5A0C-46F8-AABD-D3B079D5139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C532072A-0415-425F-B400-2B01CBC033F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BE35C776-8834-4159-8FF2-F378C85F1ED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68E26B55-BDCF-4FD4-9FCA-972E31DE685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720BCAF2-A413-4F22-936D-6B50E5B8231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A4D3ADDA-04BD-4E43-A7B0-B6D58A1D4DF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481304FE-1BB9-4472-A983-0A5DFBE223B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A1700A4C-0A6D-4AD9-9D28-FA2BE0D5FBB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CF367E35-5DA0-4A58-B7BB-02243D6AE9F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F5520D9C-E216-44D7-843F-41781758949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9" name="テキスト ボックス 908">
          <a:extLst>
            <a:ext uri="{FF2B5EF4-FFF2-40B4-BE49-F238E27FC236}">
              <a16:creationId xmlns:a16="http://schemas.microsoft.com/office/drawing/2014/main" id="{1DD20E11-466F-4B12-B8E6-7CA98987B26A}"/>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0" name="直線コネクタ 909">
          <a:extLst>
            <a:ext uri="{FF2B5EF4-FFF2-40B4-BE49-F238E27FC236}">
              <a16:creationId xmlns:a16="http://schemas.microsoft.com/office/drawing/2014/main" id="{7111ED64-B83E-45D6-A11F-081C34B6248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1" name="テキスト ボックス 910">
          <a:extLst>
            <a:ext uri="{FF2B5EF4-FFF2-40B4-BE49-F238E27FC236}">
              <a16:creationId xmlns:a16="http://schemas.microsoft.com/office/drawing/2014/main" id="{0AF5D002-843F-4657-8568-C9829242115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2" name="直線コネクタ 911">
          <a:extLst>
            <a:ext uri="{FF2B5EF4-FFF2-40B4-BE49-F238E27FC236}">
              <a16:creationId xmlns:a16="http://schemas.microsoft.com/office/drawing/2014/main" id="{7ED9BC06-A2B6-46B3-9DB7-62A1834165F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3" name="テキスト ボックス 912">
          <a:extLst>
            <a:ext uri="{FF2B5EF4-FFF2-40B4-BE49-F238E27FC236}">
              <a16:creationId xmlns:a16="http://schemas.microsoft.com/office/drawing/2014/main" id="{895D5873-C713-4FE5-B3DF-1C2933C3449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4" name="直線コネクタ 913">
          <a:extLst>
            <a:ext uri="{FF2B5EF4-FFF2-40B4-BE49-F238E27FC236}">
              <a16:creationId xmlns:a16="http://schemas.microsoft.com/office/drawing/2014/main" id="{A27E89E3-6304-4722-824A-DAF0B6FC51C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5" name="テキスト ボックス 914">
          <a:extLst>
            <a:ext uri="{FF2B5EF4-FFF2-40B4-BE49-F238E27FC236}">
              <a16:creationId xmlns:a16="http://schemas.microsoft.com/office/drawing/2014/main" id="{BF49FF53-04F2-4DF5-B030-AAC8C577084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6" name="直線コネクタ 915">
          <a:extLst>
            <a:ext uri="{FF2B5EF4-FFF2-40B4-BE49-F238E27FC236}">
              <a16:creationId xmlns:a16="http://schemas.microsoft.com/office/drawing/2014/main" id="{1E1448AD-5C3A-47EA-9551-29D3AA19983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7" name="テキスト ボックス 916">
          <a:extLst>
            <a:ext uri="{FF2B5EF4-FFF2-40B4-BE49-F238E27FC236}">
              <a16:creationId xmlns:a16="http://schemas.microsoft.com/office/drawing/2014/main" id="{A3555B10-3002-4301-90D9-2973E9EB67F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8" name="直線コネクタ 917">
          <a:extLst>
            <a:ext uri="{FF2B5EF4-FFF2-40B4-BE49-F238E27FC236}">
              <a16:creationId xmlns:a16="http://schemas.microsoft.com/office/drawing/2014/main" id="{8833D594-96D5-4734-A4D2-BA819AED7CA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9" name="テキスト ボックス 918">
          <a:extLst>
            <a:ext uri="{FF2B5EF4-FFF2-40B4-BE49-F238E27FC236}">
              <a16:creationId xmlns:a16="http://schemas.microsoft.com/office/drawing/2014/main" id="{54EFA984-BD7E-4662-8097-8C212E22CF9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0" name="直線コネクタ 919">
          <a:extLst>
            <a:ext uri="{FF2B5EF4-FFF2-40B4-BE49-F238E27FC236}">
              <a16:creationId xmlns:a16="http://schemas.microsoft.com/office/drawing/2014/main" id="{942C0267-E7CB-47F3-AAC4-E7D1704258F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1" name="テキスト ボックス 920">
          <a:extLst>
            <a:ext uri="{FF2B5EF4-FFF2-40B4-BE49-F238E27FC236}">
              <a16:creationId xmlns:a16="http://schemas.microsoft.com/office/drawing/2014/main" id="{FB82A059-E5DF-414E-8835-069E238637C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1A332101-B8F8-40C9-9248-5A729CEA1F9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9988058E-FC10-41AD-B436-F7ED50FAF26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609F5502-8E65-4B28-A988-613A6A3BF68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5" name="直線コネクタ 924">
          <a:extLst>
            <a:ext uri="{FF2B5EF4-FFF2-40B4-BE49-F238E27FC236}">
              <a16:creationId xmlns:a16="http://schemas.microsoft.com/office/drawing/2014/main" id="{A5FE43D4-E007-4F1A-8479-29C927FD285C}"/>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6" name="【庁舎】&#10;一人当たり面積最小値テキスト">
          <a:extLst>
            <a:ext uri="{FF2B5EF4-FFF2-40B4-BE49-F238E27FC236}">
              <a16:creationId xmlns:a16="http://schemas.microsoft.com/office/drawing/2014/main" id="{8948AEEC-69A2-450B-A218-4EDECFF4BE34}"/>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7" name="直線コネクタ 926">
          <a:extLst>
            <a:ext uri="{FF2B5EF4-FFF2-40B4-BE49-F238E27FC236}">
              <a16:creationId xmlns:a16="http://schemas.microsoft.com/office/drawing/2014/main" id="{74FE86C9-F0CB-44E9-A901-1C16975845CE}"/>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8" name="【庁舎】&#10;一人当たり面積最大値テキスト">
          <a:extLst>
            <a:ext uri="{FF2B5EF4-FFF2-40B4-BE49-F238E27FC236}">
              <a16:creationId xmlns:a16="http://schemas.microsoft.com/office/drawing/2014/main" id="{532322A3-C392-4613-83D1-2E932DFFB0FA}"/>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9" name="直線コネクタ 928">
          <a:extLst>
            <a:ext uri="{FF2B5EF4-FFF2-40B4-BE49-F238E27FC236}">
              <a16:creationId xmlns:a16="http://schemas.microsoft.com/office/drawing/2014/main" id="{C93967A6-D6FA-45F8-8EE7-C63ADC323CBB}"/>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930" name="【庁舎】&#10;一人当たり面積平均値テキスト">
          <a:extLst>
            <a:ext uri="{FF2B5EF4-FFF2-40B4-BE49-F238E27FC236}">
              <a16:creationId xmlns:a16="http://schemas.microsoft.com/office/drawing/2014/main" id="{7FEF0094-D8FA-45FD-8C86-98A866E0BF42}"/>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1" name="フローチャート: 判断 930">
          <a:extLst>
            <a:ext uri="{FF2B5EF4-FFF2-40B4-BE49-F238E27FC236}">
              <a16:creationId xmlns:a16="http://schemas.microsoft.com/office/drawing/2014/main" id="{45D4C3E2-8133-489E-802B-70235C4DA881}"/>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2" name="フローチャート: 判断 931">
          <a:extLst>
            <a:ext uri="{FF2B5EF4-FFF2-40B4-BE49-F238E27FC236}">
              <a16:creationId xmlns:a16="http://schemas.microsoft.com/office/drawing/2014/main" id="{B192F646-DB28-4E6C-976C-7ED75A853B4D}"/>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3" name="フローチャート: 判断 932">
          <a:extLst>
            <a:ext uri="{FF2B5EF4-FFF2-40B4-BE49-F238E27FC236}">
              <a16:creationId xmlns:a16="http://schemas.microsoft.com/office/drawing/2014/main" id="{385B9A4A-52CC-4E98-94DB-9B879D709742}"/>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4" name="フローチャート: 判断 933">
          <a:extLst>
            <a:ext uri="{FF2B5EF4-FFF2-40B4-BE49-F238E27FC236}">
              <a16:creationId xmlns:a16="http://schemas.microsoft.com/office/drawing/2014/main" id="{5FF4B061-FD54-41F5-B993-52377ACF9257}"/>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5" name="フローチャート: 判断 934">
          <a:extLst>
            <a:ext uri="{FF2B5EF4-FFF2-40B4-BE49-F238E27FC236}">
              <a16:creationId xmlns:a16="http://schemas.microsoft.com/office/drawing/2014/main" id="{69A6BE81-6286-49FE-AC01-02915A57FFF0}"/>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CFE7D35A-3840-4C9F-94A7-23A727E1B41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57A358CE-2A77-4BAB-98FE-8B383BBECA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8BE48F87-8C33-4F96-8395-556C2E0D861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939F72AB-5A3F-4491-9ECA-7DA9785AF19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2E91A150-DFAF-4910-BFB6-0059C8AEE02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134801</xdr:rowOff>
    </xdr:from>
    <xdr:to>
      <xdr:col>116</xdr:col>
      <xdr:colOff>114300</xdr:colOff>
      <xdr:row>106</xdr:row>
      <xdr:rowOff>64951</xdr:rowOff>
    </xdr:to>
    <xdr:sp macro="" textlink="">
      <xdr:nvSpPr>
        <xdr:cNvPr id="941" name="楕円 940">
          <a:extLst>
            <a:ext uri="{FF2B5EF4-FFF2-40B4-BE49-F238E27FC236}">
              <a16:creationId xmlns:a16="http://schemas.microsoft.com/office/drawing/2014/main" id="{7A9FA31B-C160-4E66-8A50-B740F16F7ABD}"/>
            </a:ext>
          </a:extLst>
        </xdr:cNvPr>
        <xdr:cNvSpPr/>
      </xdr:nvSpPr>
      <xdr:spPr>
        <a:xfrm>
          <a:off x="22110700" y="181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157678</xdr:rowOff>
    </xdr:from>
    <xdr:ext cx="469744" cy="259045"/>
    <xdr:sp macro="" textlink="">
      <xdr:nvSpPr>
        <xdr:cNvPr id="942" name="【庁舎】&#10;一人当たり面積該当値テキスト">
          <a:extLst>
            <a:ext uri="{FF2B5EF4-FFF2-40B4-BE49-F238E27FC236}">
              <a16:creationId xmlns:a16="http://schemas.microsoft.com/office/drawing/2014/main" id="{5FBEC978-C410-458B-9D2D-392BAD8866A6}"/>
            </a:ext>
          </a:extLst>
        </xdr:cNvPr>
        <xdr:cNvSpPr txBox="1"/>
      </xdr:nvSpPr>
      <xdr:spPr>
        <a:xfrm>
          <a:off x="22199600" y="1798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138068</xdr:rowOff>
    </xdr:from>
    <xdr:to>
      <xdr:col>112</xdr:col>
      <xdr:colOff>38100</xdr:colOff>
      <xdr:row>106</xdr:row>
      <xdr:rowOff>68218</xdr:rowOff>
    </xdr:to>
    <xdr:sp macro="" textlink="">
      <xdr:nvSpPr>
        <xdr:cNvPr id="943" name="楕円 942">
          <a:extLst>
            <a:ext uri="{FF2B5EF4-FFF2-40B4-BE49-F238E27FC236}">
              <a16:creationId xmlns:a16="http://schemas.microsoft.com/office/drawing/2014/main" id="{1E03ABEE-738B-4134-B2C2-5D20CA4748CA}"/>
            </a:ext>
          </a:extLst>
        </xdr:cNvPr>
        <xdr:cNvSpPr/>
      </xdr:nvSpPr>
      <xdr:spPr>
        <a:xfrm>
          <a:off x="21272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14151</xdr:rowOff>
    </xdr:from>
    <xdr:to>
      <xdr:col>116</xdr:col>
      <xdr:colOff>63500</xdr:colOff>
      <xdr:row>106</xdr:row>
      <xdr:rowOff>17418</xdr:rowOff>
    </xdr:to>
    <xdr:cxnSp macro="">
      <xdr:nvCxnSpPr>
        <xdr:cNvPr id="944" name="直線コネクタ 943">
          <a:extLst>
            <a:ext uri="{FF2B5EF4-FFF2-40B4-BE49-F238E27FC236}">
              <a16:creationId xmlns:a16="http://schemas.microsoft.com/office/drawing/2014/main" id="{2B9C5DF9-A6F9-44EC-8920-C2A79CFAB756}"/>
            </a:ext>
          </a:extLst>
        </xdr:cNvPr>
        <xdr:cNvCxnSpPr/>
      </xdr:nvCxnSpPr>
      <xdr:spPr>
        <a:xfrm flipV="1">
          <a:off x="21323300" y="1818785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141332</xdr:rowOff>
    </xdr:from>
    <xdr:to>
      <xdr:col>107</xdr:col>
      <xdr:colOff>101600</xdr:colOff>
      <xdr:row>106</xdr:row>
      <xdr:rowOff>71482</xdr:rowOff>
    </xdr:to>
    <xdr:sp macro="" textlink="">
      <xdr:nvSpPr>
        <xdr:cNvPr id="945" name="楕円 944">
          <a:extLst>
            <a:ext uri="{FF2B5EF4-FFF2-40B4-BE49-F238E27FC236}">
              <a16:creationId xmlns:a16="http://schemas.microsoft.com/office/drawing/2014/main" id="{E1437AFA-7503-4DAB-8064-960FBA15976D}"/>
            </a:ext>
          </a:extLst>
        </xdr:cNvPr>
        <xdr:cNvSpPr/>
      </xdr:nvSpPr>
      <xdr:spPr>
        <a:xfrm>
          <a:off x="20383500" y="1814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17418</xdr:rowOff>
    </xdr:from>
    <xdr:to>
      <xdr:col>111</xdr:col>
      <xdr:colOff>177800</xdr:colOff>
      <xdr:row>106</xdr:row>
      <xdr:rowOff>20682</xdr:rowOff>
    </xdr:to>
    <xdr:cxnSp macro="">
      <xdr:nvCxnSpPr>
        <xdr:cNvPr id="946" name="直線コネクタ 945">
          <a:extLst>
            <a:ext uri="{FF2B5EF4-FFF2-40B4-BE49-F238E27FC236}">
              <a16:creationId xmlns:a16="http://schemas.microsoft.com/office/drawing/2014/main" id="{C03A872A-1A5C-432E-AC7E-610E005D9B11}"/>
            </a:ext>
          </a:extLst>
        </xdr:cNvPr>
        <xdr:cNvCxnSpPr/>
      </xdr:nvCxnSpPr>
      <xdr:spPr>
        <a:xfrm flipV="1">
          <a:off x="20434300" y="1819111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144599</xdr:rowOff>
    </xdr:from>
    <xdr:to>
      <xdr:col>102</xdr:col>
      <xdr:colOff>165100</xdr:colOff>
      <xdr:row>106</xdr:row>
      <xdr:rowOff>74749</xdr:rowOff>
    </xdr:to>
    <xdr:sp macro="" textlink="">
      <xdr:nvSpPr>
        <xdr:cNvPr id="947" name="楕円 946">
          <a:extLst>
            <a:ext uri="{FF2B5EF4-FFF2-40B4-BE49-F238E27FC236}">
              <a16:creationId xmlns:a16="http://schemas.microsoft.com/office/drawing/2014/main" id="{E398D8A2-EC49-42EA-B18E-F2C59D5DF74D}"/>
            </a:ext>
          </a:extLst>
        </xdr:cNvPr>
        <xdr:cNvSpPr/>
      </xdr:nvSpPr>
      <xdr:spPr>
        <a:xfrm>
          <a:off x="19494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20682</xdr:rowOff>
    </xdr:from>
    <xdr:to>
      <xdr:col>107</xdr:col>
      <xdr:colOff>50800</xdr:colOff>
      <xdr:row>106</xdr:row>
      <xdr:rowOff>23949</xdr:rowOff>
    </xdr:to>
    <xdr:cxnSp macro="">
      <xdr:nvCxnSpPr>
        <xdr:cNvPr id="948" name="直線コネクタ 947">
          <a:extLst>
            <a:ext uri="{FF2B5EF4-FFF2-40B4-BE49-F238E27FC236}">
              <a16:creationId xmlns:a16="http://schemas.microsoft.com/office/drawing/2014/main" id="{6B317AB9-F61A-491C-8EE8-905B1B7170A4}"/>
            </a:ext>
          </a:extLst>
        </xdr:cNvPr>
        <xdr:cNvCxnSpPr/>
      </xdr:nvCxnSpPr>
      <xdr:spPr>
        <a:xfrm flipV="1">
          <a:off x="19545300" y="181943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147864</xdr:rowOff>
    </xdr:from>
    <xdr:to>
      <xdr:col>98</xdr:col>
      <xdr:colOff>38100</xdr:colOff>
      <xdr:row>106</xdr:row>
      <xdr:rowOff>78014</xdr:rowOff>
    </xdr:to>
    <xdr:sp macro="" textlink="">
      <xdr:nvSpPr>
        <xdr:cNvPr id="949" name="楕円 948">
          <a:extLst>
            <a:ext uri="{FF2B5EF4-FFF2-40B4-BE49-F238E27FC236}">
              <a16:creationId xmlns:a16="http://schemas.microsoft.com/office/drawing/2014/main" id="{04273DAB-3910-409A-8C06-00F0B018F440}"/>
            </a:ext>
          </a:extLst>
        </xdr:cNvPr>
        <xdr:cNvSpPr/>
      </xdr:nvSpPr>
      <xdr:spPr>
        <a:xfrm>
          <a:off x="18605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23949</xdr:rowOff>
    </xdr:from>
    <xdr:to>
      <xdr:col>102</xdr:col>
      <xdr:colOff>114300</xdr:colOff>
      <xdr:row>106</xdr:row>
      <xdr:rowOff>27214</xdr:rowOff>
    </xdr:to>
    <xdr:cxnSp macro="">
      <xdr:nvCxnSpPr>
        <xdr:cNvPr id="950" name="直線コネクタ 949">
          <a:extLst>
            <a:ext uri="{FF2B5EF4-FFF2-40B4-BE49-F238E27FC236}">
              <a16:creationId xmlns:a16="http://schemas.microsoft.com/office/drawing/2014/main" id="{51AFFE35-E30B-415A-8110-35EBF3F29717}"/>
            </a:ext>
          </a:extLst>
        </xdr:cNvPr>
        <xdr:cNvCxnSpPr/>
      </xdr:nvCxnSpPr>
      <xdr:spPr>
        <a:xfrm flipV="1">
          <a:off x="18656300" y="181976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951" name="n_1aveValue【庁舎】&#10;一人当たり面積">
          <a:extLst>
            <a:ext uri="{FF2B5EF4-FFF2-40B4-BE49-F238E27FC236}">
              <a16:creationId xmlns:a16="http://schemas.microsoft.com/office/drawing/2014/main" id="{655D8D77-1677-4E67-B071-A927A33519DE}"/>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952" name="n_2aveValue【庁舎】&#10;一人当たり面積">
          <a:extLst>
            <a:ext uri="{FF2B5EF4-FFF2-40B4-BE49-F238E27FC236}">
              <a16:creationId xmlns:a16="http://schemas.microsoft.com/office/drawing/2014/main" id="{45B3EFD8-4E46-4092-86B1-6EC5E648273A}"/>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953" name="n_3aveValue【庁舎】&#10;一人当たり面積">
          <a:extLst>
            <a:ext uri="{FF2B5EF4-FFF2-40B4-BE49-F238E27FC236}">
              <a16:creationId xmlns:a16="http://schemas.microsoft.com/office/drawing/2014/main" id="{79DB3855-AD34-4392-AE0D-CD1619653A2D}"/>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954" name="n_4aveValue【庁舎】&#10;一人当たり面積">
          <a:extLst>
            <a:ext uri="{FF2B5EF4-FFF2-40B4-BE49-F238E27FC236}">
              <a16:creationId xmlns:a16="http://schemas.microsoft.com/office/drawing/2014/main" id="{B4D03017-05D8-4151-8954-0613FD150FFD}"/>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84745</xdr:rowOff>
    </xdr:from>
    <xdr:ext cx="469744" cy="259045"/>
    <xdr:sp macro="" textlink="">
      <xdr:nvSpPr>
        <xdr:cNvPr id="955" name="n_1mainValue【庁舎】&#10;一人当たり面積">
          <a:extLst>
            <a:ext uri="{FF2B5EF4-FFF2-40B4-BE49-F238E27FC236}">
              <a16:creationId xmlns:a16="http://schemas.microsoft.com/office/drawing/2014/main" id="{8F15758A-46FF-490C-9EC5-CC1721863540}"/>
            </a:ext>
          </a:extLst>
        </xdr:cNvPr>
        <xdr:cNvSpPr txBox="1"/>
      </xdr:nvSpPr>
      <xdr:spPr>
        <a:xfrm>
          <a:off x="21075727" y="1791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88009</xdr:rowOff>
    </xdr:from>
    <xdr:ext cx="469744" cy="259045"/>
    <xdr:sp macro="" textlink="">
      <xdr:nvSpPr>
        <xdr:cNvPr id="956" name="n_2mainValue【庁舎】&#10;一人当たり面積">
          <a:extLst>
            <a:ext uri="{FF2B5EF4-FFF2-40B4-BE49-F238E27FC236}">
              <a16:creationId xmlns:a16="http://schemas.microsoft.com/office/drawing/2014/main" id="{4D69B6B1-E63F-434C-9A56-32EF8BCAAED5}"/>
            </a:ext>
          </a:extLst>
        </xdr:cNvPr>
        <xdr:cNvSpPr txBox="1"/>
      </xdr:nvSpPr>
      <xdr:spPr>
        <a:xfrm>
          <a:off x="20199427" y="1791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91276</xdr:rowOff>
    </xdr:from>
    <xdr:ext cx="469744" cy="259045"/>
    <xdr:sp macro="" textlink="">
      <xdr:nvSpPr>
        <xdr:cNvPr id="957" name="n_3mainValue【庁舎】&#10;一人当たり面積">
          <a:extLst>
            <a:ext uri="{FF2B5EF4-FFF2-40B4-BE49-F238E27FC236}">
              <a16:creationId xmlns:a16="http://schemas.microsoft.com/office/drawing/2014/main" id="{DC6C8268-0767-457D-9954-51FC6CC46C21}"/>
            </a:ext>
          </a:extLst>
        </xdr:cNvPr>
        <xdr:cNvSpPr txBox="1"/>
      </xdr:nvSpPr>
      <xdr:spPr>
        <a:xfrm>
          <a:off x="19310427" y="1792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94541</xdr:rowOff>
    </xdr:from>
    <xdr:ext cx="469744" cy="259045"/>
    <xdr:sp macro="" textlink="">
      <xdr:nvSpPr>
        <xdr:cNvPr id="958" name="n_4mainValue【庁舎】&#10;一人当たり面積">
          <a:extLst>
            <a:ext uri="{FF2B5EF4-FFF2-40B4-BE49-F238E27FC236}">
              <a16:creationId xmlns:a16="http://schemas.microsoft.com/office/drawing/2014/main" id="{CD3E699A-3A39-4A27-B323-43C2541E50E5}"/>
            </a:ext>
          </a:extLst>
        </xdr:cNvPr>
        <xdr:cNvSpPr txBox="1"/>
      </xdr:nvSpPr>
      <xdr:spPr>
        <a:xfrm>
          <a:off x="18421427" y="1792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D7F588A1-BA34-498D-BA8D-591F951B76F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DF2088C5-6524-445D-AAC8-C994BF9E3CA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A6BDF5C3-48C6-4AE2-B880-8FE73F29378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a:solidFill>
                <a:schemeClr val="dk1"/>
              </a:solidFill>
              <a:effectLst/>
              <a:latin typeface="+mn-lt"/>
              <a:ea typeface="+mn-ea"/>
              <a:cs typeface="+mn-cs"/>
            </a:rPr>
            <a:t>類似団体との比較で、特に有形固定資産減価償却率が高い施設は、図書館、一般廃棄物処理施設及び市民会館であり、今後、大規模改修や長寿命化対策を進める必要がある。特に一般廃棄物処理施設については施設更新が大きな課題となっており、文化会館及び保健福祉会館についても老朽化が進行していることから、大規模改修と併せて施設の統廃合や機能の複合化を検討し、建物の健全性確保と施設の安定的な運営に努める。</a:t>
          </a:r>
        </a:p>
        <a:p>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13902245</v>
      </c>
      <c r="BO4" s="384"/>
      <c r="BP4" s="384"/>
      <c r="BQ4" s="384"/>
      <c r="BR4" s="384"/>
      <c r="BS4" s="384"/>
      <c r="BT4" s="384"/>
      <c r="BU4" s="385"/>
      <c r="BV4" s="383">
        <v>12610110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1.8</v>
      </c>
      <c r="CU4" s="390"/>
      <c r="CV4" s="390"/>
      <c r="CW4" s="390"/>
      <c r="CX4" s="390"/>
      <c r="CY4" s="390"/>
      <c r="CZ4" s="390"/>
      <c r="DA4" s="391"/>
      <c r="DB4" s="389">
        <v>3</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13641664</v>
      </c>
      <c r="BO5" s="421"/>
      <c r="BP5" s="421"/>
      <c r="BQ5" s="421"/>
      <c r="BR5" s="421"/>
      <c r="BS5" s="421"/>
      <c r="BT5" s="421"/>
      <c r="BU5" s="422"/>
      <c r="BV5" s="420">
        <v>12327295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91.8</v>
      </c>
      <c r="CU5" s="418"/>
      <c r="CV5" s="418"/>
      <c r="CW5" s="418"/>
      <c r="CX5" s="418"/>
      <c r="CY5" s="418"/>
      <c r="CZ5" s="418"/>
      <c r="DA5" s="419"/>
      <c r="DB5" s="417">
        <v>89.8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260581</v>
      </c>
      <c r="BO6" s="421"/>
      <c r="BP6" s="421"/>
      <c r="BQ6" s="421"/>
      <c r="BR6" s="421"/>
      <c r="BS6" s="421"/>
      <c r="BT6" s="421"/>
      <c r="BU6" s="422"/>
      <c r="BV6" s="420">
        <v>282815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92.2</v>
      </c>
      <c r="CU6" s="458"/>
      <c r="CV6" s="458"/>
      <c r="CW6" s="458"/>
      <c r="CX6" s="458"/>
      <c r="CY6" s="458"/>
      <c r="CZ6" s="458"/>
      <c r="DA6" s="459"/>
      <c r="DB6" s="457">
        <v>90.6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118330</v>
      </c>
      <c r="BO7" s="421"/>
      <c r="BP7" s="421"/>
      <c r="BQ7" s="421"/>
      <c r="BR7" s="421"/>
      <c r="BS7" s="421"/>
      <c r="BT7" s="421"/>
      <c r="BU7" s="422"/>
      <c r="BV7" s="420">
        <v>46725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8077985</v>
      </c>
      <c r="CU7" s="421"/>
      <c r="CV7" s="421"/>
      <c r="CW7" s="421"/>
      <c r="CX7" s="421"/>
      <c r="CY7" s="421"/>
      <c r="CZ7" s="421"/>
      <c r="DA7" s="422"/>
      <c r="DB7" s="420">
        <v>7797229</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142251</v>
      </c>
      <c r="BO8" s="421"/>
      <c r="BP8" s="421"/>
      <c r="BQ8" s="421"/>
      <c r="BR8" s="421"/>
      <c r="BS8" s="421"/>
      <c r="BT8" s="421"/>
      <c r="BU8" s="422"/>
      <c r="BV8" s="420">
        <v>236090</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0.62</v>
      </c>
      <c r="CU8" s="461"/>
      <c r="CV8" s="461"/>
      <c r="CW8" s="461"/>
      <c r="CX8" s="461"/>
      <c r="CY8" s="461"/>
      <c r="CZ8" s="461"/>
      <c r="DA8" s="462"/>
      <c r="DB8" s="460">
        <v>0.62</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33477</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-93839</v>
      </c>
      <c r="BO9" s="421"/>
      <c r="BP9" s="421"/>
      <c r="BQ9" s="421"/>
      <c r="BR9" s="421"/>
      <c r="BS9" s="421"/>
      <c r="BT9" s="421"/>
      <c r="BU9" s="422"/>
      <c r="BV9" s="420">
        <v>-61770</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13</v>
      </c>
      <c r="CU9" s="418"/>
      <c r="CV9" s="418"/>
      <c r="CW9" s="418"/>
      <c r="CX9" s="418"/>
      <c r="CY9" s="418"/>
      <c r="CZ9" s="418"/>
      <c r="DA9" s="419"/>
      <c r="DB9" s="417">
        <v>13.6</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33690</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124651</v>
      </c>
      <c r="BO10" s="421"/>
      <c r="BP10" s="421"/>
      <c r="BQ10" s="421"/>
      <c r="BR10" s="421"/>
      <c r="BS10" s="421"/>
      <c r="BT10" s="421"/>
      <c r="BU10" s="422"/>
      <c r="BV10" s="420">
        <v>152954</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33414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150000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33021</v>
      </c>
      <c r="S13" s="505"/>
      <c r="T13" s="505"/>
      <c r="U13" s="505"/>
      <c r="V13" s="506"/>
      <c r="W13" s="436" t="s">
        <v>131</v>
      </c>
      <c r="X13" s="437"/>
      <c r="Y13" s="437"/>
      <c r="Z13" s="437"/>
      <c r="AA13" s="437"/>
      <c r="AB13" s="427"/>
      <c r="AC13" s="471">
        <v>201</v>
      </c>
      <c r="AD13" s="472"/>
      <c r="AE13" s="472"/>
      <c r="AF13" s="472"/>
      <c r="AG13" s="514"/>
      <c r="AH13" s="471">
        <v>211</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-119188</v>
      </c>
      <c r="BO13" s="421"/>
      <c r="BP13" s="421"/>
      <c r="BQ13" s="421"/>
      <c r="BR13" s="421"/>
      <c r="BS13" s="421"/>
      <c r="BT13" s="421"/>
      <c r="BU13" s="422"/>
      <c r="BV13" s="420">
        <v>91184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11.4</v>
      </c>
      <c r="CU13" s="418"/>
      <c r="CV13" s="418"/>
      <c r="CW13" s="418"/>
      <c r="CX13" s="418"/>
      <c r="CY13" s="418"/>
      <c r="CZ13" s="418"/>
      <c r="DA13" s="419"/>
      <c r="DB13" s="417">
        <v>11.3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33577</v>
      </c>
      <c r="S14" s="505"/>
      <c r="T14" s="505"/>
      <c r="U14" s="505"/>
      <c r="V14" s="506"/>
      <c r="W14" s="410"/>
      <c r="X14" s="411"/>
      <c r="Y14" s="411"/>
      <c r="Z14" s="411"/>
      <c r="AA14" s="411"/>
      <c r="AB14" s="400"/>
      <c r="AC14" s="507">
        <v>1.3</v>
      </c>
      <c r="AD14" s="508"/>
      <c r="AE14" s="508"/>
      <c r="AF14" s="508"/>
      <c r="AG14" s="509"/>
      <c r="AH14" s="507">
        <v>1.4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14.2</v>
      </c>
      <c r="CU14" s="519"/>
      <c r="CV14" s="519"/>
      <c r="CW14" s="519"/>
      <c r="CX14" s="519"/>
      <c r="CY14" s="519"/>
      <c r="CZ14" s="519"/>
      <c r="DA14" s="520"/>
      <c r="DB14" s="518">
        <v>20.100000000000001</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33246</v>
      </c>
      <c r="S15" s="505"/>
      <c r="T15" s="505"/>
      <c r="U15" s="505"/>
      <c r="V15" s="506"/>
      <c r="W15" s="436" t="s">
        <v>137</v>
      </c>
      <c r="X15" s="437"/>
      <c r="Y15" s="437"/>
      <c r="Z15" s="437"/>
      <c r="AA15" s="437"/>
      <c r="AB15" s="427"/>
      <c r="AC15" s="471">
        <v>5349</v>
      </c>
      <c r="AD15" s="472"/>
      <c r="AE15" s="472"/>
      <c r="AF15" s="472"/>
      <c r="AG15" s="514"/>
      <c r="AH15" s="471">
        <v>5409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4196358</v>
      </c>
      <c r="BO15" s="384"/>
      <c r="BP15" s="384"/>
      <c r="BQ15" s="384"/>
      <c r="BR15" s="384"/>
      <c r="BS15" s="384"/>
      <c r="BT15" s="384"/>
      <c r="BU15" s="385"/>
      <c r="BV15" s="383">
        <v>4135650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35.299999999999997</v>
      </c>
      <c r="AD16" s="508"/>
      <c r="AE16" s="508"/>
      <c r="AF16" s="508"/>
      <c r="AG16" s="509"/>
      <c r="AH16" s="507">
        <v>36.299999999999997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6926447</v>
      </c>
      <c r="BO16" s="421"/>
      <c r="BP16" s="421"/>
      <c r="BQ16" s="421"/>
      <c r="BR16" s="421"/>
      <c r="BS16" s="421"/>
      <c r="BT16" s="421"/>
      <c r="BU16" s="422"/>
      <c r="BV16" s="420">
        <v>6633267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9618</v>
      </c>
      <c r="AD17" s="472"/>
      <c r="AE17" s="472"/>
      <c r="AF17" s="472"/>
      <c r="AG17" s="514"/>
      <c r="AH17" s="471">
        <v>9292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5310230</v>
      </c>
      <c r="BO17" s="421"/>
      <c r="BP17" s="421"/>
      <c r="BQ17" s="421"/>
      <c r="BR17" s="421"/>
      <c r="BS17" s="421"/>
      <c r="BT17" s="421"/>
      <c r="BU17" s="422"/>
      <c r="BV17" s="420">
        <v>5228217</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5" t="s">
        <v>147</v>
      </c>
      <c r="C18" s="463"/>
      <c r="D18" s="463"/>
      <c r="E18" s="546"/>
      <c r="F18" s="546"/>
      <c r="G18" s="546"/>
      <c r="H18" s="546"/>
      <c r="I18" s="546"/>
      <c r="J18" s="546"/>
      <c r="K18" s="546"/>
      <c r="L18" s="547">
        <v>22.61</v>
      </c>
      <c r="M18" s="547"/>
      <c r="N18" s="547"/>
      <c r="O18" s="547"/>
      <c r="P18" s="547"/>
      <c r="Q18" s="547"/>
      <c r="R18" s="548"/>
      <c r="S18" s="548"/>
      <c r="T18" s="548"/>
      <c r="U18" s="548"/>
      <c r="V18" s="549"/>
      <c r="W18" s="438"/>
      <c r="X18" s="439"/>
      <c r="Y18" s="439"/>
      <c r="Z18" s="439"/>
      <c r="AA18" s="439"/>
      <c r="AB18" s="430"/>
      <c r="AC18" s="550">
        <v>63.4</v>
      </c>
      <c r="AD18" s="551"/>
      <c r="AE18" s="551"/>
      <c r="AF18" s="551"/>
      <c r="AG18" s="552"/>
      <c r="AH18" s="550">
        <v>62.3</v>
      </c>
      <c r="AI18" s="551"/>
      <c r="AJ18" s="551"/>
      <c r="AK18" s="551"/>
      <c r="AL18" s="553"/>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7529782</v>
      </c>
      <c r="BO18" s="421"/>
      <c r="BP18" s="421"/>
      <c r="BQ18" s="421"/>
      <c r="BR18" s="421"/>
      <c r="BS18" s="421"/>
      <c r="BT18" s="421"/>
      <c r="BU18" s="422"/>
      <c r="BV18" s="420">
        <v>7058241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5" t="s">
        <v>149</v>
      </c>
      <c r="C19" s="463"/>
      <c r="D19" s="463"/>
      <c r="E19" s="546"/>
      <c r="F19" s="546"/>
      <c r="G19" s="546"/>
      <c r="H19" s="546"/>
      <c r="I19" s="546"/>
      <c r="J19" s="546"/>
      <c r="K19" s="546"/>
      <c r="L19" s="554">
        <v>1481</v>
      </c>
      <c r="M19" s="554"/>
      <c r="N19" s="554"/>
      <c r="O19" s="554"/>
      <c r="P19" s="554"/>
      <c r="Q19" s="554"/>
      <c r="R19" s="555"/>
      <c r="S19" s="555"/>
      <c r="T19" s="555"/>
      <c r="U19" s="555"/>
      <c r="V19" s="556"/>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9458235</v>
      </c>
      <c r="BO19" s="421"/>
      <c r="BP19" s="421"/>
      <c r="BQ19" s="421"/>
      <c r="BR19" s="421"/>
      <c r="BS19" s="421"/>
      <c r="BT19" s="421"/>
      <c r="BU19" s="422"/>
      <c r="BV19" s="420">
        <v>8891640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5" t="s">
        <v>151</v>
      </c>
      <c r="C20" s="463"/>
      <c r="D20" s="463"/>
      <c r="E20" s="546"/>
      <c r="F20" s="546"/>
      <c r="G20" s="546"/>
      <c r="H20" s="546"/>
      <c r="I20" s="546"/>
      <c r="J20" s="546"/>
      <c r="K20" s="546"/>
      <c r="L20" s="554">
        <v>12757</v>
      </c>
      <c r="M20" s="554"/>
      <c r="N20" s="554"/>
      <c r="O20" s="554"/>
      <c r="P20" s="554"/>
      <c r="Q20" s="554"/>
      <c r="R20" s="555"/>
      <c r="S20" s="555"/>
      <c r="T20" s="555"/>
      <c r="U20" s="555"/>
      <c r="V20" s="556"/>
      <c r="W20" s="438"/>
      <c r="X20" s="439"/>
      <c r="Y20" s="439"/>
      <c r="Z20" s="439"/>
      <c r="AA20" s="439"/>
      <c r="AB20" s="439"/>
      <c r="AC20" s="557"/>
      <c r="AD20" s="557"/>
      <c r="AE20" s="557"/>
      <c r="AF20" s="557"/>
      <c r="AG20" s="557"/>
      <c r="AH20" s="557"/>
      <c r="AI20" s="557"/>
      <c r="AJ20" s="557"/>
      <c r="AK20" s="557"/>
      <c r="AL20" s="558"/>
      <c r="AM20" s="559"/>
      <c r="AN20" s="475"/>
      <c r="AO20" s="475"/>
      <c r="AP20" s="475"/>
      <c r="AQ20" s="475"/>
      <c r="AR20" s="475"/>
      <c r="AS20" s="475"/>
      <c r="AT20" s="476"/>
      <c r="AU20" s="560"/>
      <c r="AV20" s="561"/>
      <c r="AW20" s="561"/>
      <c r="AX20" s="562"/>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36" t="s">
        <v>152</v>
      </c>
      <c r="C21" s="537"/>
      <c r="D21" s="537"/>
      <c r="E21" s="537"/>
      <c r="F21" s="537"/>
      <c r="G21" s="537"/>
      <c r="H21" s="537"/>
      <c r="I21" s="537"/>
      <c r="J21" s="537"/>
      <c r="K21" s="537"/>
      <c r="L21" s="537"/>
      <c r="M21" s="537"/>
      <c r="N21" s="537"/>
      <c r="O21" s="537"/>
      <c r="P21" s="537"/>
      <c r="Q21" s="537"/>
      <c r="R21" s="537"/>
      <c r="S21" s="537"/>
      <c r="T21" s="537"/>
      <c r="U21" s="537"/>
      <c r="V21" s="537"/>
      <c r="W21" s="537"/>
      <c r="X21" s="537"/>
      <c r="Y21" s="537"/>
      <c r="Z21" s="537"/>
      <c r="AA21" s="537"/>
      <c r="AB21" s="537"/>
      <c r="AC21" s="537"/>
      <c r="AD21" s="537"/>
      <c r="AE21" s="537"/>
      <c r="AF21" s="537"/>
      <c r="AG21" s="537"/>
      <c r="AH21" s="537"/>
      <c r="AI21" s="537"/>
      <c r="AJ21" s="537"/>
      <c r="AK21" s="537"/>
      <c r="AL21" s="537"/>
      <c r="AM21" s="537"/>
      <c r="AN21" s="537"/>
      <c r="AO21" s="537"/>
      <c r="AP21" s="537"/>
      <c r="AQ21" s="537"/>
      <c r="AR21" s="537"/>
      <c r="AS21" s="537"/>
      <c r="AT21" s="537"/>
      <c r="AU21" s="537"/>
      <c r="AV21" s="537"/>
      <c r="AW21" s="537"/>
      <c r="AX21" s="538"/>
      <c r="AY21" s="539"/>
      <c r="AZ21" s="540"/>
      <c r="BA21" s="540"/>
      <c r="BB21" s="540"/>
      <c r="BC21" s="540"/>
      <c r="BD21" s="540"/>
      <c r="BE21" s="540"/>
      <c r="BF21" s="540"/>
      <c r="BG21" s="540"/>
      <c r="BH21" s="540"/>
      <c r="BI21" s="540"/>
      <c r="BJ21" s="540"/>
      <c r="BK21" s="540"/>
      <c r="BL21" s="540"/>
      <c r="BM21" s="541"/>
      <c r="BN21" s="542"/>
      <c r="BO21" s="543"/>
      <c r="BP21" s="543"/>
      <c r="BQ21" s="543"/>
      <c r="BR21" s="543"/>
      <c r="BS21" s="543"/>
      <c r="BT21" s="543"/>
      <c r="BU21" s="544"/>
      <c r="BV21" s="542"/>
      <c r="BW21" s="543"/>
      <c r="BX21" s="543"/>
      <c r="BY21" s="543"/>
      <c r="BZ21" s="543"/>
      <c r="CA21" s="543"/>
      <c r="CB21" s="543"/>
      <c r="CC21" s="544"/>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10215428</v>
      </c>
      <c r="BO22" s="384"/>
      <c r="BP22" s="384"/>
      <c r="BQ22" s="384"/>
      <c r="BR22" s="384"/>
      <c r="BS22" s="384"/>
      <c r="BT22" s="384"/>
      <c r="BU22" s="385"/>
      <c r="BV22" s="383">
        <v>10909297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8554914</v>
      </c>
      <c r="BO23" s="421"/>
      <c r="BP23" s="421"/>
      <c r="BQ23" s="421"/>
      <c r="BR23" s="421"/>
      <c r="BS23" s="421"/>
      <c r="BT23" s="421"/>
      <c r="BU23" s="422"/>
      <c r="BV23" s="420">
        <v>9130982</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7120</v>
      </c>
      <c r="R24" s="472"/>
      <c r="S24" s="472"/>
      <c r="T24" s="472"/>
      <c r="U24" s="472"/>
      <c r="V24" s="514"/>
      <c r="W24" s="566"/>
      <c r="X24" s="567"/>
      <c r="Y24" s="568"/>
      <c r="Z24" s="470" t="s">
        <v>162</v>
      </c>
      <c r="AA24" s="450"/>
      <c r="AB24" s="450"/>
      <c r="AC24" s="450"/>
      <c r="AD24" s="450"/>
      <c r="AE24" s="450"/>
      <c r="AF24" s="450"/>
      <c r="AG24" s="451"/>
      <c r="AH24" s="471">
        <v>158</v>
      </c>
      <c r="AI24" s="472"/>
      <c r="AJ24" s="472"/>
      <c r="AK24" s="472"/>
      <c r="AL24" s="514"/>
      <c r="AM24" s="471">
        <v>470998</v>
      </c>
      <c r="AN24" s="472"/>
      <c r="AO24" s="472"/>
      <c r="AP24" s="472"/>
      <c r="AQ24" s="472"/>
      <c r="AR24" s="514"/>
      <c r="AS24" s="471">
        <v>2981</v>
      </c>
      <c r="AT24" s="472"/>
      <c r="AU24" s="472"/>
      <c r="AV24" s="472"/>
      <c r="AW24" s="472"/>
      <c r="AX24" s="473"/>
      <c r="AY24" s="539" t="s">
        <v>163</v>
      </c>
      <c r="AZ24" s="540"/>
      <c r="BA24" s="540"/>
      <c r="BB24" s="540"/>
      <c r="BC24" s="540"/>
      <c r="BD24" s="540"/>
      <c r="BE24" s="540"/>
      <c r="BF24" s="540"/>
      <c r="BG24" s="540"/>
      <c r="BH24" s="540"/>
      <c r="BI24" s="540"/>
      <c r="BJ24" s="540"/>
      <c r="BK24" s="540"/>
      <c r="BL24" s="540"/>
      <c r="BM24" s="541"/>
      <c r="BN24" s="420">
        <v>5548677</v>
      </c>
      <c r="BO24" s="421"/>
      <c r="BP24" s="421"/>
      <c r="BQ24" s="421"/>
      <c r="BR24" s="421"/>
      <c r="BS24" s="421"/>
      <c r="BT24" s="421"/>
      <c r="BU24" s="422"/>
      <c r="BV24" s="420">
        <v>5781499</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6570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3865095</v>
      </c>
      <c r="BO25" s="384"/>
      <c r="BP25" s="384"/>
      <c r="BQ25" s="384"/>
      <c r="BR25" s="384"/>
      <c r="BS25" s="384"/>
      <c r="BT25" s="384"/>
      <c r="BU25" s="385"/>
      <c r="BV25" s="383">
        <v>1425358</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6210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3900</v>
      </c>
      <c r="R27" s="472"/>
      <c r="S27" s="472"/>
      <c r="T27" s="472"/>
      <c r="U27" s="472"/>
      <c r="V27" s="514"/>
      <c r="W27" s="566"/>
      <c r="X27" s="567"/>
      <c r="Y27" s="568"/>
      <c r="Z27" s="470" t="s">
        <v>171</v>
      </c>
      <c r="AA27" s="450"/>
      <c r="AB27" s="450"/>
      <c r="AC27" s="450"/>
      <c r="AD27" s="450"/>
      <c r="AE27" s="450"/>
      <c r="AF27" s="450"/>
      <c r="AG27" s="451"/>
      <c r="AH27" s="471">
        <v>24</v>
      </c>
      <c r="AI27" s="472"/>
      <c r="AJ27" s="472"/>
      <c r="AK27" s="472"/>
      <c r="AL27" s="514"/>
      <c r="AM27" s="471">
        <v>76218</v>
      </c>
      <c r="AN27" s="472"/>
      <c r="AO27" s="472"/>
      <c r="AP27" s="472"/>
      <c r="AQ27" s="472"/>
      <c r="AR27" s="514"/>
      <c r="AS27" s="471">
        <v>3176</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42" t="s">
        <v>122</v>
      </c>
      <c r="BO27" s="543"/>
      <c r="BP27" s="543"/>
      <c r="BQ27" s="543"/>
      <c r="BR27" s="543"/>
      <c r="BS27" s="543"/>
      <c r="BT27" s="543"/>
      <c r="BU27" s="544"/>
      <c r="BV27" s="542" t="s">
        <v>122</v>
      </c>
      <c r="BW27" s="543"/>
      <c r="BX27" s="543"/>
      <c r="BY27" s="543"/>
      <c r="BZ27" s="543"/>
      <c r="CA27" s="543"/>
      <c r="CB27" s="543"/>
      <c r="CC27" s="544"/>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3000</v>
      </c>
      <c r="R28" s="472"/>
      <c r="S28" s="472"/>
      <c r="T28" s="472"/>
      <c r="U28" s="472"/>
      <c r="V28" s="514"/>
      <c r="W28" s="566"/>
      <c r="X28" s="567"/>
      <c r="Y28" s="568"/>
      <c r="Z28" s="470" t="s">
        <v>174</v>
      </c>
      <c r="AA28" s="450"/>
      <c r="AB28" s="450"/>
      <c r="AC28" s="450"/>
      <c r="AD28" s="450"/>
      <c r="AE28" s="450"/>
      <c r="AF28" s="450"/>
      <c r="AG28" s="451"/>
      <c r="AH28" s="471">
        <v>6</v>
      </c>
      <c r="AI28" s="472"/>
      <c r="AJ28" s="472"/>
      <c r="AK28" s="472"/>
      <c r="AL28" s="514"/>
      <c r="AM28" s="471">
        <v>12492</v>
      </c>
      <c r="AN28" s="472"/>
      <c r="AO28" s="472"/>
      <c r="AP28" s="472"/>
      <c r="AQ28" s="472"/>
      <c r="AR28" s="514"/>
      <c r="AS28" s="471">
        <v>2082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3147785</v>
      </c>
      <c r="BO28" s="384"/>
      <c r="BP28" s="384"/>
      <c r="BQ28" s="384"/>
      <c r="BR28" s="384"/>
      <c r="BS28" s="384"/>
      <c r="BT28" s="384"/>
      <c r="BU28" s="385"/>
      <c r="BV28" s="383">
        <v>3173134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13</v>
      </c>
      <c r="M29" s="472"/>
      <c r="N29" s="472"/>
      <c r="O29" s="472"/>
      <c r="P29" s="514"/>
      <c r="Q29" s="471">
        <v>2710</v>
      </c>
      <c r="R29" s="472"/>
      <c r="S29" s="472"/>
      <c r="T29" s="472"/>
      <c r="U29" s="472"/>
      <c r="V29" s="514"/>
      <c r="W29" s="569"/>
      <c r="X29" s="570"/>
      <c r="Y29" s="571"/>
      <c r="Z29" s="470" t="s">
        <v>177</v>
      </c>
      <c r="AA29" s="450"/>
      <c r="AB29" s="450"/>
      <c r="AC29" s="450"/>
      <c r="AD29" s="450"/>
      <c r="AE29" s="450"/>
      <c r="AF29" s="450"/>
      <c r="AG29" s="451"/>
      <c r="AH29" s="471">
        <v>188</v>
      </c>
      <c r="AI29" s="472"/>
      <c r="AJ29" s="472"/>
      <c r="AK29" s="472"/>
      <c r="AL29" s="514"/>
      <c r="AM29" s="471">
        <v>559708</v>
      </c>
      <c r="AN29" s="472"/>
      <c r="AO29" s="472"/>
      <c r="AP29" s="472"/>
      <c r="AQ29" s="472"/>
      <c r="AR29" s="514"/>
      <c r="AS29" s="471">
        <v>2977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170217</v>
      </c>
      <c r="BO29" s="421"/>
      <c r="BP29" s="421"/>
      <c r="BQ29" s="421"/>
      <c r="BR29" s="421"/>
      <c r="BS29" s="421"/>
      <c r="BT29" s="421"/>
      <c r="BU29" s="422"/>
      <c r="BV29" s="420">
        <v>138892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50">
        <v>98.9</v>
      </c>
      <c r="AI30" s="551"/>
      <c r="AJ30" s="551"/>
      <c r="AK30" s="551"/>
      <c r="AL30" s="551"/>
      <c r="AM30" s="551"/>
      <c r="AN30" s="551"/>
      <c r="AO30" s="551"/>
      <c r="AP30" s="551"/>
      <c r="AQ30" s="551"/>
      <c r="AR30" s="551"/>
      <c r="AS30" s="551"/>
      <c r="AT30" s="551"/>
      <c r="AU30" s="551"/>
      <c r="AV30" s="551"/>
      <c r="AW30" s="551"/>
      <c r="AX30" s="553"/>
      <c r="AY30" s="580"/>
      <c r="AZ30" s="581"/>
      <c r="BA30" s="581"/>
      <c r="BB30" s="582"/>
      <c r="BC30" s="539" t="s">
        <v>48</v>
      </c>
      <c r="BD30" s="540"/>
      <c r="BE30" s="540"/>
      <c r="BF30" s="540"/>
      <c r="BG30" s="540"/>
      <c r="BH30" s="540"/>
      <c r="BI30" s="540"/>
      <c r="BJ30" s="540"/>
      <c r="BK30" s="540"/>
      <c r="BL30" s="540"/>
      <c r="BM30" s="541"/>
      <c r="BN30" s="542">
        <v>1276298</v>
      </c>
      <c r="BO30" s="543"/>
      <c r="BP30" s="543"/>
      <c r="BQ30" s="543"/>
      <c r="BR30" s="543"/>
      <c r="BS30" s="543"/>
      <c r="BT30" s="543"/>
      <c r="BU30" s="544"/>
      <c r="BV30" s="542">
        <v>1243021</v>
      </c>
      <c r="BW30" s="543"/>
      <c r="BX30" s="543"/>
      <c r="BY30" s="543"/>
      <c r="BZ30" s="543"/>
      <c r="CA30" s="543"/>
      <c r="CB30" s="543"/>
      <c r="CC30" s="544"/>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兵庫県市町村職員退職手当組合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墓園事業特別会計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介護保険特別会計（保険事業勘定）</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兵庫県町議会議員公務災害補償組合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兵庫県後期高齢者医療広域連合（一般会計）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兵庫県後期高齢者医療広域連合（特別会計）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揖龍保健衛生施設事務組合（一般会計）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揖龍保健衛生施設事務組合（休日夜間急病センター特別会計）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西はりま消防組合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QShW12tHuQ+SY/1Rgds3J/0UWNo3ZwwDNUjSyVyfKBvPVXFFFmX2sJhNs8v/0l85tH75SGAnd4Wl0KdQ258e8w==" saltValue="C81LTmp3QAI67s5+4ebcM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4087429</v>
      </c>
      <c r="S5" s="626"/>
      <c r="T5" s="626"/>
      <c r="U5" s="626"/>
      <c r="V5" s="626"/>
      <c r="W5" s="626"/>
      <c r="X5" s="626"/>
      <c r="Y5" s="627"/>
      <c r="Z5" s="628">
        <v>29.4</v>
      </c>
      <c r="AA5" s="628"/>
      <c r="AB5" s="628"/>
      <c r="AC5" s="628"/>
      <c r="AD5" s="629">
        <v>4087429</v>
      </c>
      <c r="AE5" s="629"/>
      <c r="AF5" s="629"/>
      <c r="AG5" s="629"/>
      <c r="AH5" s="629"/>
      <c r="AI5" s="629"/>
      <c r="AJ5" s="629"/>
      <c r="AK5" s="629"/>
      <c r="AL5" s="630">
        <v>50.1</v>
      </c>
      <c r="AM5" s="631"/>
      <c r="AN5" s="631"/>
      <c r="AO5" s="632"/>
      <c r="AP5" s="622" t="s">
        <v>216</v>
      </c>
      <c r="AQ5" s="623"/>
      <c r="AR5" s="623"/>
      <c r="AS5" s="623"/>
      <c r="AT5" s="623"/>
      <c r="AU5" s="623"/>
      <c r="AV5" s="623"/>
      <c r="AW5" s="623"/>
      <c r="AX5" s="623"/>
      <c r="AY5" s="623"/>
      <c r="AZ5" s="623"/>
      <c r="BA5" s="623"/>
      <c r="BB5" s="623"/>
      <c r="BC5" s="623"/>
      <c r="BD5" s="623"/>
      <c r="BE5" s="623"/>
      <c r="BF5" s="624"/>
      <c r="BG5" s="636">
        <v>4087429</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83753</v>
      </c>
      <c r="S6" s="637"/>
      <c r="T6" s="637"/>
      <c r="U6" s="637"/>
      <c r="V6" s="637"/>
      <c r="W6" s="637"/>
      <c r="X6" s="637"/>
      <c r="Y6" s="638"/>
      <c r="Z6" s="639">
        <v>0.6</v>
      </c>
      <c r="AA6" s="639"/>
      <c r="AB6" s="639"/>
      <c r="AC6" s="639"/>
      <c r="AD6" s="640">
        <v>83753</v>
      </c>
      <c r="AE6" s="640"/>
      <c r="AF6" s="640"/>
      <c r="AG6" s="640"/>
      <c r="AH6" s="640"/>
      <c r="AI6" s="640"/>
      <c r="AJ6" s="640"/>
      <c r="AK6" s="640"/>
      <c r="AL6" s="641">
        <v>1</v>
      </c>
      <c r="AM6" s="642"/>
      <c r="AN6" s="642"/>
      <c r="AO6" s="643"/>
      <c r="AP6" s="633" t="s">
        <v>221</v>
      </c>
      <c r="AQ6" s="634"/>
      <c r="AR6" s="634"/>
      <c r="AS6" s="634"/>
      <c r="AT6" s="634"/>
      <c r="AU6" s="634"/>
      <c r="AV6" s="634"/>
      <c r="AW6" s="634"/>
      <c r="AX6" s="634"/>
      <c r="AY6" s="634"/>
      <c r="AZ6" s="634"/>
      <c r="BA6" s="634"/>
      <c r="BB6" s="634"/>
      <c r="BC6" s="634"/>
      <c r="BD6" s="634"/>
      <c r="BE6" s="634"/>
      <c r="BF6" s="635"/>
      <c r="BG6" s="636">
        <v>4087429</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125567</v>
      </c>
      <c r="CS6" s="637"/>
      <c r="CT6" s="637"/>
      <c r="CU6" s="637"/>
      <c r="CV6" s="637"/>
      <c r="CW6" s="637"/>
      <c r="CX6" s="637"/>
      <c r="CY6" s="638"/>
      <c r="CZ6" s="630">
        <v>0.9</v>
      </c>
      <c r="DA6" s="631"/>
      <c r="DB6" s="631"/>
      <c r="DC6" s="647"/>
      <c r="DD6" s="645" t="s">
        <v>122</v>
      </c>
      <c r="DE6" s="637"/>
      <c r="DF6" s="637"/>
      <c r="DG6" s="637"/>
      <c r="DH6" s="637"/>
      <c r="DI6" s="637"/>
      <c r="DJ6" s="637"/>
      <c r="DK6" s="637"/>
      <c r="DL6" s="637"/>
      <c r="DM6" s="637"/>
      <c r="DN6" s="637"/>
      <c r="DO6" s="637"/>
      <c r="DP6" s="638"/>
      <c r="DQ6" s="645">
        <v>125567</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3288</v>
      </c>
      <c r="S7" s="637"/>
      <c r="T7" s="637"/>
      <c r="U7" s="637"/>
      <c r="V7" s="637"/>
      <c r="W7" s="637"/>
      <c r="X7" s="637"/>
      <c r="Y7" s="638"/>
      <c r="Z7" s="639">
        <v>0</v>
      </c>
      <c r="AA7" s="639"/>
      <c r="AB7" s="639"/>
      <c r="AC7" s="639"/>
      <c r="AD7" s="640">
        <v>3288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1749042</v>
      </c>
      <c r="BH7" s="637"/>
      <c r="BI7" s="637"/>
      <c r="BJ7" s="637"/>
      <c r="BK7" s="637"/>
      <c r="BL7" s="637"/>
      <c r="BM7" s="637"/>
      <c r="BN7" s="638"/>
      <c r="BO7" s="639">
        <v>42.8</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1915294</v>
      </c>
      <c r="CS7" s="637"/>
      <c r="CT7" s="637"/>
      <c r="CU7" s="637"/>
      <c r="CV7" s="637"/>
      <c r="CW7" s="637"/>
      <c r="CX7" s="637"/>
      <c r="CY7" s="638"/>
      <c r="CZ7" s="639">
        <v>14</v>
      </c>
      <c r="DA7" s="639"/>
      <c r="DB7" s="639"/>
      <c r="DC7" s="639"/>
      <c r="DD7" s="645">
        <v>97393</v>
      </c>
      <c r="DE7" s="637"/>
      <c r="DF7" s="637"/>
      <c r="DG7" s="637"/>
      <c r="DH7" s="637"/>
      <c r="DI7" s="637"/>
      <c r="DJ7" s="637"/>
      <c r="DK7" s="637"/>
      <c r="DL7" s="637"/>
      <c r="DM7" s="637"/>
      <c r="DN7" s="637"/>
      <c r="DO7" s="637"/>
      <c r="DP7" s="638"/>
      <c r="DQ7" s="645">
        <v>1246092</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58615</v>
      </c>
      <c r="S8" s="637"/>
      <c r="T8" s="637"/>
      <c r="U8" s="637"/>
      <c r="V8" s="637"/>
      <c r="W8" s="637"/>
      <c r="X8" s="637"/>
      <c r="Y8" s="638"/>
      <c r="Z8" s="639">
        <v>0.4</v>
      </c>
      <c r="AA8" s="639"/>
      <c r="AB8" s="639"/>
      <c r="AC8" s="639"/>
      <c r="AD8" s="640">
        <v>58615</v>
      </c>
      <c r="AE8" s="640"/>
      <c r="AF8" s="640"/>
      <c r="AG8" s="640"/>
      <c r="AH8" s="640"/>
      <c r="AI8" s="640"/>
      <c r="AJ8" s="640"/>
      <c r="AK8" s="640"/>
      <c r="AL8" s="641">
        <v>0.7</v>
      </c>
      <c r="AM8" s="642"/>
      <c r="AN8" s="642"/>
      <c r="AO8" s="643"/>
      <c r="AP8" s="633" t="s">
        <v>227</v>
      </c>
      <c r="AQ8" s="634"/>
      <c r="AR8" s="634"/>
      <c r="AS8" s="634"/>
      <c r="AT8" s="634"/>
      <c r="AU8" s="634"/>
      <c r="AV8" s="634"/>
      <c r="AW8" s="634"/>
      <c r="AX8" s="634"/>
      <c r="AY8" s="634"/>
      <c r="AZ8" s="634"/>
      <c r="BA8" s="634"/>
      <c r="BB8" s="634"/>
      <c r="BC8" s="634"/>
      <c r="BD8" s="634"/>
      <c r="BE8" s="634"/>
      <c r="BF8" s="635"/>
      <c r="BG8" s="636">
        <v>52348</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5720744</v>
      </c>
      <c r="CS8" s="637"/>
      <c r="CT8" s="637"/>
      <c r="CU8" s="637"/>
      <c r="CV8" s="637"/>
      <c r="CW8" s="637"/>
      <c r="CX8" s="637"/>
      <c r="CY8" s="638"/>
      <c r="CZ8" s="639">
        <v>41.9</v>
      </c>
      <c r="DA8" s="639"/>
      <c r="DB8" s="639"/>
      <c r="DC8" s="639"/>
      <c r="DD8" s="645">
        <v>53647</v>
      </c>
      <c r="DE8" s="637"/>
      <c r="DF8" s="637"/>
      <c r="DG8" s="637"/>
      <c r="DH8" s="637"/>
      <c r="DI8" s="637"/>
      <c r="DJ8" s="637"/>
      <c r="DK8" s="637"/>
      <c r="DL8" s="637"/>
      <c r="DM8" s="637"/>
      <c r="DN8" s="637"/>
      <c r="DO8" s="637"/>
      <c r="DP8" s="638"/>
      <c r="DQ8" s="645">
        <v>3044735</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77282</v>
      </c>
      <c r="S9" s="637"/>
      <c r="T9" s="637"/>
      <c r="U9" s="637"/>
      <c r="V9" s="637"/>
      <c r="W9" s="637"/>
      <c r="X9" s="637"/>
      <c r="Y9" s="638"/>
      <c r="Z9" s="639">
        <v>0.6</v>
      </c>
      <c r="AA9" s="639"/>
      <c r="AB9" s="639"/>
      <c r="AC9" s="639"/>
      <c r="AD9" s="640">
        <v>77282</v>
      </c>
      <c r="AE9" s="640"/>
      <c r="AF9" s="640"/>
      <c r="AG9" s="640"/>
      <c r="AH9" s="640"/>
      <c r="AI9" s="640"/>
      <c r="AJ9" s="640"/>
      <c r="AK9" s="640"/>
      <c r="AL9" s="641">
        <v>0.9</v>
      </c>
      <c r="AM9" s="642"/>
      <c r="AN9" s="642"/>
      <c r="AO9" s="643"/>
      <c r="AP9" s="633" t="s">
        <v>230</v>
      </c>
      <c r="AQ9" s="634"/>
      <c r="AR9" s="634"/>
      <c r="AS9" s="634"/>
      <c r="AT9" s="634"/>
      <c r="AU9" s="634"/>
      <c r="AV9" s="634"/>
      <c r="AW9" s="634"/>
      <c r="AX9" s="634"/>
      <c r="AY9" s="634"/>
      <c r="AZ9" s="634"/>
      <c r="BA9" s="634"/>
      <c r="BB9" s="634"/>
      <c r="BC9" s="634"/>
      <c r="BD9" s="634"/>
      <c r="BE9" s="634"/>
      <c r="BF9" s="635"/>
      <c r="BG9" s="636">
        <v>1534021</v>
      </c>
      <c r="BH9" s="637"/>
      <c r="BI9" s="637"/>
      <c r="BJ9" s="637"/>
      <c r="BK9" s="637"/>
      <c r="BL9" s="637"/>
      <c r="BM9" s="637"/>
      <c r="BN9" s="638"/>
      <c r="BO9" s="639">
        <v>37.5</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835815</v>
      </c>
      <c r="CS9" s="637"/>
      <c r="CT9" s="637"/>
      <c r="CU9" s="637"/>
      <c r="CV9" s="637"/>
      <c r="CW9" s="637"/>
      <c r="CX9" s="637"/>
      <c r="CY9" s="638"/>
      <c r="CZ9" s="639">
        <v>6.1</v>
      </c>
      <c r="DA9" s="639"/>
      <c r="DB9" s="639"/>
      <c r="DC9" s="639"/>
      <c r="DD9" s="645">
        <v>1032</v>
      </c>
      <c r="DE9" s="637"/>
      <c r="DF9" s="637"/>
      <c r="DG9" s="637"/>
      <c r="DH9" s="637"/>
      <c r="DI9" s="637"/>
      <c r="DJ9" s="637"/>
      <c r="DK9" s="637"/>
      <c r="DL9" s="637"/>
      <c r="DM9" s="637"/>
      <c r="DN9" s="637"/>
      <c r="DO9" s="637"/>
      <c r="DP9" s="638"/>
      <c r="DQ9" s="645">
        <v>678111</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74944</v>
      </c>
      <c r="BH10" s="637"/>
      <c r="BI10" s="637"/>
      <c r="BJ10" s="637"/>
      <c r="BK10" s="637"/>
      <c r="BL10" s="637"/>
      <c r="BM10" s="637"/>
      <c r="BN10" s="638"/>
      <c r="BO10" s="639">
        <v>1.8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3657</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3547</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796662</v>
      </c>
      <c r="S11" s="637"/>
      <c r="T11" s="637"/>
      <c r="U11" s="637"/>
      <c r="V11" s="637"/>
      <c r="W11" s="637"/>
      <c r="X11" s="637"/>
      <c r="Y11" s="638"/>
      <c r="Z11" s="641">
        <v>5.7</v>
      </c>
      <c r="AA11" s="642"/>
      <c r="AB11" s="642"/>
      <c r="AC11" s="648"/>
      <c r="AD11" s="645">
        <v>796662</v>
      </c>
      <c r="AE11" s="637"/>
      <c r="AF11" s="637"/>
      <c r="AG11" s="637"/>
      <c r="AH11" s="637"/>
      <c r="AI11" s="637"/>
      <c r="AJ11" s="637"/>
      <c r="AK11" s="638"/>
      <c r="AL11" s="641">
        <v>9.8000000000000007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87729</v>
      </c>
      <c r="BH11" s="637"/>
      <c r="BI11" s="637"/>
      <c r="BJ11" s="637"/>
      <c r="BK11" s="637"/>
      <c r="BL11" s="637"/>
      <c r="BM11" s="637"/>
      <c r="BN11" s="638"/>
      <c r="BO11" s="639">
        <v>2.1</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199741</v>
      </c>
      <c r="CS11" s="637"/>
      <c r="CT11" s="637"/>
      <c r="CU11" s="637"/>
      <c r="CV11" s="637"/>
      <c r="CW11" s="637"/>
      <c r="CX11" s="637"/>
      <c r="CY11" s="638"/>
      <c r="CZ11" s="639">
        <v>1.5</v>
      </c>
      <c r="DA11" s="639"/>
      <c r="DB11" s="639"/>
      <c r="DC11" s="639"/>
      <c r="DD11" s="645">
        <v>32436</v>
      </c>
      <c r="DE11" s="637"/>
      <c r="DF11" s="637"/>
      <c r="DG11" s="637"/>
      <c r="DH11" s="637"/>
      <c r="DI11" s="637"/>
      <c r="DJ11" s="637"/>
      <c r="DK11" s="637"/>
      <c r="DL11" s="637"/>
      <c r="DM11" s="637"/>
      <c r="DN11" s="637"/>
      <c r="DO11" s="637"/>
      <c r="DP11" s="638"/>
      <c r="DQ11" s="645">
        <v>96439</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3208</v>
      </c>
      <c r="S12" s="637"/>
      <c r="T12" s="637"/>
      <c r="U12" s="637"/>
      <c r="V12" s="637"/>
      <c r="W12" s="637"/>
      <c r="X12" s="637"/>
      <c r="Y12" s="638"/>
      <c r="Z12" s="639">
        <v>0</v>
      </c>
      <c r="AA12" s="639"/>
      <c r="AB12" s="639"/>
      <c r="AC12" s="639"/>
      <c r="AD12" s="640">
        <v>3208</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1980957</v>
      </c>
      <c r="BH12" s="637"/>
      <c r="BI12" s="637"/>
      <c r="BJ12" s="637"/>
      <c r="BK12" s="637"/>
      <c r="BL12" s="637"/>
      <c r="BM12" s="637"/>
      <c r="BN12" s="638"/>
      <c r="BO12" s="639">
        <v>48.5</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63581</v>
      </c>
      <c r="CS12" s="637"/>
      <c r="CT12" s="637"/>
      <c r="CU12" s="637"/>
      <c r="CV12" s="637"/>
      <c r="CW12" s="637"/>
      <c r="CX12" s="637"/>
      <c r="CY12" s="638"/>
      <c r="CZ12" s="639">
        <v>0.5</v>
      </c>
      <c r="DA12" s="639"/>
      <c r="DB12" s="639"/>
      <c r="DC12" s="639"/>
      <c r="DD12" s="645" t="s">
        <v>122</v>
      </c>
      <c r="DE12" s="637"/>
      <c r="DF12" s="637"/>
      <c r="DG12" s="637"/>
      <c r="DH12" s="637"/>
      <c r="DI12" s="637"/>
      <c r="DJ12" s="637"/>
      <c r="DK12" s="637"/>
      <c r="DL12" s="637"/>
      <c r="DM12" s="637"/>
      <c r="DN12" s="637"/>
      <c r="DO12" s="637"/>
      <c r="DP12" s="638"/>
      <c r="DQ12" s="645">
        <v>44464</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1977589</v>
      </c>
      <c r="BH13" s="637"/>
      <c r="BI13" s="637"/>
      <c r="BJ13" s="637"/>
      <c r="BK13" s="637"/>
      <c r="BL13" s="637"/>
      <c r="BM13" s="637"/>
      <c r="BN13" s="638"/>
      <c r="BO13" s="639">
        <v>48.4</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1372854</v>
      </c>
      <c r="CS13" s="637"/>
      <c r="CT13" s="637"/>
      <c r="CU13" s="637"/>
      <c r="CV13" s="637"/>
      <c r="CW13" s="637"/>
      <c r="CX13" s="637"/>
      <c r="CY13" s="638"/>
      <c r="CZ13" s="639">
        <v>10.1</v>
      </c>
      <c r="DA13" s="639"/>
      <c r="DB13" s="639"/>
      <c r="DC13" s="639"/>
      <c r="DD13" s="645">
        <v>230546</v>
      </c>
      <c r="DE13" s="637"/>
      <c r="DF13" s="637"/>
      <c r="DG13" s="637"/>
      <c r="DH13" s="637"/>
      <c r="DI13" s="637"/>
      <c r="DJ13" s="637"/>
      <c r="DK13" s="637"/>
      <c r="DL13" s="637"/>
      <c r="DM13" s="637"/>
      <c r="DN13" s="637"/>
      <c r="DO13" s="637"/>
      <c r="DP13" s="638"/>
      <c r="DQ13" s="645">
        <v>1157129</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133404</v>
      </c>
      <c r="BH14" s="637"/>
      <c r="BI14" s="637"/>
      <c r="BJ14" s="637"/>
      <c r="BK14" s="637"/>
      <c r="BL14" s="637"/>
      <c r="BM14" s="637"/>
      <c r="BN14" s="638"/>
      <c r="BO14" s="639">
        <v>3.3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598591</v>
      </c>
      <c r="CS14" s="637"/>
      <c r="CT14" s="637"/>
      <c r="CU14" s="637"/>
      <c r="CV14" s="637"/>
      <c r="CW14" s="637"/>
      <c r="CX14" s="637"/>
      <c r="CY14" s="638"/>
      <c r="CZ14" s="639">
        <v>4.4000000000000004</v>
      </c>
      <c r="DA14" s="639"/>
      <c r="DB14" s="639"/>
      <c r="DC14" s="639"/>
      <c r="DD14" s="645">
        <v>145406</v>
      </c>
      <c r="DE14" s="637"/>
      <c r="DF14" s="637"/>
      <c r="DG14" s="637"/>
      <c r="DH14" s="637"/>
      <c r="DI14" s="637"/>
      <c r="DJ14" s="637"/>
      <c r="DK14" s="637"/>
      <c r="DL14" s="637"/>
      <c r="DM14" s="637"/>
      <c r="DN14" s="637"/>
      <c r="DO14" s="637"/>
      <c r="DP14" s="638"/>
      <c r="DQ14" s="645">
        <v>443085</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18528</v>
      </c>
      <c r="S15" s="637"/>
      <c r="T15" s="637"/>
      <c r="U15" s="637"/>
      <c r="V15" s="637"/>
      <c r="W15" s="637"/>
      <c r="X15" s="637"/>
      <c r="Y15" s="638"/>
      <c r="Z15" s="639">
        <v>0.1</v>
      </c>
      <c r="AA15" s="639"/>
      <c r="AB15" s="639"/>
      <c r="AC15" s="639"/>
      <c r="AD15" s="640">
        <v>18528</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224026</v>
      </c>
      <c r="BH15" s="637"/>
      <c r="BI15" s="637"/>
      <c r="BJ15" s="637"/>
      <c r="BK15" s="637"/>
      <c r="BL15" s="637"/>
      <c r="BM15" s="637"/>
      <c r="BN15" s="638"/>
      <c r="BO15" s="639">
        <v>5.5</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1563619</v>
      </c>
      <c r="CS15" s="637"/>
      <c r="CT15" s="637"/>
      <c r="CU15" s="637"/>
      <c r="CV15" s="637"/>
      <c r="CW15" s="637"/>
      <c r="CX15" s="637"/>
      <c r="CY15" s="638"/>
      <c r="CZ15" s="639">
        <v>11.5</v>
      </c>
      <c r="DA15" s="639"/>
      <c r="DB15" s="639"/>
      <c r="DC15" s="639"/>
      <c r="DD15" s="645">
        <v>231679</v>
      </c>
      <c r="DE15" s="637"/>
      <c r="DF15" s="637"/>
      <c r="DG15" s="637"/>
      <c r="DH15" s="637"/>
      <c r="DI15" s="637"/>
      <c r="DJ15" s="637"/>
      <c r="DK15" s="637"/>
      <c r="DL15" s="637"/>
      <c r="DM15" s="637"/>
      <c r="DN15" s="637"/>
      <c r="DO15" s="637"/>
      <c r="DP15" s="638"/>
      <c r="DQ15" s="645">
        <v>1126443</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67659</v>
      </c>
      <c r="S16" s="637"/>
      <c r="T16" s="637"/>
      <c r="U16" s="637"/>
      <c r="V16" s="637"/>
      <c r="W16" s="637"/>
      <c r="X16" s="637"/>
      <c r="Y16" s="638"/>
      <c r="Z16" s="639">
        <v>0.5</v>
      </c>
      <c r="AA16" s="639"/>
      <c r="AB16" s="639"/>
      <c r="AC16" s="639"/>
      <c r="AD16" s="640">
        <v>67659</v>
      </c>
      <c r="AE16" s="640"/>
      <c r="AF16" s="640"/>
      <c r="AG16" s="640"/>
      <c r="AH16" s="640"/>
      <c r="AI16" s="640"/>
      <c r="AJ16" s="640"/>
      <c r="AK16" s="640"/>
      <c r="AL16" s="641">
        <v>0.8</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17226</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7067</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198682</v>
      </c>
      <c r="S17" s="637"/>
      <c r="T17" s="637"/>
      <c r="U17" s="637"/>
      <c r="V17" s="637"/>
      <c r="W17" s="637"/>
      <c r="X17" s="637"/>
      <c r="Y17" s="638"/>
      <c r="Z17" s="639">
        <v>1.4</v>
      </c>
      <c r="AA17" s="639"/>
      <c r="AB17" s="639"/>
      <c r="AC17" s="639"/>
      <c r="AD17" s="640">
        <v>198682</v>
      </c>
      <c r="AE17" s="640"/>
      <c r="AF17" s="640"/>
      <c r="AG17" s="640"/>
      <c r="AH17" s="640"/>
      <c r="AI17" s="640"/>
      <c r="AJ17" s="640"/>
      <c r="AK17" s="640"/>
      <c r="AL17" s="641">
        <v>2.4</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1224975</v>
      </c>
      <c r="CS17" s="637"/>
      <c r="CT17" s="637"/>
      <c r="CU17" s="637"/>
      <c r="CV17" s="637"/>
      <c r="CW17" s="637"/>
      <c r="CX17" s="637"/>
      <c r="CY17" s="638"/>
      <c r="CZ17" s="639">
        <v>9</v>
      </c>
      <c r="DA17" s="639"/>
      <c r="DB17" s="639"/>
      <c r="DC17" s="639"/>
      <c r="DD17" s="645" t="s">
        <v>122</v>
      </c>
      <c r="DE17" s="637"/>
      <c r="DF17" s="637"/>
      <c r="DG17" s="637"/>
      <c r="DH17" s="637"/>
      <c r="DI17" s="637"/>
      <c r="DJ17" s="637"/>
      <c r="DK17" s="637"/>
      <c r="DL17" s="637"/>
      <c r="DM17" s="637"/>
      <c r="DN17" s="637"/>
      <c r="DO17" s="637"/>
      <c r="DP17" s="638"/>
      <c r="DQ17" s="645">
        <v>1224975</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41242</v>
      </c>
      <c r="S18" s="637"/>
      <c r="T18" s="637"/>
      <c r="U18" s="637"/>
      <c r="V18" s="637"/>
      <c r="W18" s="637"/>
      <c r="X18" s="637"/>
      <c r="Y18" s="638"/>
      <c r="Z18" s="639">
        <v>0.3</v>
      </c>
      <c r="AA18" s="639"/>
      <c r="AB18" s="639"/>
      <c r="AC18" s="639"/>
      <c r="AD18" s="640">
        <v>41242</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155633</v>
      </c>
      <c r="S19" s="637"/>
      <c r="T19" s="637"/>
      <c r="U19" s="637"/>
      <c r="V19" s="637"/>
      <c r="W19" s="637"/>
      <c r="X19" s="637"/>
      <c r="Y19" s="638"/>
      <c r="Z19" s="639">
        <v>1.1000000000000001</v>
      </c>
      <c r="AA19" s="639"/>
      <c r="AB19" s="639"/>
      <c r="AC19" s="639"/>
      <c r="AD19" s="640">
        <v>155633</v>
      </c>
      <c r="AE19" s="640"/>
      <c r="AF19" s="640"/>
      <c r="AG19" s="640"/>
      <c r="AH19" s="640"/>
      <c r="AI19" s="640"/>
      <c r="AJ19" s="640"/>
      <c r="AK19" s="640"/>
      <c r="AL19" s="641">
        <v>1.9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1807</v>
      </c>
      <c r="S20" s="637"/>
      <c r="T20" s="637"/>
      <c r="U20" s="637"/>
      <c r="V20" s="637"/>
      <c r="W20" s="637"/>
      <c r="X20" s="637"/>
      <c r="Y20" s="638"/>
      <c r="Z20" s="639">
        <v>0</v>
      </c>
      <c r="AA20" s="639"/>
      <c r="AB20" s="639"/>
      <c r="AC20" s="639"/>
      <c r="AD20" s="640">
        <v>1807</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13641664</v>
      </c>
      <c r="CS20" s="637"/>
      <c r="CT20" s="637"/>
      <c r="CU20" s="637"/>
      <c r="CV20" s="637"/>
      <c r="CW20" s="637"/>
      <c r="CX20" s="637"/>
      <c r="CY20" s="638"/>
      <c r="CZ20" s="639">
        <v>100</v>
      </c>
      <c r="DA20" s="639"/>
      <c r="DB20" s="639"/>
      <c r="DC20" s="639"/>
      <c r="DD20" s="645">
        <v>792139</v>
      </c>
      <c r="DE20" s="637"/>
      <c r="DF20" s="637"/>
      <c r="DG20" s="637"/>
      <c r="DH20" s="637"/>
      <c r="DI20" s="637"/>
      <c r="DJ20" s="637"/>
      <c r="DK20" s="637"/>
      <c r="DL20" s="637"/>
      <c r="DM20" s="637"/>
      <c r="DN20" s="637"/>
      <c r="DO20" s="637"/>
      <c r="DP20" s="638"/>
      <c r="DQ20" s="645">
        <v>9197654</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2880334</v>
      </c>
      <c r="S21" s="637"/>
      <c r="T21" s="637"/>
      <c r="U21" s="637"/>
      <c r="V21" s="637"/>
      <c r="W21" s="637"/>
      <c r="X21" s="637"/>
      <c r="Y21" s="638"/>
      <c r="Z21" s="639">
        <v>20.7</v>
      </c>
      <c r="AA21" s="639"/>
      <c r="AB21" s="639"/>
      <c r="AC21" s="639"/>
      <c r="AD21" s="640">
        <v>2732778</v>
      </c>
      <c r="AE21" s="640"/>
      <c r="AF21" s="640"/>
      <c r="AG21" s="640"/>
      <c r="AH21" s="640"/>
      <c r="AI21" s="640"/>
      <c r="AJ21" s="640"/>
      <c r="AK21" s="640"/>
      <c r="AL21" s="641">
        <v>33.5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2732778</v>
      </c>
      <c r="S22" s="637"/>
      <c r="T22" s="637"/>
      <c r="U22" s="637"/>
      <c r="V22" s="637"/>
      <c r="W22" s="637"/>
      <c r="X22" s="637"/>
      <c r="Y22" s="638"/>
      <c r="Z22" s="639">
        <v>19.7</v>
      </c>
      <c r="AA22" s="639"/>
      <c r="AB22" s="639"/>
      <c r="AC22" s="639"/>
      <c r="AD22" s="640">
        <v>2732778</v>
      </c>
      <c r="AE22" s="640"/>
      <c r="AF22" s="640"/>
      <c r="AG22" s="640"/>
      <c r="AH22" s="640"/>
      <c r="AI22" s="640"/>
      <c r="AJ22" s="640"/>
      <c r="AK22" s="640"/>
      <c r="AL22" s="641">
        <v>33.5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147556</v>
      </c>
      <c r="S23" s="637"/>
      <c r="T23" s="637"/>
      <c r="U23" s="637"/>
      <c r="V23" s="637"/>
      <c r="W23" s="637"/>
      <c r="X23" s="637"/>
      <c r="Y23" s="638"/>
      <c r="Z23" s="639">
        <v>1.1000000000000001</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7014284</v>
      </c>
      <c r="CS24" s="626"/>
      <c r="CT24" s="626"/>
      <c r="CU24" s="626"/>
      <c r="CV24" s="626"/>
      <c r="CW24" s="626"/>
      <c r="CX24" s="626"/>
      <c r="CY24" s="627"/>
      <c r="CZ24" s="630">
        <v>51.4</v>
      </c>
      <c r="DA24" s="631"/>
      <c r="DB24" s="631"/>
      <c r="DC24" s="647"/>
      <c r="DD24" s="670">
        <v>4626334</v>
      </c>
      <c r="DE24" s="626"/>
      <c r="DF24" s="626"/>
      <c r="DG24" s="626"/>
      <c r="DH24" s="626"/>
      <c r="DI24" s="626"/>
      <c r="DJ24" s="626"/>
      <c r="DK24" s="627"/>
      <c r="DL24" s="670">
        <v>4075726</v>
      </c>
      <c r="DM24" s="626"/>
      <c r="DN24" s="626"/>
      <c r="DO24" s="626"/>
      <c r="DP24" s="626"/>
      <c r="DQ24" s="626"/>
      <c r="DR24" s="626"/>
      <c r="DS24" s="626"/>
      <c r="DT24" s="626"/>
      <c r="DU24" s="626"/>
      <c r="DV24" s="627"/>
      <c r="DW24" s="630">
        <v>49.7</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8275440</v>
      </c>
      <c r="S25" s="637"/>
      <c r="T25" s="637"/>
      <c r="U25" s="637"/>
      <c r="V25" s="637"/>
      <c r="W25" s="637"/>
      <c r="X25" s="637"/>
      <c r="Y25" s="638"/>
      <c r="Z25" s="639">
        <v>59.5</v>
      </c>
      <c r="AA25" s="639"/>
      <c r="AB25" s="639"/>
      <c r="AC25" s="639"/>
      <c r="AD25" s="640">
        <v>8127884</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2154773</v>
      </c>
      <c r="CS25" s="666"/>
      <c r="CT25" s="666"/>
      <c r="CU25" s="666"/>
      <c r="CV25" s="666"/>
      <c r="CW25" s="666"/>
      <c r="CX25" s="666"/>
      <c r="CY25" s="667"/>
      <c r="CZ25" s="641">
        <v>15.8</v>
      </c>
      <c r="DA25" s="668"/>
      <c r="DB25" s="668"/>
      <c r="DC25" s="671"/>
      <c r="DD25" s="645">
        <v>1938084</v>
      </c>
      <c r="DE25" s="666"/>
      <c r="DF25" s="666"/>
      <c r="DG25" s="666"/>
      <c r="DH25" s="666"/>
      <c r="DI25" s="666"/>
      <c r="DJ25" s="666"/>
      <c r="DK25" s="667"/>
      <c r="DL25" s="645">
        <v>1905048</v>
      </c>
      <c r="DM25" s="666"/>
      <c r="DN25" s="666"/>
      <c r="DO25" s="666"/>
      <c r="DP25" s="666"/>
      <c r="DQ25" s="666"/>
      <c r="DR25" s="666"/>
      <c r="DS25" s="666"/>
      <c r="DT25" s="666"/>
      <c r="DU25" s="666"/>
      <c r="DV25" s="667"/>
      <c r="DW25" s="641">
        <v>23.2</v>
      </c>
      <c r="DX25" s="668"/>
      <c r="DY25" s="668"/>
      <c r="DZ25" s="668"/>
      <c r="EA25" s="668"/>
      <c r="EB25" s="668"/>
      <c r="EC25" s="669"/>
    </row>
    <row r="26" spans="2:133" ht="11.25" customHeight="1" x14ac:dyDescent="0.2">
      <c r="B26" s="633" t="s">
        <v>283</v>
      </c>
      <c r="C26" s="634"/>
      <c r="D26" s="634"/>
      <c r="E26" s="634"/>
      <c r="F26" s="634"/>
      <c r="G26" s="634"/>
      <c r="H26" s="634"/>
      <c r="I26" s="634"/>
      <c r="J26" s="634"/>
      <c r="K26" s="634"/>
      <c r="L26" s="634"/>
      <c r="M26" s="634"/>
      <c r="N26" s="634"/>
      <c r="O26" s="634"/>
      <c r="P26" s="634"/>
      <c r="Q26" s="635"/>
      <c r="R26" s="636">
        <v>4222</v>
      </c>
      <c r="S26" s="637"/>
      <c r="T26" s="637"/>
      <c r="U26" s="637"/>
      <c r="V26" s="637"/>
      <c r="W26" s="637"/>
      <c r="X26" s="637"/>
      <c r="Y26" s="638"/>
      <c r="Z26" s="639">
        <v>0</v>
      </c>
      <c r="AA26" s="639"/>
      <c r="AB26" s="639"/>
      <c r="AC26" s="639"/>
      <c r="AD26" s="640">
        <v>4222</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1109374</v>
      </c>
      <c r="CS26" s="637"/>
      <c r="CT26" s="637"/>
      <c r="CU26" s="637"/>
      <c r="CV26" s="637"/>
      <c r="CW26" s="637"/>
      <c r="CX26" s="637"/>
      <c r="CY26" s="638"/>
      <c r="CZ26" s="641">
        <v>8.1</v>
      </c>
      <c r="DA26" s="668"/>
      <c r="DB26" s="668"/>
      <c r="DC26" s="671"/>
      <c r="DD26" s="645">
        <v>1002776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8"/>
      <c r="DY26" s="668"/>
      <c r="DZ26" s="668"/>
      <c r="EA26" s="668"/>
      <c r="EB26" s="668"/>
      <c r="EC26" s="669"/>
    </row>
    <row r="27" spans="2:133" ht="11.25" customHeight="1" x14ac:dyDescent="0.2">
      <c r="B27" s="633" t="s">
        <v>286</v>
      </c>
      <c r="C27" s="634"/>
      <c r="D27" s="634"/>
      <c r="E27" s="634"/>
      <c r="F27" s="634"/>
      <c r="G27" s="634"/>
      <c r="H27" s="634"/>
      <c r="I27" s="634"/>
      <c r="J27" s="634"/>
      <c r="K27" s="634"/>
      <c r="L27" s="634"/>
      <c r="M27" s="634"/>
      <c r="N27" s="634"/>
      <c r="O27" s="634"/>
      <c r="P27" s="634"/>
      <c r="Q27" s="635"/>
      <c r="R27" s="636">
        <v>199634</v>
      </c>
      <c r="S27" s="637"/>
      <c r="T27" s="637"/>
      <c r="U27" s="637"/>
      <c r="V27" s="637"/>
      <c r="W27" s="637"/>
      <c r="X27" s="637"/>
      <c r="Y27" s="638"/>
      <c r="Z27" s="639">
        <v>1.4</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4087429</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3634570</v>
      </c>
      <c r="CS27" s="666"/>
      <c r="CT27" s="666"/>
      <c r="CU27" s="666"/>
      <c r="CV27" s="666"/>
      <c r="CW27" s="666"/>
      <c r="CX27" s="666"/>
      <c r="CY27" s="667"/>
      <c r="CZ27" s="641">
        <v>26.6</v>
      </c>
      <c r="DA27" s="668"/>
      <c r="DB27" s="668"/>
      <c r="DC27" s="671"/>
      <c r="DD27" s="645">
        <v>1463309</v>
      </c>
      <c r="DE27" s="666"/>
      <c r="DF27" s="666"/>
      <c r="DG27" s="666"/>
      <c r="DH27" s="666"/>
      <c r="DI27" s="666"/>
      <c r="DJ27" s="666"/>
      <c r="DK27" s="667"/>
      <c r="DL27" s="645">
        <v>945737</v>
      </c>
      <c r="DM27" s="666"/>
      <c r="DN27" s="666"/>
      <c r="DO27" s="666"/>
      <c r="DP27" s="666"/>
      <c r="DQ27" s="666"/>
      <c r="DR27" s="666"/>
      <c r="DS27" s="666"/>
      <c r="DT27" s="666"/>
      <c r="DU27" s="666"/>
      <c r="DV27" s="667"/>
      <c r="DW27" s="641">
        <v>11.5</v>
      </c>
      <c r="DX27" s="668"/>
      <c r="DY27" s="668"/>
      <c r="DZ27" s="668"/>
      <c r="EA27" s="668"/>
      <c r="EB27" s="668"/>
      <c r="EC27" s="669"/>
    </row>
    <row r="28" spans="2:133" ht="11.25" customHeight="1" x14ac:dyDescent="0.2">
      <c r="B28" s="633" t="s">
        <v>289</v>
      </c>
      <c r="C28" s="634"/>
      <c r="D28" s="634"/>
      <c r="E28" s="634"/>
      <c r="F28" s="634"/>
      <c r="G28" s="634"/>
      <c r="H28" s="634"/>
      <c r="I28" s="634"/>
      <c r="J28" s="634"/>
      <c r="K28" s="634"/>
      <c r="L28" s="634"/>
      <c r="M28" s="634"/>
      <c r="N28" s="634"/>
      <c r="O28" s="634"/>
      <c r="P28" s="634"/>
      <c r="Q28" s="635"/>
      <c r="R28" s="636">
        <v>79074</v>
      </c>
      <c r="S28" s="637"/>
      <c r="T28" s="637"/>
      <c r="U28" s="637"/>
      <c r="V28" s="637"/>
      <c r="W28" s="637"/>
      <c r="X28" s="637"/>
      <c r="Y28" s="638"/>
      <c r="Z28" s="639">
        <v>0.6</v>
      </c>
      <c r="AA28" s="639"/>
      <c r="AB28" s="639"/>
      <c r="AC28" s="639"/>
      <c r="AD28" s="640">
        <v>30860</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1224941</v>
      </c>
      <c r="CS28" s="637"/>
      <c r="CT28" s="637"/>
      <c r="CU28" s="637"/>
      <c r="CV28" s="637"/>
      <c r="CW28" s="637"/>
      <c r="CX28" s="637"/>
      <c r="CY28" s="638"/>
      <c r="CZ28" s="641">
        <v>9</v>
      </c>
      <c r="DA28" s="668"/>
      <c r="DB28" s="668"/>
      <c r="DC28" s="671"/>
      <c r="DD28" s="645">
        <v>1224941</v>
      </c>
      <c r="DE28" s="637"/>
      <c r="DF28" s="637"/>
      <c r="DG28" s="637"/>
      <c r="DH28" s="637"/>
      <c r="DI28" s="637"/>
      <c r="DJ28" s="637"/>
      <c r="DK28" s="638"/>
      <c r="DL28" s="645">
        <v>1224941</v>
      </c>
      <c r="DM28" s="637"/>
      <c r="DN28" s="637"/>
      <c r="DO28" s="637"/>
      <c r="DP28" s="637"/>
      <c r="DQ28" s="637"/>
      <c r="DR28" s="637"/>
      <c r="DS28" s="637"/>
      <c r="DT28" s="637"/>
      <c r="DU28" s="637"/>
      <c r="DV28" s="638"/>
      <c r="DW28" s="641">
        <v>14.9</v>
      </c>
      <c r="DX28" s="668"/>
      <c r="DY28" s="668"/>
      <c r="DZ28" s="668"/>
      <c r="EA28" s="668"/>
      <c r="EB28" s="668"/>
      <c r="EC28" s="669"/>
    </row>
    <row r="29" spans="2:133" ht="11.25" customHeight="1" x14ac:dyDescent="0.2">
      <c r="B29" s="633" t="s">
        <v>291</v>
      </c>
      <c r="C29" s="634"/>
      <c r="D29" s="634"/>
      <c r="E29" s="634"/>
      <c r="F29" s="634"/>
      <c r="G29" s="634"/>
      <c r="H29" s="634"/>
      <c r="I29" s="634"/>
      <c r="J29" s="634"/>
      <c r="K29" s="634"/>
      <c r="L29" s="634"/>
      <c r="M29" s="634"/>
      <c r="N29" s="634"/>
      <c r="O29" s="634"/>
      <c r="P29" s="634"/>
      <c r="Q29" s="635"/>
      <c r="R29" s="636">
        <v>22201</v>
      </c>
      <c r="S29" s="637"/>
      <c r="T29" s="637"/>
      <c r="U29" s="637"/>
      <c r="V29" s="637"/>
      <c r="W29" s="637"/>
      <c r="X29" s="637"/>
      <c r="Y29" s="638"/>
      <c r="Z29" s="639">
        <v>0.2</v>
      </c>
      <c r="AA29" s="639"/>
      <c r="AB29" s="639"/>
      <c r="AC29" s="639"/>
      <c r="AD29" s="640">
        <v>18</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1224941</v>
      </c>
      <c r="CS29" s="666"/>
      <c r="CT29" s="666"/>
      <c r="CU29" s="666"/>
      <c r="CV29" s="666"/>
      <c r="CW29" s="666"/>
      <c r="CX29" s="666"/>
      <c r="CY29" s="667"/>
      <c r="CZ29" s="641">
        <v>9</v>
      </c>
      <c r="DA29" s="668"/>
      <c r="DB29" s="668"/>
      <c r="DC29" s="671"/>
      <c r="DD29" s="645">
        <v>1224941</v>
      </c>
      <c r="DE29" s="666"/>
      <c r="DF29" s="666"/>
      <c r="DG29" s="666"/>
      <c r="DH29" s="666"/>
      <c r="DI29" s="666"/>
      <c r="DJ29" s="666"/>
      <c r="DK29" s="667"/>
      <c r="DL29" s="645">
        <v>1224941</v>
      </c>
      <c r="DM29" s="666"/>
      <c r="DN29" s="666"/>
      <c r="DO29" s="666"/>
      <c r="DP29" s="666"/>
      <c r="DQ29" s="666"/>
      <c r="DR29" s="666"/>
      <c r="DS29" s="666"/>
      <c r="DT29" s="666"/>
      <c r="DU29" s="666"/>
      <c r="DV29" s="667"/>
      <c r="DW29" s="641">
        <v>14.9</v>
      </c>
      <c r="DX29" s="668"/>
      <c r="DY29" s="668"/>
      <c r="DZ29" s="668"/>
      <c r="EA29" s="668"/>
      <c r="EB29" s="668"/>
      <c r="EC29" s="669"/>
    </row>
    <row r="30" spans="2:133" ht="11.25" customHeight="1" x14ac:dyDescent="0.2">
      <c r="B30" s="633" t="s">
        <v>293</v>
      </c>
      <c r="C30" s="634"/>
      <c r="D30" s="634"/>
      <c r="E30" s="634"/>
      <c r="F30" s="634"/>
      <c r="G30" s="634"/>
      <c r="H30" s="634"/>
      <c r="I30" s="634"/>
      <c r="J30" s="634"/>
      <c r="K30" s="634"/>
      <c r="L30" s="634"/>
      <c r="M30" s="634"/>
      <c r="N30" s="634"/>
      <c r="O30" s="634"/>
      <c r="P30" s="634"/>
      <c r="Q30" s="635"/>
      <c r="R30" s="636">
        <v>2426039</v>
      </c>
      <c r="S30" s="637"/>
      <c r="T30" s="637"/>
      <c r="U30" s="637"/>
      <c r="V30" s="637"/>
      <c r="W30" s="637"/>
      <c r="X30" s="637"/>
      <c r="Y30" s="638"/>
      <c r="Z30" s="639">
        <v>17.5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1188446</v>
      </c>
      <c r="CS30" s="637"/>
      <c r="CT30" s="637"/>
      <c r="CU30" s="637"/>
      <c r="CV30" s="637"/>
      <c r="CW30" s="637"/>
      <c r="CX30" s="637"/>
      <c r="CY30" s="638"/>
      <c r="CZ30" s="641">
        <v>8.6999999999999993</v>
      </c>
      <c r="DA30" s="668"/>
      <c r="DB30" s="668"/>
      <c r="DC30" s="671"/>
      <c r="DD30" s="645">
        <v>1188446</v>
      </c>
      <c r="DE30" s="637"/>
      <c r="DF30" s="637"/>
      <c r="DG30" s="637"/>
      <c r="DH30" s="637"/>
      <c r="DI30" s="637"/>
      <c r="DJ30" s="637"/>
      <c r="DK30" s="638"/>
      <c r="DL30" s="645">
        <v>1188446</v>
      </c>
      <c r="DM30" s="637"/>
      <c r="DN30" s="637"/>
      <c r="DO30" s="637"/>
      <c r="DP30" s="637"/>
      <c r="DQ30" s="637"/>
      <c r="DR30" s="637"/>
      <c r="DS30" s="637"/>
      <c r="DT30" s="637"/>
      <c r="DU30" s="637"/>
      <c r="DV30" s="638"/>
      <c r="DW30" s="641">
        <v>14.5</v>
      </c>
      <c r="DX30" s="668"/>
      <c r="DY30" s="668"/>
      <c r="DZ30" s="668"/>
      <c r="EA30" s="668"/>
      <c r="EB30" s="668"/>
      <c r="EC30" s="669"/>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98.9</v>
      </c>
      <c r="BH31" s="680"/>
      <c r="BI31" s="680"/>
      <c r="BJ31" s="680"/>
      <c r="BK31" s="680"/>
      <c r="BL31" s="680"/>
      <c r="BM31" s="631">
        <v>95.8</v>
      </c>
      <c r="BN31" s="680"/>
      <c r="BO31" s="680"/>
      <c r="BP31" s="680"/>
      <c r="BQ31" s="681"/>
      <c r="BR31" s="683">
        <v>99</v>
      </c>
      <c r="BS31" s="680"/>
      <c r="BT31" s="680"/>
      <c r="BU31" s="680"/>
      <c r="BV31" s="680"/>
      <c r="BW31" s="680"/>
      <c r="BX31" s="631">
        <v>96.1</v>
      </c>
      <c r="BY31" s="680"/>
      <c r="BZ31" s="680"/>
      <c r="CA31" s="680"/>
      <c r="CB31" s="681"/>
      <c r="CD31" s="676"/>
      <c r="CE31" s="677"/>
      <c r="CF31" s="633" t="s">
        <v>300</v>
      </c>
      <c r="CG31" s="634"/>
      <c r="CH31" s="634"/>
      <c r="CI31" s="634"/>
      <c r="CJ31" s="634"/>
      <c r="CK31" s="634"/>
      <c r="CL31" s="634"/>
      <c r="CM31" s="634"/>
      <c r="CN31" s="634"/>
      <c r="CO31" s="634"/>
      <c r="CP31" s="634"/>
      <c r="CQ31" s="635"/>
      <c r="CR31" s="636">
        <v>36495</v>
      </c>
      <c r="CS31" s="666"/>
      <c r="CT31" s="666"/>
      <c r="CU31" s="666"/>
      <c r="CV31" s="666"/>
      <c r="CW31" s="666"/>
      <c r="CX31" s="666"/>
      <c r="CY31" s="667"/>
      <c r="CZ31" s="641">
        <v>0.3</v>
      </c>
      <c r="DA31" s="668"/>
      <c r="DB31" s="668"/>
      <c r="DC31" s="671"/>
      <c r="DD31" s="645">
        <v>36495</v>
      </c>
      <c r="DE31" s="666"/>
      <c r="DF31" s="666"/>
      <c r="DG31" s="666"/>
      <c r="DH31" s="666"/>
      <c r="DI31" s="666"/>
      <c r="DJ31" s="666"/>
      <c r="DK31" s="667"/>
      <c r="DL31" s="645">
        <v>36495</v>
      </c>
      <c r="DM31" s="666"/>
      <c r="DN31" s="666"/>
      <c r="DO31" s="666"/>
      <c r="DP31" s="666"/>
      <c r="DQ31" s="666"/>
      <c r="DR31" s="666"/>
      <c r="DS31" s="666"/>
      <c r="DT31" s="666"/>
      <c r="DU31" s="666"/>
      <c r="DV31" s="667"/>
      <c r="DW31" s="641">
        <v>0.4</v>
      </c>
      <c r="DX31" s="668"/>
      <c r="DY31" s="668"/>
      <c r="DZ31" s="668"/>
      <c r="EA31" s="668"/>
      <c r="EB31" s="668"/>
      <c r="EC31" s="669"/>
    </row>
    <row r="32" spans="2:133" ht="11.25" customHeight="1" x14ac:dyDescent="0.2">
      <c r="B32" s="633" t="s">
        <v>301</v>
      </c>
      <c r="C32" s="634"/>
      <c r="D32" s="634"/>
      <c r="E32" s="634"/>
      <c r="F32" s="634"/>
      <c r="G32" s="634"/>
      <c r="H32" s="634"/>
      <c r="I32" s="634"/>
      <c r="J32" s="634"/>
      <c r="K32" s="634"/>
      <c r="L32" s="634"/>
      <c r="M32" s="634"/>
      <c r="N32" s="634"/>
      <c r="O32" s="634"/>
      <c r="P32" s="634"/>
      <c r="Q32" s="635"/>
      <c r="R32" s="636">
        <v>1113021</v>
      </c>
      <c r="S32" s="637"/>
      <c r="T32" s="637"/>
      <c r="U32" s="637"/>
      <c r="V32" s="637"/>
      <c r="W32" s="637"/>
      <c r="X32" s="637"/>
      <c r="Y32" s="638"/>
      <c r="Z32" s="639">
        <v>8</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99.2</v>
      </c>
      <c r="BH32" s="666"/>
      <c r="BI32" s="666"/>
      <c r="BJ32" s="666"/>
      <c r="BK32" s="666"/>
      <c r="BL32" s="666"/>
      <c r="BM32" s="642">
        <v>95.4</v>
      </c>
      <c r="BN32" s="666"/>
      <c r="BO32" s="666"/>
      <c r="BP32" s="666"/>
      <c r="BQ32" s="682"/>
      <c r="BR32" s="693">
        <v>99</v>
      </c>
      <c r="BS32" s="666"/>
      <c r="BT32" s="666"/>
      <c r="BU32" s="666"/>
      <c r="BV32" s="666"/>
      <c r="BW32" s="666"/>
      <c r="BX32" s="642">
        <v>95.7</v>
      </c>
      <c r="BY32" s="666"/>
      <c r="BZ32" s="666"/>
      <c r="CA32" s="666"/>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8"/>
      <c r="DB32" s="668"/>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8"/>
      <c r="DY32" s="668"/>
      <c r="DZ32" s="668"/>
      <c r="EA32" s="668"/>
      <c r="EB32" s="668"/>
      <c r="EC32" s="669"/>
    </row>
    <row r="33" spans="2:133" ht="11.25" customHeight="1" x14ac:dyDescent="0.2">
      <c r="B33" s="633" t="s">
        <v>305</v>
      </c>
      <c r="C33" s="634"/>
      <c r="D33" s="634"/>
      <c r="E33" s="634"/>
      <c r="F33" s="634"/>
      <c r="G33" s="634"/>
      <c r="H33" s="634"/>
      <c r="I33" s="634"/>
      <c r="J33" s="634"/>
      <c r="K33" s="634"/>
      <c r="L33" s="634"/>
      <c r="M33" s="634"/>
      <c r="N33" s="634"/>
      <c r="O33" s="634"/>
      <c r="P33" s="634"/>
      <c r="Q33" s="635"/>
      <c r="R33" s="636">
        <v>68061</v>
      </c>
      <c r="S33" s="637"/>
      <c r="T33" s="637"/>
      <c r="U33" s="637"/>
      <c r="V33" s="637"/>
      <c r="W33" s="637"/>
      <c r="X33" s="637"/>
      <c r="Y33" s="638"/>
      <c r="Z33" s="639">
        <v>0.5</v>
      </c>
      <c r="AA33" s="639"/>
      <c r="AB33" s="639"/>
      <c r="AC33" s="639"/>
      <c r="AD33" s="640" t="s">
        <v>122</v>
      </c>
      <c r="AE33" s="640"/>
      <c r="AF33" s="640"/>
      <c r="AG33" s="640"/>
      <c r="AH33" s="640"/>
      <c r="AI33" s="640"/>
      <c r="AJ33" s="640"/>
      <c r="AK33" s="640"/>
      <c r="AL33" s="641" t="s">
        <v>122</v>
      </c>
      <c r="AM33" s="642"/>
      <c r="AN33" s="642"/>
      <c r="AO33" s="643"/>
      <c r="AP33" s="688"/>
      <c r="AQ33" s="689"/>
      <c r="AR33" s="689"/>
      <c r="AS33" s="689"/>
      <c r="AT33" s="692"/>
      <c r="AU33" s="201"/>
      <c r="AV33" s="201"/>
      <c r="AW33" s="201"/>
      <c r="AX33" s="657" t="s">
        <v>306</v>
      </c>
      <c r="AY33" s="658"/>
      <c r="AZ33" s="658"/>
      <c r="BA33" s="658"/>
      <c r="BB33" s="658"/>
      <c r="BC33" s="658"/>
      <c r="BD33" s="658"/>
      <c r="BE33" s="658"/>
      <c r="BF33" s="659"/>
      <c r="BG33" s="694">
        <v>98.6</v>
      </c>
      <c r="BH33" s="695"/>
      <c r="BI33" s="695"/>
      <c r="BJ33" s="695"/>
      <c r="BK33" s="695"/>
      <c r="BL33" s="695"/>
      <c r="BM33" s="696">
        <v>95.7</v>
      </c>
      <c r="BN33" s="695"/>
      <c r="BO33" s="695"/>
      <c r="BP33" s="695"/>
      <c r="BQ33" s="697"/>
      <c r="BR33" s="694">
        <v>98.9</v>
      </c>
      <c r="BS33" s="695"/>
      <c r="BT33" s="695"/>
      <c r="BU33" s="695"/>
      <c r="BV33" s="695"/>
      <c r="BW33" s="695"/>
      <c r="BX33" s="696">
        <v>96.1</v>
      </c>
      <c r="BY33" s="695"/>
      <c r="BZ33" s="695"/>
      <c r="CA33" s="695"/>
      <c r="CB33" s="697"/>
      <c r="CD33" s="633" t="s">
        <v>307</v>
      </c>
      <c r="CE33" s="634"/>
      <c r="CF33" s="634"/>
      <c r="CG33" s="634"/>
      <c r="CH33" s="634"/>
      <c r="CI33" s="634"/>
      <c r="CJ33" s="634"/>
      <c r="CK33" s="634"/>
      <c r="CL33" s="634"/>
      <c r="CM33" s="634"/>
      <c r="CN33" s="634"/>
      <c r="CO33" s="634"/>
      <c r="CP33" s="634"/>
      <c r="CQ33" s="635"/>
      <c r="CR33" s="636">
        <v>5818015</v>
      </c>
      <c r="CS33" s="666"/>
      <c r="CT33" s="666"/>
      <c r="CU33" s="666"/>
      <c r="CV33" s="666"/>
      <c r="CW33" s="666"/>
      <c r="CX33" s="666"/>
      <c r="CY33" s="667"/>
      <c r="CZ33" s="641">
        <v>42.6</v>
      </c>
      <c r="DA33" s="668"/>
      <c r="DB33" s="668"/>
      <c r="DC33" s="671"/>
      <c r="DD33" s="645">
        <v>4377207</v>
      </c>
      <c r="DE33" s="666"/>
      <c r="DF33" s="666"/>
      <c r="DG33" s="666"/>
      <c r="DH33" s="666"/>
      <c r="DI33" s="666"/>
      <c r="DJ33" s="666"/>
      <c r="DK33" s="667"/>
      <c r="DL33" s="645">
        <v>3454056</v>
      </c>
      <c r="DM33" s="666"/>
      <c r="DN33" s="666"/>
      <c r="DO33" s="666"/>
      <c r="DP33" s="666"/>
      <c r="DQ33" s="666"/>
      <c r="DR33" s="666"/>
      <c r="DS33" s="666"/>
      <c r="DT33" s="666"/>
      <c r="DU33" s="666"/>
      <c r="DV33" s="667"/>
      <c r="DW33" s="641">
        <v>42.1</v>
      </c>
      <c r="DX33" s="668"/>
      <c r="DY33" s="668"/>
      <c r="DZ33" s="668"/>
      <c r="EA33" s="668"/>
      <c r="EB33" s="668"/>
      <c r="EC33" s="669"/>
    </row>
    <row r="34" spans="2:133" ht="11.25" customHeight="1" x14ac:dyDescent="0.2">
      <c r="B34" s="633" t="s">
        <v>308</v>
      </c>
      <c r="C34" s="634"/>
      <c r="D34" s="634"/>
      <c r="E34" s="634"/>
      <c r="F34" s="634"/>
      <c r="G34" s="634"/>
      <c r="H34" s="634"/>
      <c r="I34" s="634"/>
      <c r="J34" s="634"/>
      <c r="K34" s="634"/>
      <c r="L34" s="634"/>
      <c r="M34" s="634"/>
      <c r="N34" s="634"/>
      <c r="O34" s="634"/>
      <c r="P34" s="634"/>
      <c r="Q34" s="635"/>
      <c r="R34" s="636">
        <v>266392</v>
      </c>
      <c r="S34" s="637"/>
      <c r="T34" s="637"/>
      <c r="U34" s="637"/>
      <c r="V34" s="637"/>
      <c r="W34" s="637"/>
      <c r="X34" s="637"/>
      <c r="Y34" s="638"/>
      <c r="Z34" s="639">
        <v>1.9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1687301</v>
      </c>
      <c r="CS34" s="637"/>
      <c r="CT34" s="637"/>
      <c r="CU34" s="637"/>
      <c r="CV34" s="637"/>
      <c r="CW34" s="637"/>
      <c r="CX34" s="637"/>
      <c r="CY34" s="638"/>
      <c r="CZ34" s="641">
        <v>12.4</v>
      </c>
      <c r="DA34" s="668"/>
      <c r="DB34" s="668"/>
      <c r="DC34" s="671"/>
      <c r="DD34" s="645">
        <v>983028</v>
      </c>
      <c r="DE34" s="637"/>
      <c r="DF34" s="637"/>
      <c r="DG34" s="637"/>
      <c r="DH34" s="637"/>
      <c r="DI34" s="637"/>
      <c r="DJ34" s="637"/>
      <c r="DK34" s="638"/>
      <c r="DL34" s="645">
        <v>868277</v>
      </c>
      <c r="DM34" s="637"/>
      <c r="DN34" s="637"/>
      <c r="DO34" s="637"/>
      <c r="DP34" s="637"/>
      <c r="DQ34" s="637"/>
      <c r="DR34" s="637"/>
      <c r="DS34" s="637"/>
      <c r="DT34" s="637"/>
      <c r="DU34" s="637"/>
      <c r="DV34" s="638"/>
      <c r="DW34" s="641">
        <v>10.6</v>
      </c>
      <c r="DX34" s="668"/>
      <c r="DY34" s="668"/>
      <c r="DZ34" s="668"/>
      <c r="EA34" s="668"/>
      <c r="EB34" s="668"/>
      <c r="EC34" s="669"/>
    </row>
    <row r="35" spans="2:133" ht="11.25" customHeight="1" x14ac:dyDescent="0.2">
      <c r="B35" s="633" t="s">
        <v>310</v>
      </c>
      <c r="C35" s="634"/>
      <c r="D35" s="634"/>
      <c r="E35" s="634"/>
      <c r="F35" s="634"/>
      <c r="G35" s="634"/>
      <c r="H35" s="634"/>
      <c r="I35" s="634"/>
      <c r="J35" s="634"/>
      <c r="K35" s="634"/>
      <c r="L35" s="634"/>
      <c r="M35" s="634"/>
      <c r="N35" s="634"/>
      <c r="O35" s="634"/>
      <c r="P35" s="634"/>
      <c r="Q35" s="635"/>
      <c r="R35" s="636">
        <v>511500</v>
      </c>
      <c r="S35" s="637"/>
      <c r="T35" s="637"/>
      <c r="U35" s="637"/>
      <c r="V35" s="637"/>
      <c r="W35" s="637"/>
      <c r="X35" s="637"/>
      <c r="Y35" s="638"/>
      <c r="Z35" s="639">
        <v>3.7</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25930</v>
      </c>
      <c r="CS35" s="666"/>
      <c r="CT35" s="666"/>
      <c r="CU35" s="666"/>
      <c r="CV35" s="666"/>
      <c r="CW35" s="666"/>
      <c r="CX35" s="666"/>
      <c r="CY35" s="667"/>
      <c r="CZ35" s="641">
        <v>0.2</v>
      </c>
      <c r="DA35" s="668"/>
      <c r="DB35" s="668"/>
      <c r="DC35" s="671"/>
      <c r="DD35" s="645">
        <v>15935</v>
      </c>
      <c r="DE35" s="666"/>
      <c r="DF35" s="666"/>
      <c r="DG35" s="666"/>
      <c r="DH35" s="666"/>
      <c r="DI35" s="666"/>
      <c r="DJ35" s="666"/>
      <c r="DK35" s="667"/>
      <c r="DL35" s="645">
        <v>15935</v>
      </c>
      <c r="DM35" s="666"/>
      <c r="DN35" s="666"/>
      <c r="DO35" s="666"/>
      <c r="DP35" s="666"/>
      <c r="DQ35" s="666"/>
      <c r="DR35" s="666"/>
      <c r="DS35" s="666"/>
      <c r="DT35" s="666"/>
      <c r="DU35" s="666"/>
      <c r="DV35" s="667"/>
      <c r="DW35" s="641">
        <v>0.2</v>
      </c>
      <c r="DX35" s="668"/>
      <c r="DY35" s="668"/>
      <c r="DZ35" s="668"/>
      <c r="EA35" s="668"/>
      <c r="EB35" s="668"/>
      <c r="EC35" s="669"/>
    </row>
    <row r="36" spans="2:133" ht="11.25" customHeight="1" x14ac:dyDescent="0.2">
      <c r="B36" s="633" t="s">
        <v>314</v>
      </c>
      <c r="C36" s="634"/>
      <c r="D36" s="634"/>
      <c r="E36" s="634"/>
      <c r="F36" s="634"/>
      <c r="G36" s="634"/>
      <c r="H36" s="634"/>
      <c r="I36" s="634"/>
      <c r="J36" s="634"/>
      <c r="K36" s="634"/>
      <c r="L36" s="634"/>
      <c r="M36" s="634"/>
      <c r="N36" s="634"/>
      <c r="O36" s="634"/>
      <c r="P36" s="634"/>
      <c r="Q36" s="635"/>
      <c r="R36" s="636">
        <v>282815</v>
      </c>
      <c r="S36" s="637"/>
      <c r="T36" s="637"/>
      <c r="U36" s="637"/>
      <c r="V36" s="637"/>
      <c r="W36" s="637"/>
      <c r="X36" s="637"/>
      <c r="Y36" s="638"/>
      <c r="Z36" s="639">
        <v>2</v>
      </c>
      <c r="AA36" s="639"/>
      <c r="AB36" s="639"/>
      <c r="AC36" s="639"/>
      <c r="AD36" s="640" t="s">
        <v>122</v>
      </c>
      <c r="AE36" s="640"/>
      <c r="AF36" s="640"/>
      <c r="AG36" s="640"/>
      <c r="AH36" s="640"/>
      <c r="AI36" s="640"/>
      <c r="AJ36" s="640"/>
      <c r="AK36" s="640"/>
      <c r="AL36" s="641" t="s">
        <v>122</v>
      </c>
      <c r="AM36" s="642"/>
      <c r="AN36" s="642"/>
      <c r="AO36" s="643"/>
      <c r="AP36" s="204"/>
      <c r="AQ36" s="698" t="s">
        <v>315</v>
      </c>
      <c r="AR36" s="699"/>
      <c r="AS36" s="699"/>
      <c r="AT36" s="699"/>
      <c r="AU36" s="699"/>
      <c r="AV36" s="699"/>
      <c r="AW36" s="699"/>
      <c r="AX36" s="699"/>
      <c r="AY36" s="700"/>
      <c r="AZ36" s="625">
        <v>2066582</v>
      </c>
      <c r="BA36" s="626"/>
      <c r="BB36" s="626"/>
      <c r="BC36" s="626"/>
      <c r="BD36" s="626"/>
      <c r="BE36" s="626"/>
      <c r="BF36" s="701"/>
      <c r="BG36" s="622" t="s">
        <v>316</v>
      </c>
      <c r="BH36" s="623"/>
      <c r="BI36" s="623"/>
      <c r="BJ36" s="623"/>
      <c r="BK36" s="623"/>
      <c r="BL36" s="623"/>
      <c r="BM36" s="623"/>
      <c r="BN36" s="623"/>
      <c r="BO36" s="623"/>
      <c r="BP36" s="623"/>
      <c r="BQ36" s="623"/>
      <c r="BR36" s="623"/>
      <c r="BS36" s="623"/>
      <c r="BT36" s="623"/>
      <c r="BU36" s="624"/>
      <c r="BV36" s="625">
        <v>13572</v>
      </c>
      <c r="BW36" s="626"/>
      <c r="BX36" s="626"/>
      <c r="BY36" s="626"/>
      <c r="BZ36" s="626"/>
      <c r="CA36" s="626"/>
      <c r="CB36" s="701"/>
      <c r="CD36" s="633" t="s">
        <v>317</v>
      </c>
      <c r="CE36" s="634"/>
      <c r="CF36" s="634"/>
      <c r="CG36" s="634"/>
      <c r="CH36" s="634"/>
      <c r="CI36" s="634"/>
      <c r="CJ36" s="634"/>
      <c r="CK36" s="634"/>
      <c r="CL36" s="634"/>
      <c r="CM36" s="634"/>
      <c r="CN36" s="634"/>
      <c r="CO36" s="634"/>
      <c r="CP36" s="634"/>
      <c r="CQ36" s="635"/>
      <c r="CR36" s="636">
        <v>1956271</v>
      </c>
      <c r="CS36" s="637"/>
      <c r="CT36" s="637"/>
      <c r="CU36" s="637"/>
      <c r="CV36" s="637"/>
      <c r="CW36" s="637"/>
      <c r="CX36" s="637"/>
      <c r="CY36" s="638"/>
      <c r="CZ36" s="641">
        <v>14.3</v>
      </c>
      <c r="DA36" s="668"/>
      <c r="DB36" s="668"/>
      <c r="DC36" s="671"/>
      <c r="DD36" s="645">
        <v>1724973</v>
      </c>
      <c r="DE36" s="637"/>
      <c r="DF36" s="637"/>
      <c r="DG36" s="637"/>
      <c r="DH36" s="637"/>
      <c r="DI36" s="637"/>
      <c r="DJ36" s="637"/>
      <c r="DK36" s="638"/>
      <c r="DL36" s="645">
        <v>1306424</v>
      </c>
      <c r="DM36" s="637"/>
      <c r="DN36" s="637"/>
      <c r="DO36" s="637"/>
      <c r="DP36" s="637"/>
      <c r="DQ36" s="637"/>
      <c r="DR36" s="637"/>
      <c r="DS36" s="637"/>
      <c r="DT36" s="637"/>
      <c r="DU36" s="637"/>
      <c r="DV36" s="638"/>
      <c r="DW36" s="641">
        <v>15.9</v>
      </c>
      <c r="DX36" s="668"/>
      <c r="DY36" s="668"/>
      <c r="DZ36" s="668"/>
      <c r="EA36" s="668"/>
      <c r="EB36" s="668"/>
      <c r="EC36" s="669"/>
    </row>
    <row r="37" spans="2:133" ht="11.25" customHeight="1" x14ac:dyDescent="0.2">
      <c r="B37" s="633" t="s">
        <v>318</v>
      </c>
      <c r="C37" s="634"/>
      <c r="D37" s="634"/>
      <c r="E37" s="634"/>
      <c r="F37" s="634"/>
      <c r="G37" s="634"/>
      <c r="H37" s="634"/>
      <c r="I37" s="634"/>
      <c r="J37" s="634"/>
      <c r="K37" s="634"/>
      <c r="L37" s="634"/>
      <c r="M37" s="634"/>
      <c r="N37" s="634"/>
      <c r="O37" s="634"/>
      <c r="P37" s="634"/>
      <c r="Q37" s="635"/>
      <c r="R37" s="636">
        <v>159269</v>
      </c>
      <c r="S37" s="637"/>
      <c r="T37" s="637"/>
      <c r="U37" s="637"/>
      <c r="V37" s="637"/>
      <c r="W37" s="637"/>
      <c r="X37" s="637"/>
      <c r="Y37" s="638"/>
      <c r="Z37" s="639">
        <v>1.1000000000000001</v>
      </c>
      <c r="AA37" s="639"/>
      <c r="AB37" s="639"/>
      <c r="AC37" s="639"/>
      <c r="AD37" s="640">
        <v>523</v>
      </c>
      <c r="AE37" s="640"/>
      <c r="AF37" s="640"/>
      <c r="AG37" s="640"/>
      <c r="AH37" s="640"/>
      <c r="AI37" s="640"/>
      <c r="AJ37" s="640"/>
      <c r="AK37" s="640"/>
      <c r="AL37" s="641">
        <v>0</v>
      </c>
      <c r="AM37" s="642"/>
      <c r="AN37" s="642"/>
      <c r="AO37" s="643"/>
      <c r="AQ37" s="702" t="s">
        <v>319</v>
      </c>
      <c r="AR37" s="703"/>
      <c r="AS37" s="703"/>
      <c r="AT37" s="703"/>
      <c r="AU37" s="703"/>
      <c r="AV37" s="703"/>
      <c r="AW37" s="703"/>
      <c r="AX37" s="703"/>
      <c r="AY37" s="704"/>
      <c r="AZ37" s="636">
        <v>890606</v>
      </c>
      <c r="BA37" s="637"/>
      <c r="BB37" s="637"/>
      <c r="BC37" s="637"/>
      <c r="BD37" s="666"/>
      <c r="BE37" s="666"/>
      <c r="BF37" s="682"/>
      <c r="BG37" s="633" t="s">
        <v>320</v>
      </c>
      <c r="BH37" s="634"/>
      <c r="BI37" s="634"/>
      <c r="BJ37" s="634"/>
      <c r="BK37" s="634"/>
      <c r="BL37" s="634"/>
      <c r="BM37" s="634"/>
      <c r="BN37" s="634"/>
      <c r="BO37" s="634"/>
      <c r="BP37" s="634"/>
      <c r="BQ37" s="634"/>
      <c r="BR37" s="634"/>
      <c r="BS37" s="634"/>
      <c r="BT37" s="634"/>
      <c r="BU37" s="635"/>
      <c r="BV37" s="636">
        <v>-7126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871419</v>
      </c>
      <c r="CS37" s="666"/>
      <c r="CT37" s="666"/>
      <c r="CU37" s="666"/>
      <c r="CV37" s="666"/>
      <c r="CW37" s="666"/>
      <c r="CX37" s="666"/>
      <c r="CY37" s="667"/>
      <c r="CZ37" s="641">
        <v>6.4</v>
      </c>
      <c r="DA37" s="668"/>
      <c r="DB37" s="668"/>
      <c r="DC37" s="671"/>
      <c r="DD37" s="645">
        <v>871419</v>
      </c>
      <c r="DE37" s="666"/>
      <c r="DF37" s="666"/>
      <c r="DG37" s="666"/>
      <c r="DH37" s="666"/>
      <c r="DI37" s="666"/>
      <c r="DJ37" s="666"/>
      <c r="DK37" s="667"/>
      <c r="DL37" s="645">
        <v>871419</v>
      </c>
      <c r="DM37" s="666"/>
      <c r="DN37" s="666"/>
      <c r="DO37" s="666"/>
      <c r="DP37" s="666"/>
      <c r="DQ37" s="666"/>
      <c r="DR37" s="666"/>
      <c r="DS37" s="666"/>
      <c r="DT37" s="666"/>
      <c r="DU37" s="666"/>
      <c r="DV37" s="667"/>
      <c r="DW37" s="641">
        <v>10.6</v>
      </c>
      <c r="DX37" s="668"/>
      <c r="DY37" s="668"/>
      <c r="DZ37" s="668"/>
      <c r="EA37" s="668"/>
      <c r="EB37" s="668"/>
      <c r="EC37" s="669"/>
    </row>
    <row r="38" spans="2:133" ht="11.25" customHeight="1" x14ac:dyDescent="0.2">
      <c r="B38" s="633" t="s">
        <v>322</v>
      </c>
      <c r="C38" s="634"/>
      <c r="D38" s="634"/>
      <c r="E38" s="634"/>
      <c r="F38" s="634"/>
      <c r="G38" s="634"/>
      <c r="H38" s="634"/>
      <c r="I38" s="634"/>
      <c r="J38" s="634"/>
      <c r="K38" s="634"/>
      <c r="L38" s="634"/>
      <c r="M38" s="634"/>
      <c r="N38" s="634"/>
      <c r="O38" s="634"/>
      <c r="P38" s="634"/>
      <c r="Q38" s="635"/>
      <c r="R38" s="636">
        <v>494577</v>
      </c>
      <c r="S38" s="637"/>
      <c r="T38" s="637"/>
      <c r="U38" s="637"/>
      <c r="V38" s="637"/>
      <c r="W38" s="637"/>
      <c r="X38" s="637"/>
      <c r="Y38" s="638"/>
      <c r="Z38" s="639">
        <v>3.6</v>
      </c>
      <c r="AA38" s="639"/>
      <c r="AB38" s="639"/>
      <c r="AC38" s="639"/>
      <c r="AD38" s="640" t="s">
        <v>122</v>
      </c>
      <c r="AE38" s="640"/>
      <c r="AF38" s="640"/>
      <c r="AG38" s="640"/>
      <c r="AH38" s="640"/>
      <c r="AI38" s="640"/>
      <c r="AJ38" s="640"/>
      <c r="AK38" s="640"/>
      <c r="AL38" s="641" t="s">
        <v>122</v>
      </c>
      <c r="AM38" s="642"/>
      <c r="AN38" s="642"/>
      <c r="AO38" s="643"/>
      <c r="AQ38" s="702" t="s">
        <v>323</v>
      </c>
      <c r="AR38" s="703"/>
      <c r="AS38" s="703"/>
      <c r="AT38" s="703"/>
      <c r="AU38" s="703"/>
      <c r="AV38" s="703"/>
      <c r="AW38" s="703"/>
      <c r="AX38" s="703"/>
      <c r="AY38" s="704"/>
      <c r="AZ38" s="636">
        <v>2871</v>
      </c>
      <c r="BA38" s="637"/>
      <c r="BB38" s="637"/>
      <c r="BC38" s="637"/>
      <c r="BD38" s="666"/>
      <c r="BE38" s="666"/>
      <c r="BF38" s="682"/>
      <c r="BG38" s="633" t="s">
        <v>324</v>
      </c>
      <c r="BH38" s="634"/>
      <c r="BI38" s="634"/>
      <c r="BJ38" s="634"/>
      <c r="BK38" s="634"/>
      <c r="BL38" s="634"/>
      <c r="BM38" s="634"/>
      <c r="BN38" s="634"/>
      <c r="BO38" s="634"/>
      <c r="BP38" s="634"/>
      <c r="BQ38" s="634"/>
      <c r="BR38" s="634"/>
      <c r="BS38" s="634"/>
      <c r="BT38" s="634"/>
      <c r="BU38" s="635"/>
      <c r="BV38" s="636">
        <v>3589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1173105</v>
      </c>
      <c r="CS38" s="637"/>
      <c r="CT38" s="637"/>
      <c r="CU38" s="637"/>
      <c r="CV38" s="637"/>
      <c r="CW38" s="637"/>
      <c r="CX38" s="637"/>
      <c r="CY38" s="638"/>
      <c r="CZ38" s="641">
        <v>8.6</v>
      </c>
      <c r="DA38" s="668"/>
      <c r="DB38" s="668"/>
      <c r="DC38" s="671"/>
      <c r="DD38" s="645">
        <v>952233</v>
      </c>
      <c r="DE38" s="637"/>
      <c r="DF38" s="637"/>
      <c r="DG38" s="637"/>
      <c r="DH38" s="637"/>
      <c r="DI38" s="637"/>
      <c r="DJ38" s="637"/>
      <c r="DK38" s="638"/>
      <c r="DL38" s="645">
        <v>838759</v>
      </c>
      <c r="DM38" s="637"/>
      <c r="DN38" s="637"/>
      <c r="DO38" s="637"/>
      <c r="DP38" s="637"/>
      <c r="DQ38" s="637"/>
      <c r="DR38" s="637"/>
      <c r="DS38" s="637"/>
      <c r="DT38" s="637"/>
      <c r="DU38" s="637"/>
      <c r="DV38" s="638"/>
      <c r="DW38" s="641">
        <v>10.199999999999999</v>
      </c>
      <c r="DX38" s="668"/>
      <c r="DY38" s="668"/>
      <c r="DZ38" s="668"/>
      <c r="EA38" s="668"/>
      <c r="EB38" s="668"/>
      <c r="EC38" s="669"/>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702" t="s">
        <v>327</v>
      </c>
      <c r="AR39" s="703"/>
      <c r="AS39" s="703"/>
      <c r="AT39" s="703"/>
      <c r="AU39" s="703"/>
      <c r="AV39" s="703"/>
      <c r="AW39" s="703"/>
      <c r="AX39" s="703"/>
      <c r="AY39" s="704"/>
      <c r="AZ39" s="636" t="s">
        <v>122</v>
      </c>
      <c r="BA39" s="637"/>
      <c r="BB39" s="637"/>
      <c r="BC39" s="637"/>
      <c r="BD39" s="666"/>
      <c r="BE39" s="666"/>
      <c r="BF39" s="682"/>
      <c r="BG39" s="633" t="s">
        <v>328</v>
      </c>
      <c r="BH39" s="634"/>
      <c r="BI39" s="634"/>
      <c r="BJ39" s="634"/>
      <c r="BK39" s="634"/>
      <c r="BL39" s="634"/>
      <c r="BM39" s="634"/>
      <c r="BN39" s="634"/>
      <c r="BO39" s="634"/>
      <c r="BP39" s="634"/>
      <c r="BQ39" s="634"/>
      <c r="BR39" s="634"/>
      <c r="BS39" s="634"/>
      <c r="BT39" s="634"/>
      <c r="BU39" s="635"/>
      <c r="BV39" s="636">
        <v>5454</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550747</v>
      </c>
      <c r="CS39" s="666"/>
      <c r="CT39" s="666"/>
      <c r="CU39" s="666"/>
      <c r="CV39" s="666"/>
      <c r="CW39" s="666"/>
      <c r="CX39" s="666"/>
      <c r="CY39" s="667"/>
      <c r="CZ39" s="641">
        <v>4</v>
      </c>
      <c r="DA39" s="668"/>
      <c r="DB39" s="668"/>
      <c r="DC39" s="671"/>
      <c r="DD39" s="645">
        <v>276377</v>
      </c>
      <c r="DE39" s="666"/>
      <c r="DF39" s="666"/>
      <c r="DG39" s="666"/>
      <c r="DH39" s="666"/>
      <c r="DI39" s="666"/>
      <c r="DJ39" s="666"/>
      <c r="DK39" s="667"/>
      <c r="DL39" s="645" t="s">
        <v>122</v>
      </c>
      <c r="DM39" s="666"/>
      <c r="DN39" s="666"/>
      <c r="DO39" s="666"/>
      <c r="DP39" s="666"/>
      <c r="DQ39" s="666"/>
      <c r="DR39" s="666"/>
      <c r="DS39" s="666"/>
      <c r="DT39" s="666"/>
      <c r="DU39" s="666"/>
      <c r="DV39" s="667"/>
      <c r="DW39" s="641" t="s">
        <v>122</v>
      </c>
      <c r="DX39" s="668"/>
      <c r="DY39" s="668"/>
      <c r="DZ39" s="668"/>
      <c r="EA39" s="668"/>
      <c r="EB39" s="668"/>
      <c r="EC39" s="669"/>
    </row>
    <row r="40" spans="2:133" ht="11.25" customHeight="1" x14ac:dyDescent="0.2">
      <c r="B40" s="633" t="s">
        <v>330</v>
      </c>
      <c r="C40" s="634"/>
      <c r="D40" s="634"/>
      <c r="E40" s="634"/>
      <c r="F40" s="634"/>
      <c r="G40" s="634"/>
      <c r="H40" s="634"/>
      <c r="I40" s="634"/>
      <c r="J40" s="634"/>
      <c r="K40" s="634"/>
      <c r="L40" s="634"/>
      <c r="M40" s="634"/>
      <c r="N40" s="634"/>
      <c r="O40" s="634"/>
      <c r="P40" s="634"/>
      <c r="Q40" s="635"/>
      <c r="R40" s="636">
        <v>34977</v>
      </c>
      <c r="S40" s="637"/>
      <c r="T40" s="637"/>
      <c r="U40" s="637"/>
      <c r="V40" s="637"/>
      <c r="W40" s="637"/>
      <c r="X40" s="637"/>
      <c r="Y40" s="638"/>
      <c r="Z40" s="639">
        <v>0.3</v>
      </c>
      <c r="AA40" s="639"/>
      <c r="AB40" s="639"/>
      <c r="AC40" s="639"/>
      <c r="AD40" s="640" t="s">
        <v>122</v>
      </c>
      <c r="AE40" s="640"/>
      <c r="AF40" s="640"/>
      <c r="AG40" s="640"/>
      <c r="AH40" s="640"/>
      <c r="AI40" s="640"/>
      <c r="AJ40" s="640"/>
      <c r="AK40" s="640"/>
      <c r="AL40" s="641" t="s">
        <v>122</v>
      </c>
      <c r="AM40" s="642"/>
      <c r="AN40" s="642"/>
      <c r="AO40" s="643"/>
      <c r="AQ40" s="702" t="s">
        <v>331</v>
      </c>
      <c r="AR40" s="703"/>
      <c r="AS40" s="703"/>
      <c r="AT40" s="703"/>
      <c r="AU40" s="703"/>
      <c r="AV40" s="703"/>
      <c r="AW40" s="703"/>
      <c r="AX40" s="703"/>
      <c r="AY40" s="704"/>
      <c r="AZ40" s="636" t="s">
        <v>122</v>
      </c>
      <c r="BA40" s="637"/>
      <c r="BB40" s="637"/>
      <c r="BC40" s="637"/>
      <c r="BD40" s="666"/>
      <c r="BE40" s="666"/>
      <c r="BF40" s="682"/>
      <c r="BG40" s="686" t="s">
        <v>332</v>
      </c>
      <c r="BH40" s="687"/>
      <c r="BI40" s="687"/>
      <c r="BJ40" s="687"/>
      <c r="BK40" s="687"/>
      <c r="BL40" s="205"/>
      <c r="BM40" s="634" t="s">
        <v>333</v>
      </c>
      <c r="BN40" s="634"/>
      <c r="BO40" s="634"/>
      <c r="BP40" s="634"/>
      <c r="BQ40" s="634"/>
      <c r="BR40" s="634"/>
      <c r="BS40" s="634"/>
      <c r="BT40" s="634"/>
      <c r="BU40" s="635"/>
      <c r="BV40" s="636">
        <v>103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424661</v>
      </c>
      <c r="CS40" s="637"/>
      <c r="CT40" s="637"/>
      <c r="CU40" s="637"/>
      <c r="CV40" s="637"/>
      <c r="CW40" s="637"/>
      <c r="CX40" s="637"/>
      <c r="CY40" s="638"/>
      <c r="CZ40" s="641">
        <v>3.1</v>
      </c>
      <c r="DA40" s="668"/>
      <c r="DB40" s="668"/>
      <c r="DC40" s="671"/>
      <c r="DD40" s="645">
        <v>424661</v>
      </c>
      <c r="DE40" s="637"/>
      <c r="DF40" s="637"/>
      <c r="DG40" s="637"/>
      <c r="DH40" s="637"/>
      <c r="DI40" s="637"/>
      <c r="DJ40" s="637"/>
      <c r="DK40" s="638"/>
      <c r="DL40" s="645">
        <v>424661</v>
      </c>
      <c r="DM40" s="637"/>
      <c r="DN40" s="637"/>
      <c r="DO40" s="637"/>
      <c r="DP40" s="637"/>
      <c r="DQ40" s="637"/>
      <c r="DR40" s="637"/>
      <c r="DS40" s="637"/>
      <c r="DT40" s="637"/>
      <c r="DU40" s="637"/>
      <c r="DV40" s="638"/>
      <c r="DW40" s="641">
        <v>5.2</v>
      </c>
      <c r="DX40" s="668"/>
      <c r="DY40" s="668"/>
      <c r="DZ40" s="668"/>
      <c r="EA40" s="668"/>
      <c r="EB40" s="668"/>
      <c r="EC40" s="669"/>
    </row>
    <row r="41" spans="2:133" ht="11.25" customHeight="1" x14ac:dyDescent="0.2">
      <c r="B41" s="657" t="s">
        <v>335</v>
      </c>
      <c r="C41" s="658"/>
      <c r="D41" s="658"/>
      <c r="E41" s="658"/>
      <c r="F41" s="658"/>
      <c r="G41" s="658"/>
      <c r="H41" s="658"/>
      <c r="I41" s="658"/>
      <c r="J41" s="658"/>
      <c r="K41" s="658"/>
      <c r="L41" s="658"/>
      <c r="M41" s="658"/>
      <c r="N41" s="658"/>
      <c r="O41" s="658"/>
      <c r="P41" s="658"/>
      <c r="Q41" s="659"/>
      <c r="R41" s="711">
        <v>13902245</v>
      </c>
      <c r="S41" s="712"/>
      <c r="T41" s="712"/>
      <c r="U41" s="712"/>
      <c r="V41" s="712"/>
      <c r="W41" s="712"/>
      <c r="X41" s="712"/>
      <c r="Y41" s="713"/>
      <c r="Z41" s="714">
        <v>100</v>
      </c>
      <c r="AA41" s="714"/>
      <c r="AB41" s="714"/>
      <c r="AC41" s="714"/>
      <c r="AD41" s="715">
        <v>8163507</v>
      </c>
      <c r="AE41" s="715"/>
      <c r="AF41" s="715"/>
      <c r="AG41" s="715"/>
      <c r="AH41" s="715"/>
      <c r="AI41" s="715"/>
      <c r="AJ41" s="715"/>
      <c r="AK41" s="715"/>
      <c r="AL41" s="716">
        <v>100</v>
      </c>
      <c r="AM41" s="696"/>
      <c r="AN41" s="696"/>
      <c r="AO41" s="717"/>
      <c r="AQ41" s="702" t="s">
        <v>336</v>
      </c>
      <c r="AR41" s="703"/>
      <c r="AS41" s="703"/>
      <c r="AT41" s="703"/>
      <c r="AU41" s="703"/>
      <c r="AV41" s="703"/>
      <c r="AW41" s="703"/>
      <c r="AX41" s="703"/>
      <c r="AY41" s="704"/>
      <c r="AZ41" s="636">
        <v>251276</v>
      </c>
      <c r="BA41" s="637"/>
      <c r="BB41" s="637"/>
      <c r="BC41" s="637"/>
      <c r="BD41" s="666"/>
      <c r="BE41" s="666"/>
      <c r="BF41" s="682"/>
      <c r="BG41" s="686"/>
      <c r="BH41" s="687"/>
      <c r="BI41" s="687"/>
      <c r="BJ41" s="687"/>
      <c r="BK41" s="687"/>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6"/>
      <c r="CT41" s="666"/>
      <c r="CU41" s="666"/>
      <c r="CV41" s="666"/>
      <c r="CW41" s="666"/>
      <c r="CX41" s="666"/>
      <c r="CY41" s="667"/>
      <c r="CZ41" s="641" t="s">
        <v>122</v>
      </c>
      <c r="DA41" s="668"/>
      <c r="DB41" s="668"/>
      <c r="DC41" s="671"/>
      <c r="DD41" s="645" t="s">
        <v>122</v>
      </c>
      <c r="DE41" s="666"/>
      <c r="DF41" s="666"/>
      <c r="DG41" s="666"/>
      <c r="DH41" s="666"/>
      <c r="DI41" s="666"/>
      <c r="DJ41" s="666"/>
      <c r="DK41" s="667"/>
      <c r="DL41" s="705"/>
      <c r="DM41" s="706"/>
      <c r="DN41" s="706"/>
      <c r="DO41" s="706"/>
      <c r="DP41" s="706"/>
      <c r="DQ41" s="706"/>
      <c r="DR41" s="706"/>
      <c r="DS41" s="706"/>
      <c r="DT41" s="706"/>
      <c r="DU41" s="706"/>
      <c r="DV41" s="707"/>
      <c r="DW41" s="708"/>
      <c r="DX41" s="709"/>
      <c r="DY41" s="709"/>
      <c r="DZ41" s="709"/>
      <c r="EA41" s="709"/>
      <c r="EB41" s="709"/>
      <c r="EC41" s="710"/>
    </row>
    <row r="42" spans="2:133" ht="11.25" customHeight="1" x14ac:dyDescent="0.2">
      <c r="AQ42" s="718" t="s">
        <v>339</v>
      </c>
      <c r="AR42" s="719"/>
      <c r="AS42" s="719"/>
      <c r="AT42" s="719"/>
      <c r="AU42" s="719"/>
      <c r="AV42" s="719"/>
      <c r="AW42" s="719"/>
      <c r="AX42" s="719"/>
      <c r="AY42" s="720"/>
      <c r="AZ42" s="711">
        <v>921829</v>
      </c>
      <c r="BA42" s="712"/>
      <c r="BB42" s="712"/>
      <c r="BC42" s="712"/>
      <c r="BD42" s="695"/>
      <c r="BE42" s="695"/>
      <c r="BF42" s="697"/>
      <c r="BG42" s="688"/>
      <c r="BH42" s="689"/>
      <c r="BI42" s="689"/>
      <c r="BJ42" s="689"/>
      <c r="BK42" s="689"/>
      <c r="BL42" s="206"/>
      <c r="BM42" s="658" t="s">
        <v>340</v>
      </c>
      <c r="BN42" s="658"/>
      <c r="BO42" s="658"/>
      <c r="BP42" s="658"/>
      <c r="BQ42" s="658"/>
      <c r="BR42" s="658"/>
      <c r="BS42" s="658"/>
      <c r="BT42" s="658"/>
      <c r="BU42" s="659"/>
      <c r="BV42" s="711">
        <v>408</v>
      </c>
      <c r="BW42" s="712"/>
      <c r="BX42" s="712"/>
      <c r="BY42" s="712"/>
      <c r="BZ42" s="712"/>
      <c r="CA42" s="712"/>
      <c r="CB42" s="721"/>
      <c r="CD42" s="633" t="s">
        <v>341</v>
      </c>
      <c r="CE42" s="634"/>
      <c r="CF42" s="634"/>
      <c r="CG42" s="634"/>
      <c r="CH42" s="634"/>
      <c r="CI42" s="634"/>
      <c r="CJ42" s="634"/>
      <c r="CK42" s="634"/>
      <c r="CL42" s="634"/>
      <c r="CM42" s="634"/>
      <c r="CN42" s="634"/>
      <c r="CO42" s="634"/>
      <c r="CP42" s="634"/>
      <c r="CQ42" s="635"/>
      <c r="CR42" s="636">
        <v>809365</v>
      </c>
      <c r="CS42" s="666"/>
      <c r="CT42" s="666"/>
      <c r="CU42" s="666"/>
      <c r="CV42" s="666"/>
      <c r="CW42" s="666"/>
      <c r="CX42" s="666"/>
      <c r="CY42" s="667"/>
      <c r="CZ42" s="641">
        <v>5.9</v>
      </c>
      <c r="DA42" s="668"/>
      <c r="DB42" s="668"/>
      <c r="DC42" s="671"/>
      <c r="DD42" s="645">
        <v>194113</v>
      </c>
      <c r="DE42" s="666"/>
      <c r="DF42" s="666"/>
      <c r="DG42" s="666"/>
      <c r="DH42" s="666"/>
      <c r="DI42" s="666"/>
      <c r="DJ42" s="666"/>
      <c r="DK42" s="667"/>
      <c r="DL42" s="705"/>
      <c r="DM42" s="706"/>
      <c r="DN42" s="706"/>
      <c r="DO42" s="706"/>
      <c r="DP42" s="706"/>
      <c r="DQ42" s="706"/>
      <c r="DR42" s="706"/>
      <c r="DS42" s="706"/>
      <c r="DT42" s="706"/>
      <c r="DU42" s="706"/>
      <c r="DV42" s="707"/>
      <c r="DW42" s="708"/>
      <c r="DX42" s="709"/>
      <c r="DY42" s="709"/>
      <c r="DZ42" s="709"/>
      <c r="EA42" s="709"/>
      <c r="EB42" s="709"/>
      <c r="EC42" s="710"/>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t="s">
        <v>122</v>
      </c>
      <c r="CS43" s="666"/>
      <c r="CT43" s="666"/>
      <c r="CU43" s="666"/>
      <c r="CV43" s="666"/>
      <c r="CW43" s="666"/>
      <c r="CX43" s="666"/>
      <c r="CY43" s="667"/>
      <c r="CZ43" s="641" t="s">
        <v>122</v>
      </c>
      <c r="DA43" s="668"/>
      <c r="DB43" s="668"/>
      <c r="DC43" s="671"/>
      <c r="DD43" s="645" t="s">
        <v>122</v>
      </c>
      <c r="DE43" s="666"/>
      <c r="DF43" s="666"/>
      <c r="DG43" s="666"/>
      <c r="DH43" s="666"/>
      <c r="DI43" s="666"/>
      <c r="DJ43" s="666"/>
      <c r="DK43" s="667"/>
      <c r="DL43" s="705"/>
      <c r="DM43" s="706"/>
      <c r="DN43" s="706"/>
      <c r="DO43" s="706"/>
      <c r="DP43" s="706"/>
      <c r="DQ43" s="706"/>
      <c r="DR43" s="706"/>
      <c r="DS43" s="706"/>
      <c r="DT43" s="706"/>
      <c r="DU43" s="706"/>
      <c r="DV43" s="707"/>
      <c r="DW43" s="708"/>
      <c r="DX43" s="709"/>
      <c r="DY43" s="709"/>
      <c r="DZ43" s="709"/>
      <c r="EA43" s="709"/>
      <c r="EB43" s="709"/>
      <c r="EC43" s="710"/>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792139</v>
      </c>
      <c r="CS44" s="637"/>
      <c r="CT44" s="637"/>
      <c r="CU44" s="637"/>
      <c r="CV44" s="637"/>
      <c r="CW44" s="637"/>
      <c r="CX44" s="637"/>
      <c r="CY44" s="638"/>
      <c r="CZ44" s="641">
        <v>5.8</v>
      </c>
      <c r="DA44" s="642"/>
      <c r="DB44" s="642"/>
      <c r="DC44" s="648"/>
      <c r="DD44" s="645">
        <v>187046</v>
      </c>
      <c r="DE44" s="637"/>
      <c r="DF44" s="637"/>
      <c r="DG44" s="637"/>
      <c r="DH44" s="637"/>
      <c r="DI44" s="637"/>
      <c r="DJ44" s="637"/>
      <c r="DK44" s="638"/>
      <c r="DL44" s="705"/>
      <c r="DM44" s="706"/>
      <c r="DN44" s="706"/>
      <c r="DO44" s="706"/>
      <c r="DP44" s="706"/>
      <c r="DQ44" s="706"/>
      <c r="DR44" s="706"/>
      <c r="DS44" s="706"/>
      <c r="DT44" s="706"/>
      <c r="DU44" s="706"/>
      <c r="DV44" s="707"/>
      <c r="DW44" s="708"/>
      <c r="DX44" s="709"/>
      <c r="DY44" s="709"/>
      <c r="DZ44" s="709"/>
      <c r="EA44" s="709"/>
      <c r="EB44" s="709"/>
      <c r="EC44" s="710"/>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256525</v>
      </c>
      <c r="CS45" s="666"/>
      <c r="CT45" s="666"/>
      <c r="CU45" s="666"/>
      <c r="CV45" s="666"/>
      <c r="CW45" s="666"/>
      <c r="CX45" s="666"/>
      <c r="CY45" s="667"/>
      <c r="CZ45" s="641">
        <v>1.9</v>
      </c>
      <c r="DA45" s="668"/>
      <c r="DB45" s="668"/>
      <c r="DC45" s="671"/>
      <c r="DD45" s="645">
        <v>57664</v>
      </c>
      <c r="DE45" s="666"/>
      <c r="DF45" s="666"/>
      <c r="DG45" s="666"/>
      <c r="DH45" s="666"/>
      <c r="DI45" s="666"/>
      <c r="DJ45" s="666"/>
      <c r="DK45" s="667"/>
      <c r="DL45" s="705"/>
      <c r="DM45" s="706"/>
      <c r="DN45" s="706"/>
      <c r="DO45" s="706"/>
      <c r="DP45" s="706"/>
      <c r="DQ45" s="706"/>
      <c r="DR45" s="706"/>
      <c r="DS45" s="706"/>
      <c r="DT45" s="706"/>
      <c r="DU45" s="706"/>
      <c r="DV45" s="707"/>
      <c r="DW45" s="708"/>
      <c r="DX45" s="709"/>
      <c r="DY45" s="709"/>
      <c r="DZ45" s="709"/>
      <c r="EA45" s="709"/>
      <c r="EB45" s="709"/>
      <c r="EC45" s="710"/>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497288</v>
      </c>
      <c r="CS46" s="637"/>
      <c r="CT46" s="637"/>
      <c r="CU46" s="637"/>
      <c r="CV46" s="637"/>
      <c r="CW46" s="637"/>
      <c r="CX46" s="637"/>
      <c r="CY46" s="638"/>
      <c r="CZ46" s="641">
        <v>3.6</v>
      </c>
      <c r="DA46" s="642"/>
      <c r="DB46" s="642"/>
      <c r="DC46" s="648"/>
      <c r="DD46" s="645">
        <v>127456</v>
      </c>
      <c r="DE46" s="637"/>
      <c r="DF46" s="637"/>
      <c r="DG46" s="637"/>
      <c r="DH46" s="637"/>
      <c r="DI46" s="637"/>
      <c r="DJ46" s="637"/>
      <c r="DK46" s="638"/>
      <c r="DL46" s="705"/>
      <c r="DM46" s="706"/>
      <c r="DN46" s="706"/>
      <c r="DO46" s="706"/>
      <c r="DP46" s="706"/>
      <c r="DQ46" s="706"/>
      <c r="DR46" s="706"/>
      <c r="DS46" s="706"/>
      <c r="DT46" s="706"/>
      <c r="DU46" s="706"/>
      <c r="DV46" s="707"/>
      <c r="DW46" s="708"/>
      <c r="DX46" s="709"/>
      <c r="DY46" s="709"/>
      <c r="DZ46" s="709"/>
      <c r="EA46" s="709"/>
      <c r="EB46" s="709"/>
      <c r="EC46" s="710"/>
    </row>
    <row r="47" spans="2:133" ht="11.25" customHeight="1" x14ac:dyDescent="0.2">
      <c r="B47" s="207"/>
      <c r="CD47" s="676"/>
      <c r="CE47" s="677"/>
      <c r="CF47" s="633" t="s">
        <v>349</v>
      </c>
      <c r="CG47" s="634"/>
      <c r="CH47" s="634"/>
      <c r="CI47" s="634"/>
      <c r="CJ47" s="634"/>
      <c r="CK47" s="634"/>
      <c r="CL47" s="634"/>
      <c r="CM47" s="634"/>
      <c r="CN47" s="634"/>
      <c r="CO47" s="634"/>
      <c r="CP47" s="634"/>
      <c r="CQ47" s="635"/>
      <c r="CR47" s="636">
        <v>17226</v>
      </c>
      <c r="CS47" s="666"/>
      <c r="CT47" s="666"/>
      <c r="CU47" s="666"/>
      <c r="CV47" s="666"/>
      <c r="CW47" s="666"/>
      <c r="CX47" s="666"/>
      <c r="CY47" s="667"/>
      <c r="CZ47" s="641">
        <v>0.1</v>
      </c>
      <c r="DA47" s="668"/>
      <c r="DB47" s="668"/>
      <c r="DC47" s="671"/>
      <c r="DD47" s="645">
        <v>7067</v>
      </c>
      <c r="DE47" s="666"/>
      <c r="DF47" s="666"/>
      <c r="DG47" s="666"/>
      <c r="DH47" s="666"/>
      <c r="DI47" s="666"/>
      <c r="DJ47" s="666"/>
      <c r="DK47" s="667"/>
      <c r="DL47" s="705"/>
      <c r="DM47" s="706"/>
      <c r="DN47" s="706"/>
      <c r="DO47" s="706"/>
      <c r="DP47" s="706"/>
      <c r="DQ47" s="706"/>
      <c r="DR47" s="706"/>
      <c r="DS47" s="706"/>
      <c r="DT47" s="706"/>
      <c r="DU47" s="706"/>
      <c r="DV47" s="707"/>
      <c r="DW47" s="708"/>
      <c r="DX47" s="709"/>
      <c r="DY47" s="709"/>
      <c r="DZ47" s="709"/>
      <c r="EA47" s="709"/>
      <c r="EB47" s="709"/>
      <c r="EC47" s="710"/>
    </row>
    <row r="48" spans="2:133" ht="10.8"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05"/>
      <c r="DM48" s="706"/>
      <c r="DN48" s="706"/>
      <c r="DO48" s="706"/>
      <c r="DP48" s="706"/>
      <c r="DQ48" s="706"/>
      <c r="DR48" s="706"/>
      <c r="DS48" s="706"/>
      <c r="DT48" s="706"/>
      <c r="DU48" s="706"/>
      <c r="DV48" s="707"/>
      <c r="DW48" s="708"/>
      <c r="DX48" s="709"/>
      <c r="DY48" s="709"/>
      <c r="DZ48" s="709"/>
      <c r="EA48" s="709"/>
      <c r="EB48" s="709"/>
      <c r="EC48" s="710"/>
    </row>
    <row r="49" spans="2:133" ht="11.25" customHeight="1" x14ac:dyDescent="0.2">
      <c r="B49" s="207"/>
      <c r="CD49" s="657" t="s">
        <v>351</v>
      </c>
      <c r="CE49" s="658"/>
      <c r="CF49" s="658"/>
      <c r="CG49" s="658"/>
      <c r="CH49" s="658"/>
      <c r="CI49" s="658"/>
      <c r="CJ49" s="658"/>
      <c r="CK49" s="658"/>
      <c r="CL49" s="658"/>
      <c r="CM49" s="658"/>
      <c r="CN49" s="658"/>
      <c r="CO49" s="658"/>
      <c r="CP49" s="658"/>
      <c r="CQ49" s="659"/>
      <c r="CR49" s="711">
        <v>13641664</v>
      </c>
      <c r="CS49" s="695"/>
      <c r="CT49" s="695"/>
      <c r="CU49" s="695"/>
      <c r="CV49" s="695"/>
      <c r="CW49" s="695"/>
      <c r="CX49" s="695"/>
      <c r="CY49" s="724"/>
      <c r="CZ49" s="716">
        <v>100</v>
      </c>
      <c r="DA49" s="725"/>
      <c r="DB49" s="725"/>
      <c r="DC49" s="726"/>
      <c r="DD49" s="727">
        <v>9197654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AXYR7blbh3XwDHh0t41Nxvxe0y6FoMyQc9jIvN1QagsBGJu24E76G3ja3m/n9Il1HJ424UJf7D68IjthCZiFmg==" saltValue="uwjbeN3U83rf75tLhnK7+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0" zoomScaleNormal="5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13894</v>
      </c>
      <c r="R7" s="766"/>
      <c r="S7" s="766"/>
      <c r="T7" s="766"/>
      <c r="U7" s="766"/>
      <c r="V7" s="766">
        <v>13634</v>
      </c>
      <c r="W7" s="766"/>
      <c r="X7" s="766"/>
      <c r="Y7" s="766"/>
      <c r="Z7" s="766"/>
      <c r="AA7" s="766">
        <f>Q7-V7</f>
        <v>260</v>
      </c>
      <c r="AB7" s="766"/>
      <c r="AC7" s="766"/>
      <c r="AD7" s="766"/>
      <c r="AE7" s="767"/>
      <c r="AF7" s="768">
        <v>142</v>
      </c>
      <c r="AG7" s="769"/>
      <c r="AH7" s="769"/>
      <c r="AI7" s="769"/>
      <c r="AJ7" s="770"/>
      <c r="AK7" s="771">
        <v>0</v>
      </c>
      <c r="AL7" s="771"/>
      <c r="AM7" s="771"/>
      <c r="AN7" s="771"/>
      <c r="AO7" s="771"/>
      <c r="AP7" s="772">
        <v>10217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2" t="s">
        <v>375</v>
      </c>
      <c r="C8" s="793"/>
      <c r="D8" s="793"/>
      <c r="E8" s="793"/>
      <c r="F8" s="793"/>
      <c r="G8" s="793"/>
      <c r="H8" s="793"/>
      <c r="I8" s="793"/>
      <c r="J8" s="793"/>
      <c r="K8" s="793"/>
      <c r="L8" s="793"/>
      <c r="M8" s="793"/>
      <c r="N8" s="793"/>
      <c r="O8" s="793"/>
      <c r="P8" s="794"/>
      <c r="Q8" s="795">
        <v>13</v>
      </c>
      <c r="R8" s="796"/>
      <c r="S8" s="796"/>
      <c r="T8" s="796"/>
      <c r="U8" s="796"/>
      <c r="V8" s="796">
        <v>12</v>
      </c>
      <c r="W8" s="796"/>
      <c r="X8" s="796"/>
      <c r="Y8" s="796"/>
      <c r="Z8" s="796"/>
      <c r="AA8" s="797">
        <f>Q8-V8</f>
        <v>1</v>
      </c>
      <c r="AB8" s="799"/>
      <c r="AC8" s="799"/>
      <c r="AD8" s="799"/>
      <c r="AE8" s="800"/>
      <c r="AF8" s="798">
        <v>0</v>
      </c>
      <c r="AG8" s="799"/>
      <c r="AH8" s="799"/>
      <c r="AI8" s="799"/>
      <c r="AJ8" s="800"/>
      <c r="AK8" s="782">
        <v>1</v>
      </c>
      <c r="AL8" s="771"/>
      <c r="AM8" s="771"/>
      <c r="AN8" s="771"/>
      <c r="AO8" s="771"/>
      <c r="AP8" s="771" t="s">
        <v>546</v>
      </c>
      <c r="AQ8" s="771"/>
      <c r="AR8" s="771"/>
      <c r="AS8" s="771"/>
      <c r="AT8" s="771"/>
      <c r="AU8" s="783"/>
      <c r="AV8" s="783"/>
      <c r="AW8" s="783"/>
      <c r="AX8" s="783"/>
      <c r="AY8" s="784"/>
      <c r="AZ8" s="214"/>
      <c r="BA8" s="214"/>
      <c r="BB8" s="214"/>
      <c r="BC8" s="214"/>
      <c r="BD8" s="214"/>
      <c r="BE8" s="215"/>
      <c r="BF8" s="215"/>
      <c r="BG8" s="215"/>
      <c r="BH8" s="215"/>
      <c r="BI8" s="215"/>
      <c r="BJ8" s="215"/>
      <c r="BK8" s="215"/>
      <c r="BL8" s="215"/>
      <c r="BM8" s="215"/>
      <c r="BN8" s="215"/>
      <c r="BO8" s="215"/>
      <c r="BP8" s="215"/>
      <c r="BQ8" s="220">
        <v>2</v>
      </c>
      <c r="BR8" s="221"/>
      <c r="BS8" s="785"/>
      <c r="BT8" s="786"/>
      <c r="BU8" s="786"/>
      <c r="BV8" s="786"/>
      <c r="BW8" s="786"/>
      <c r="BX8" s="786"/>
      <c r="BY8" s="786"/>
      <c r="BZ8" s="786"/>
      <c r="CA8" s="786"/>
      <c r="CB8" s="786"/>
      <c r="CC8" s="786"/>
      <c r="CD8" s="786"/>
      <c r="CE8" s="786"/>
      <c r="CF8" s="786"/>
      <c r="CG8" s="787"/>
      <c r="CH8" s="788"/>
      <c r="CI8" s="789"/>
      <c r="CJ8" s="789"/>
      <c r="CK8" s="789"/>
      <c r="CL8" s="790"/>
      <c r="CM8" s="788"/>
      <c r="CN8" s="789"/>
      <c r="CO8" s="789"/>
      <c r="CP8" s="789"/>
      <c r="CQ8" s="790"/>
      <c r="CR8" s="788"/>
      <c r="CS8" s="789"/>
      <c r="CT8" s="789"/>
      <c r="CU8" s="789"/>
      <c r="CV8" s="790"/>
      <c r="CW8" s="788"/>
      <c r="CX8" s="789"/>
      <c r="CY8" s="789"/>
      <c r="CZ8" s="789"/>
      <c r="DA8" s="790"/>
      <c r="DB8" s="788"/>
      <c r="DC8" s="789"/>
      <c r="DD8" s="789"/>
      <c r="DE8" s="789"/>
      <c r="DF8" s="790"/>
      <c r="DG8" s="788"/>
      <c r="DH8" s="789"/>
      <c r="DI8" s="789"/>
      <c r="DJ8" s="789"/>
      <c r="DK8" s="790"/>
      <c r="DL8" s="788"/>
      <c r="DM8" s="789"/>
      <c r="DN8" s="789"/>
      <c r="DO8" s="789"/>
      <c r="DP8" s="790"/>
      <c r="DQ8" s="788"/>
      <c r="DR8" s="789"/>
      <c r="DS8" s="789"/>
      <c r="DT8" s="789"/>
      <c r="DU8" s="790"/>
      <c r="DV8" s="785"/>
      <c r="DW8" s="786"/>
      <c r="DX8" s="786"/>
      <c r="DY8" s="786"/>
      <c r="DZ8" s="791"/>
      <c r="EA8" s="216"/>
    </row>
    <row r="9" spans="1:131" s="217" customFormat="1" ht="26.25" customHeight="1" x14ac:dyDescent="0.2">
      <c r="A9" s="220">
        <v>3</v>
      </c>
      <c r="B9" s="792"/>
      <c r="C9" s="793"/>
      <c r="D9" s="793"/>
      <c r="E9" s="793"/>
      <c r="F9" s="793"/>
      <c r="G9" s="793"/>
      <c r="H9" s="793"/>
      <c r="I9" s="793"/>
      <c r="J9" s="793"/>
      <c r="K9" s="793"/>
      <c r="L9" s="793"/>
      <c r="M9" s="793"/>
      <c r="N9" s="793"/>
      <c r="O9" s="793"/>
      <c r="P9" s="794"/>
      <c r="Q9" s="795"/>
      <c r="R9" s="796"/>
      <c r="S9" s="796"/>
      <c r="T9" s="796"/>
      <c r="U9" s="796"/>
      <c r="V9" s="796"/>
      <c r="W9" s="796"/>
      <c r="X9" s="796"/>
      <c r="Y9" s="796"/>
      <c r="Z9" s="796"/>
      <c r="AA9" s="796"/>
      <c r="AB9" s="796"/>
      <c r="AC9" s="796"/>
      <c r="AD9" s="796"/>
      <c r="AE9" s="797"/>
      <c r="AF9" s="798"/>
      <c r="AG9" s="799"/>
      <c r="AH9" s="799"/>
      <c r="AI9" s="799"/>
      <c r="AJ9" s="800"/>
      <c r="AK9" s="782"/>
      <c r="AL9" s="771"/>
      <c r="AM9" s="771"/>
      <c r="AN9" s="771"/>
      <c r="AO9" s="771"/>
      <c r="AP9" s="771"/>
      <c r="AQ9" s="771"/>
      <c r="AR9" s="771"/>
      <c r="AS9" s="771"/>
      <c r="AT9" s="771"/>
      <c r="AU9" s="783"/>
      <c r="AV9" s="783"/>
      <c r="AW9" s="783"/>
      <c r="AX9" s="783"/>
      <c r="AY9" s="784"/>
      <c r="AZ9" s="214"/>
      <c r="BA9" s="214"/>
      <c r="BB9" s="214"/>
      <c r="BC9" s="214"/>
      <c r="BD9" s="214"/>
      <c r="BE9" s="215"/>
      <c r="BF9" s="215"/>
      <c r="BG9" s="215"/>
      <c r="BH9" s="215"/>
      <c r="BI9" s="215"/>
      <c r="BJ9" s="215"/>
      <c r="BK9" s="215"/>
      <c r="BL9" s="215"/>
      <c r="BM9" s="215"/>
      <c r="BN9" s="215"/>
      <c r="BO9" s="215"/>
      <c r="BP9" s="215"/>
      <c r="BQ9" s="220">
        <v>3</v>
      </c>
      <c r="BR9" s="221"/>
      <c r="BS9" s="785"/>
      <c r="BT9" s="786"/>
      <c r="BU9" s="786"/>
      <c r="BV9" s="786"/>
      <c r="BW9" s="786"/>
      <c r="BX9" s="786"/>
      <c r="BY9" s="786"/>
      <c r="BZ9" s="786"/>
      <c r="CA9" s="786"/>
      <c r="CB9" s="786"/>
      <c r="CC9" s="786"/>
      <c r="CD9" s="786"/>
      <c r="CE9" s="786"/>
      <c r="CF9" s="786"/>
      <c r="CG9" s="787"/>
      <c r="CH9" s="788"/>
      <c r="CI9" s="789"/>
      <c r="CJ9" s="789"/>
      <c r="CK9" s="789"/>
      <c r="CL9" s="790"/>
      <c r="CM9" s="788"/>
      <c r="CN9" s="789"/>
      <c r="CO9" s="789"/>
      <c r="CP9" s="789"/>
      <c r="CQ9" s="790"/>
      <c r="CR9" s="788"/>
      <c r="CS9" s="789"/>
      <c r="CT9" s="789"/>
      <c r="CU9" s="789"/>
      <c r="CV9" s="790"/>
      <c r="CW9" s="788"/>
      <c r="CX9" s="789"/>
      <c r="CY9" s="789"/>
      <c r="CZ9" s="789"/>
      <c r="DA9" s="790"/>
      <c r="DB9" s="788"/>
      <c r="DC9" s="789"/>
      <c r="DD9" s="789"/>
      <c r="DE9" s="789"/>
      <c r="DF9" s="790"/>
      <c r="DG9" s="788"/>
      <c r="DH9" s="789"/>
      <c r="DI9" s="789"/>
      <c r="DJ9" s="789"/>
      <c r="DK9" s="790"/>
      <c r="DL9" s="788"/>
      <c r="DM9" s="789"/>
      <c r="DN9" s="789"/>
      <c r="DO9" s="789"/>
      <c r="DP9" s="790"/>
      <c r="DQ9" s="788"/>
      <c r="DR9" s="789"/>
      <c r="DS9" s="789"/>
      <c r="DT9" s="789"/>
      <c r="DU9" s="790"/>
      <c r="DV9" s="785"/>
      <c r="DW9" s="786"/>
      <c r="DX9" s="786"/>
      <c r="DY9" s="786"/>
      <c r="DZ9" s="791"/>
      <c r="EA9" s="216"/>
    </row>
    <row r="10" spans="1:131" s="217" customFormat="1" ht="26.25" customHeight="1" x14ac:dyDescent="0.2">
      <c r="A10" s="220">
        <v>4</v>
      </c>
      <c r="B10" s="792"/>
      <c r="C10" s="793"/>
      <c r="D10" s="793"/>
      <c r="E10" s="793"/>
      <c r="F10" s="793"/>
      <c r="G10" s="793"/>
      <c r="H10" s="793"/>
      <c r="I10" s="793"/>
      <c r="J10" s="793"/>
      <c r="K10" s="793"/>
      <c r="L10" s="793"/>
      <c r="M10" s="793"/>
      <c r="N10" s="793"/>
      <c r="O10" s="793"/>
      <c r="P10" s="794"/>
      <c r="Q10" s="795"/>
      <c r="R10" s="796"/>
      <c r="S10" s="796"/>
      <c r="T10" s="796"/>
      <c r="U10" s="796"/>
      <c r="V10" s="796"/>
      <c r="W10" s="796"/>
      <c r="X10" s="796"/>
      <c r="Y10" s="796"/>
      <c r="Z10" s="796"/>
      <c r="AA10" s="796"/>
      <c r="AB10" s="796"/>
      <c r="AC10" s="796"/>
      <c r="AD10" s="796"/>
      <c r="AE10" s="797"/>
      <c r="AF10" s="798"/>
      <c r="AG10" s="799"/>
      <c r="AH10" s="799"/>
      <c r="AI10" s="799"/>
      <c r="AJ10" s="800"/>
      <c r="AK10" s="782"/>
      <c r="AL10" s="771"/>
      <c r="AM10" s="771"/>
      <c r="AN10" s="771"/>
      <c r="AO10" s="771"/>
      <c r="AP10" s="771"/>
      <c r="AQ10" s="771"/>
      <c r="AR10" s="771"/>
      <c r="AS10" s="771"/>
      <c r="AT10" s="771"/>
      <c r="AU10" s="783"/>
      <c r="AV10" s="783"/>
      <c r="AW10" s="783"/>
      <c r="AX10" s="783"/>
      <c r="AY10" s="784"/>
      <c r="AZ10" s="214"/>
      <c r="BA10" s="214"/>
      <c r="BB10" s="214"/>
      <c r="BC10" s="214"/>
      <c r="BD10" s="214"/>
      <c r="BE10" s="215"/>
      <c r="BF10" s="215"/>
      <c r="BG10" s="215"/>
      <c r="BH10" s="215"/>
      <c r="BI10" s="215"/>
      <c r="BJ10" s="215"/>
      <c r="BK10" s="215"/>
      <c r="BL10" s="215"/>
      <c r="BM10" s="215"/>
      <c r="BN10" s="215"/>
      <c r="BO10" s="215"/>
      <c r="BP10" s="215"/>
      <c r="BQ10" s="220">
        <v>4</v>
      </c>
      <c r="BR10" s="221"/>
      <c r="BS10" s="785"/>
      <c r="BT10" s="786"/>
      <c r="BU10" s="786"/>
      <c r="BV10" s="786"/>
      <c r="BW10" s="786"/>
      <c r="BX10" s="786"/>
      <c r="BY10" s="786"/>
      <c r="BZ10" s="786"/>
      <c r="CA10" s="786"/>
      <c r="CB10" s="786"/>
      <c r="CC10" s="786"/>
      <c r="CD10" s="786"/>
      <c r="CE10" s="786"/>
      <c r="CF10" s="786"/>
      <c r="CG10" s="787"/>
      <c r="CH10" s="788"/>
      <c r="CI10" s="789"/>
      <c r="CJ10" s="789"/>
      <c r="CK10" s="789"/>
      <c r="CL10" s="790"/>
      <c r="CM10" s="788"/>
      <c r="CN10" s="789"/>
      <c r="CO10" s="789"/>
      <c r="CP10" s="789"/>
      <c r="CQ10" s="790"/>
      <c r="CR10" s="788"/>
      <c r="CS10" s="789"/>
      <c r="CT10" s="789"/>
      <c r="CU10" s="789"/>
      <c r="CV10" s="790"/>
      <c r="CW10" s="788"/>
      <c r="CX10" s="789"/>
      <c r="CY10" s="789"/>
      <c r="CZ10" s="789"/>
      <c r="DA10" s="790"/>
      <c r="DB10" s="788"/>
      <c r="DC10" s="789"/>
      <c r="DD10" s="789"/>
      <c r="DE10" s="789"/>
      <c r="DF10" s="790"/>
      <c r="DG10" s="788"/>
      <c r="DH10" s="789"/>
      <c r="DI10" s="789"/>
      <c r="DJ10" s="789"/>
      <c r="DK10" s="790"/>
      <c r="DL10" s="788"/>
      <c r="DM10" s="789"/>
      <c r="DN10" s="789"/>
      <c r="DO10" s="789"/>
      <c r="DP10" s="790"/>
      <c r="DQ10" s="788"/>
      <c r="DR10" s="789"/>
      <c r="DS10" s="789"/>
      <c r="DT10" s="789"/>
      <c r="DU10" s="790"/>
      <c r="DV10" s="785"/>
      <c r="DW10" s="786"/>
      <c r="DX10" s="786"/>
      <c r="DY10" s="786"/>
      <c r="DZ10" s="791"/>
      <c r="EA10" s="216"/>
    </row>
    <row r="11" spans="1:131" s="217" customFormat="1" ht="26.25" customHeight="1" x14ac:dyDescent="0.2">
      <c r="A11" s="220">
        <v>5</v>
      </c>
      <c r="B11" s="792"/>
      <c r="C11" s="793"/>
      <c r="D11" s="793"/>
      <c r="E11" s="793"/>
      <c r="F11" s="793"/>
      <c r="G11" s="793"/>
      <c r="H11" s="793"/>
      <c r="I11" s="793"/>
      <c r="J11" s="793"/>
      <c r="K11" s="793"/>
      <c r="L11" s="793"/>
      <c r="M11" s="793"/>
      <c r="N11" s="793"/>
      <c r="O11" s="793"/>
      <c r="P11" s="794"/>
      <c r="Q11" s="795"/>
      <c r="R11" s="796"/>
      <c r="S11" s="796"/>
      <c r="T11" s="796"/>
      <c r="U11" s="796"/>
      <c r="V11" s="796"/>
      <c r="W11" s="796"/>
      <c r="X11" s="796"/>
      <c r="Y11" s="796"/>
      <c r="Z11" s="796"/>
      <c r="AA11" s="796"/>
      <c r="AB11" s="796"/>
      <c r="AC11" s="796"/>
      <c r="AD11" s="796"/>
      <c r="AE11" s="797"/>
      <c r="AF11" s="798"/>
      <c r="AG11" s="799"/>
      <c r="AH11" s="799"/>
      <c r="AI11" s="799"/>
      <c r="AJ11" s="800"/>
      <c r="AK11" s="782"/>
      <c r="AL11" s="771"/>
      <c r="AM11" s="771"/>
      <c r="AN11" s="771"/>
      <c r="AO11" s="771"/>
      <c r="AP11" s="771"/>
      <c r="AQ11" s="771"/>
      <c r="AR11" s="771"/>
      <c r="AS11" s="771"/>
      <c r="AT11" s="771"/>
      <c r="AU11" s="783"/>
      <c r="AV11" s="783"/>
      <c r="AW11" s="783"/>
      <c r="AX11" s="783"/>
      <c r="AY11" s="784"/>
      <c r="AZ11" s="214"/>
      <c r="BA11" s="214"/>
      <c r="BB11" s="214"/>
      <c r="BC11" s="214"/>
      <c r="BD11" s="214"/>
      <c r="BE11" s="215"/>
      <c r="BF11" s="215"/>
      <c r="BG11" s="215"/>
      <c r="BH11" s="215"/>
      <c r="BI11" s="215"/>
      <c r="BJ11" s="215"/>
      <c r="BK11" s="215"/>
      <c r="BL11" s="215"/>
      <c r="BM11" s="215"/>
      <c r="BN11" s="215"/>
      <c r="BO11" s="215"/>
      <c r="BP11" s="215"/>
      <c r="BQ11" s="220">
        <v>5</v>
      </c>
      <c r="BR11" s="221"/>
      <c r="BS11" s="785"/>
      <c r="BT11" s="786"/>
      <c r="BU11" s="786"/>
      <c r="BV11" s="786"/>
      <c r="BW11" s="786"/>
      <c r="BX11" s="786"/>
      <c r="BY11" s="786"/>
      <c r="BZ11" s="786"/>
      <c r="CA11" s="786"/>
      <c r="CB11" s="786"/>
      <c r="CC11" s="786"/>
      <c r="CD11" s="786"/>
      <c r="CE11" s="786"/>
      <c r="CF11" s="786"/>
      <c r="CG11" s="787"/>
      <c r="CH11" s="788"/>
      <c r="CI11" s="789"/>
      <c r="CJ11" s="789"/>
      <c r="CK11" s="789"/>
      <c r="CL11" s="790"/>
      <c r="CM11" s="788"/>
      <c r="CN11" s="789"/>
      <c r="CO11" s="789"/>
      <c r="CP11" s="789"/>
      <c r="CQ11" s="790"/>
      <c r="CR11" s="788"/>
      <c r="CS11" s="789"/>
      <c r="CT11" s="789"/>
      <c r="CU11" s="789"/>
      <c r="CV11" s="790"/>
      <c r="CW11" s="788"/>
      <c r="CX11" s="789"/>
      <c r="CY11" s="789"/>
      <c r="CZ11" s="789"/>
      <c r="DA11" s="790"/>
      <c r="DB11" s="788"/>
      <c r="DC11" s="789"/>
      <c r="DD11" s="789"/>
      <c r="DE11" s="789"/>
      <c r="DF11" s="790"/>
      <c r="DG11" s="788"/>
      <c r="DH11" s="789"/>
      <c r="DI11" s="789"/>
      <c r="DJ11" s="789"/>
      <c r="DK11" s="790"/>
      <c r="DL11" s="788"/>
      <c r="DM11" s="789"/>
      <c r="DN11" s="789"/>
      <c r="DO11" s="789"/>
      <c r="DP11" s="790"/>
      <c r="DQ11" s="788"/>
      <c r="DR11" s="789"/>
      <c r="DS11" s="789"/>
      <c r="DT11" s="789"/>
      <c r="DU11" s="790"/>
      <c r="DV11" s="785"/>
      <c r="DW11" s="786"/>
      <c r="DX11" s="786"/>
      <c r="DY11" s="786"/>
      <c r="DZ11" s="791"/>
      <c r="EA11" s="216"/>
    </row>
    <row r="12" spans="1:131" s="217" customFormat="1" ht="26.25" customHeight="1" x14ac:dyDescent="0.2">
      <c r="A12" s="220">
        <v>6</v>
      </c>
      <c r="B12" s="792"/>
      <c r="C12" s="793"/>
      <c r="D12" s="793"/>
      <c r="E12" s="793"/>
      <c r="F12" s="793"/>
      <c r="G12" s="793"/>
      <c r="H12" s="793"/>
      <c r="I12" s="793"/>
      <c r="J12" s="793"/>
      <c r="K12" s="793"/>
      <c r="L12" s="793"/>
      <c r="M12" s="793"/>
      <c r="N12" s="793"/>
      <c r="O12" s="793"/>
      <c r="P12" s="794"/>
      <c r="Q12" s="795"/>
      <c r="R12" s="796"/>
      <c r="S12" s="796"/>
      <c r="T12" s="796"/>
      <c r="U12" s="796"/>
      <c r="V12" s="796"/>
      <c r="W12" s="796"/>
      <c r="X12" s="796"/>
      <c r="Y12" s="796"/>
      <c r="Z12" s="796"/>
      <c r="AA12" s="796"/>
      <c r="AB12" s="796"/>
      <c r="AC12" s="796"/>
      <c r="AD12" s="796"/>
      <c r="AE12" s="797"/>
      <c r="AF12" s="798"/>
      <c r="AG12" s="799"/>
      <c r="AH12" s="799"/>
      <c r="AI12" s="799"/>
      <c r="AJ12" s="800"/>
      <c r="AK12" s="782"/>
      <c r="AL12" s="771"/>
      <c r="AM12" s="771"/>
      <c r="AN12" s="771"/>
      <c r="AO12" s="771"/>
      <c r="AP12" s="771"/>
      <c r="AQ12" s="771"/>
      <c r="AR12" s="771"/>
      <c r="AS12" s="771"/>
      <c r="AT12" s="771"/>
      <c r="AU12" s="783"/>
      <c r="AV12" s="783"/>
      <c r="AW12" s="783"/>
      <c r="AX12" s="783"/>
      <c r="AY12" s="784"/>
      <c r="AZ12" s="214"/>
      <c r="BA12" s="214"/>
      <c r="BB12" s="214"/>
      <c r="BC12" s="214"/>
      <c r="BD12" s="214"/>
      <c r="BE12" s="215"/>
      <c r="BF12" s="215"/>
      <c r="BG12" s="215"/>
      <c r="BH12" s="215"/>
      <c r="BI12" s="215"/>
      <c r="BJ12" s="215"/>
      <c r="BK12" s="215"/>
      <c r="BL12" s="215"/>
      <c r="BM12" s="215"/>
      <c r="BN12" s="215"/>
      <c r="BO12" s="215"/>
      <c r="BP12" s="215"/>
      <c r="BQ12" s="220">
        <v>6</v>
      </c>
      <c r="BR12" s="221"/>
      <c r="BS12" s="785"/>
      <c r="BT12" s="786"/>
      <c r="BU12" s="786"/>
      <c r="BV12" s="786"/>
      <c r="BW12" s="786"/>
      <c r="BX12" s="786"/>
      <c r="BY12" s="786"/>
      <c r="BZ12" s="786"/>
      <c r="CA12" s="786"/>
      <c r="CB12" s="786"/>
      <c r="CC12" s="786"/>
      <c r="CD12" s="786"/>
      <c r="CE12" s="786"/>
      <c r="CF12" s="786"/>
      <c r="CG12" s="787"/>
      <c r="CH12" s="788"/>
      <c r="CI12" s="789"/>
      <c r="CJ12" s="789"/>
      <c r="CK12" s="789"/>
      <c r="CL12" s="790"/>
      <c r="CM12" s="788"/>
      <c r="CN12" s="789"/>
      <c r="CO12" s="789"/>
      <c r="CP12" s="789"/>
      <c r="CQ12" s="790"/>
      <c r="CR12" s="788"/>
      <c r="CS12" s="789"/>
      <c r="CT12" s="789"/>
      <c r="CU12" s="789"/>
      <c r="CV12" s="790"/>
      <c r="CW12" s="788"/>
      <c r="CX12" s="789"/>
      <c r="CY12" s="789"/>
      <c r="CZ12" s="789"/>
      <c r="DA12" s="790"/>
      <c r="DB12" s="788"/>
      <c r="DC12" s="789"/>
      <c r="DD12" s="789"/>
      <c r="DE12" s="789"/>
      <c r="DF12" s="790"/>
      <c r="DG12" s="788"/>
      <c r="DH12" s="789"/>
      <c r="DI12" s="789"/>
      <c r="DJ12" s="789"/>
      <c r="DK12" s="790"/>
      <c r="DL12" s="788"/>
      <c r="DM12" s="789"/>
      <c r="DN12" s="789"/>
      <c r="DO12" s="789"/>
      <c r="DP12" s="790"/>
      <c r="DQ12" s="788"/>
      <c r="DR12" s="789"/>
      <c r="DS12" s="789"/>
      <c r="DT12" s="789"/>
      <c r="DU12" s="790"/>
      <c r="DV12" s="785"/>
      <c r="DW12" s="786"/>
      <c r="DX12" s="786"/>
      <c r="DY12" s="786"/>
      <c r="DZ12" s="791"/>
      <c r="EA12" s="216"/>
    </row>
    <row r="13" spans="1:131" s="217" customFormat="1" ht="26.25" customHeight="1" x14ac:dyDescent="0.2">
      <c r="A13" s="220">
        <v>7</v>
      </c>
      <c r="B13" s="792"/>
      <c r="C13" s="793"/>
      <c r="D13" s="793"/>
      <c r="E13" s="793"/>
      <c r="F13" s="793"/>
      <c r="G13" s="793"/>
      <c r="H13" s="793"/>
      <c r="I13" s="793"/>
      <c r="J13" s="793"/>
      <c r="K13" s="793"/>
      <c r="L13" s="793"/>
      <c r="M13" s="793"/>
      <c r="N13" s="793"/>
      <c r="O13" s="793"/>
      <c r="P13" s="794"/>
      <c r="Q13" s="795"/>
      <c r="R13" s="796"/>
      <c r="S13" s="796"/>
      <c r="T13" s="796"/>
      <c r="U13" s="796"/>
      <c r="V13" s="796"/>
      <c r="W13" s="796"/>
      <c r="X13" s="796"/>
      <c r="Y13" s="796"/>
      <c r="Z13" s="796"/>
      <c r="AA13" s="796"/>
      <c r="AB13" s="796"/>
      <c r="AC13" s="796"/>
      <c r="AD13" s="796"/>
      <c r="AE13" s="797"/>
      <c r="AF13" s="798"/>
      <c r="AG13" s="799"/>
      <c r="AH13" s="799"/>
      <c r="AI13" s="799"/>
      <c r="AJ13" s="800"/>
      <c r="AK13" s="782"/>
      <c r="AL13" s="771"/>
      <c r="AM13" s="771"/>
      <c r="AN13" s="771"/>
      <c r="AO13" s="771"/>
      <c r="AP13" s="771"/>
      <c r="AQ13" s="771"/>
      <c r="AR13" s="771"/>
      <c r="AS13" s="771"/>
      <c r="AT13" s="771"/>
      <c r="AU13" s="783"/>
      <c r="AV13" s="783"/>
      <c r="AW13" s="783"/>
      <c r="AX13" s="783"/>
      <c r="AY13" s="784"/>
      <c r="AZ13" s="214"/>
      <c r="BA13" s="214"/>
      <c r="BB13" s="214"/>
      <c r="BC13" s="214"/>
      <c r="BD13" s="214"/>
      <c r="BE13" s="215"/>
      <c r="BF13" s="215"/>
      <c r="BG13" s="215"/>
      <c r="BH13" s="215"/>
      <c r="BI13" s="215"/>
      <c r="BJ13" s="215"/>
      <c r="BK13" s="215"/>
      <c r="BL13" s="215"/>
      <c r="BM13" s="215"/>
      <c r="BN13" s="215"/>
      <c r="BO13" s="215"/>
      <c r="BP13" s="215"/>
      <c r="BQ13" s="220">
        <v>7</v>
      </c>
      <c r="BR13" s="221"/>
      <c r="BS13" s="785"/>
      <c r="BT13" s="786"/>
      <c r="BU13" s="786"/>
      <c r="BV13" s="786"/>
      <c r="BW13" s="786"/>
      <c r="BX13" s="786"/>
      <c r="BY13" s="786"/>
      <c r="BZ13" s="786"/>
      <c r="CA13" s="786"/>
      <c r="CB13" s="786"/>
      <c r="CC13" s="786"/>
      <c r="CD13" s="786"/>
      <c r="CE13" s="786"/>
      <c r="CF13" s="786"/>
      <c r="CG13" s="787"/>
      <c r="CH13" s="788"/>
      <c r="CI13" s="789"/>
      <c r="CJ13" s="789"/>
      <c r="CK13" s="789"/>
      <c r="CL13" s="790"/>
      <c r="CM13" s="788"/>
      <c r="CN13" s="789"/>
      <c r="CO13" s="789"/>
      <c r="CP13" s="789"/>
      <c r="CQ13" s="790"/>
      <c r="CR13" s="788"/>
      <c r="CS13" s="789"/>
      <c r="CT13" s="789"/>
      <c r="CU13" s="789"/>
      <c r="CV13" s="790"/>
      <c r="CW13" s="788"/>
      <c r="CX13" s="789"/>
      <c r="CY13" s="789"/>
      <c r="CZ13" s="789"/>
      <c r="DA13" s="790"/>
      <c r="DB13" s="788"/>
      <c r="DC13" s="789"/>
      <c r="DD13" s="789"/>
      <c r="DE13" s="789"/>
      <c r="DF13" s="790"/>
      <c r="DG13" s="788"/>
      <c r="DH13" s="789"/>
      <c r="DI13" s="789"/>
      <c r="DJ13" s="789"/>
      <c r="DK13" s="790"/>
      <c r="DL13" s="788"/>
      <c r="DM13" s="789"/>
      <c r="DN13" s="789"/>
      <c r="DO13" s="789"/>
      <c r="DP13" s="790"/>
      <c r="DQ13" s="788"/>
      <c r="DR13" s="789"/>
      <c r="DS13" s="789"/>
      <c r="DT13" s="789"/>
      <c r="DU13" s="790"/>
      <c r="DV13" s="785"/>
      <c r="DW13" s="786"/>
      <c r="DX13" s="786"/>
      <c r="DY13" s="786"/>
      <c r="DZ13" s="791"/>
      <c r="EA13" s="216"/>
    </row>
    <row r="14" spans="1:131" s="217" customFormat="1" ht="26.25" customHeight="1" x14ac:dyDescent="0.2">
      <c r="A14" s="220">
        <v>8</v>
      </c>
      <c r="B14" s="792"/>
      <c r="C14" s="793"/>
      <c r="D14" s="793"/>
      <c r="E14" s="793"/>
      <c r="F14" s="793"/>
      <c r="G14" s="793"/>
      <c r="H14" s="793"/>
      <c r="I14" s="793"/>
      <c r="J14" s="793"/>
      <c r="K14" s="793"/>
      <c r="L14" s="793"/>
      <c r="M14" s="793"/>
      <c r="N14" s="793"/>
      <c r="O14" s="793"/>
      <c r="P14" s="794"/>
      <c r="Q14" s="795"/>
      <c r="R14" s="796"/>
      <c r="S14" s="796"/>
      <c r="T14" s="796"/>
      <c r="U14" s="796"/>
      <c r="V14" s="796"/>
      <c r="W14" s="796"/>
      <c r="X14" s="796"/>
      <c r="Y14" s="796"/>
      <c r="Z14" s="796"/>
      <c r="AA14" s="796"/>
      <c r="AB14" s="796"/>
      <c r="AC14" s="796"/>
      <c r="AD14" s="796"/>
      <c r="AE14" s="797"/>
      <c r="AF14" s="798"/>
      <c r="AG14" s="799"/>
      <c r="AH14" s="799"/>
      <c r="AI14" s="799"/>
      <c r="AJ14" s="800"/>
      <c r="AK14" s="782"/>
      <c r="AL14" s="771"/>
      <c r="AM14" s="771"/>
      <c r="AN14" s="771"/>
      <c r="AO14" s="771"/>
      <c r="AP14" s="771"/>
      <c r="AQ14" s="771"/>
      <c r="AR14" s="771"/>
      <c r="AS14" s="771"/>
      <c r="AT14" s="771"/>
      <c r="AU14" s="783"/>
      <c r="AV14" s="783"/>
      <c r="AW14" s="783"/>
      <c r="AX14" s="783"/>
      <c r="AY14" s="784"/>
      <c r="AZ14" s="214"/>
      <c r="BA14" s="214"/>
      <c r="BB14" s="214"/>
      <c r="BC14" s="214"/>
      <c r="BD14" s="214"/>
      <c r="BE14" s="215"/>
      <c r="BF14" s="215"/>
      <c r="BG14" s="215"/>
      <c r="BH14" s="215"/>
      <c r="BI14" s="215"/>
      <c r="BJ14" s="215"/>
      <c r="BK14" s="215"/>
      <c r="BL14" s="215"/>
      <c r="BM14" s="215"/>
      <c r="BN14" s="215"/>
      <c r="BO14" s="215"/>
      <c r="BP14" s="215"/>
      <c r="BQ14" s="220">
        <v>8</v>
      </c>
      <c r="BR14" s="221"/>
      <c r="BS14" s="785"/>
      <c r="BT14" s="786"/>
      <c r="BU14" s="786"/>
      <c r="BV14" s="786"/>
      <c r="BW14" s="786"/>
      <c r="BX14" s="786"/>
      <c r="BY14" s="786"/>
      <c r="BZ14" s="786"/>
      <c r="CA14" s="786"/>
      <c r="CB14" s="786"/>
      <c r="CC14" s="786"/>
      <c r="CD14" s="786"/>
      <c r="CE14" s="786"/>
      <c r="CF14" s="786"/>
      <c r="CG14" s="787"/>
      <c r="CH14" s="788"/>
      <c r="CI14" s="789"/>
      <c r="CJ14" s="789"/>
      <c r="CK14" s="789"/>
      <c r="CL14" s="790"/>
      <c r="CM14" s="788"/>
      <c r="CN14" s="789"/>
      <c r="CO14" s="789"/>
      <c r="CP14" s="789"/>
      <c r="CQ14" s="790"/>
      <c r="CR14" s="788"/>
      <c r="CS14" s="789"/>
      <c r="CT14" s="789"/>
      <c r="CU14" s="789"/>
      <c r="CV14" s="790"/>
      <c r="CW14" s="788"/>
      <c r="CX14" s="789"/>
      <c r="CY14" s="789"/>
      <c r="CZ14" s="789"/>
      <c r="DA14" s="790"/>
      <c r="DB14" s="788"/>
      <c r="DC14" s="789"/>
      <c r="DD14" s="789"/>
      <c r="DE14" s="789"/>
      <c r="DF14" s="790"/>
      <c r="DG14" s="788"/>
      <c r="DH14" s="789"/>
      <c r="DI14" s="789"/>
      <c r="DJ14" s="789"/>
      <c r="DK14" s="790"/>
      <c r="DL14" s="788"/>
      <c r="DM14" s="789"/>
      <c r="DN14" s="789"/>
      <c r="DO14" s="789"/>
      <c r="DP14" s="790"/>
      <c r="DQ14" s="788"/>
      <c r="DR14" s="789"/>
      <c r="DS14" s="789"/>
      <c r="DT14" s="789"/>
      <c r="DU14" s="790"/>
      <c r="DV14" s="785"/>
      <c r="DW14" s="786"/>
      <c r="DX14" s="786"/>
      <c r="DY14" s="786"/>
      <c r="DZ14" s="791"/>
      <c r="EA14" s="216"/>
    </row>
    <row r="15" spans="1:131" s="217" customFormat="1" ht="26.25" customHeight="1" x14ac:dyDescent="0.2">
      <c r="A15" s="220">
        <v>9</v>
      </c>
      <c r="B15" s="792"/>
      <c r="C15" s="793"/>
      <c r="D15" s="793"/>
      <c r="E15" s="793"/>
      <c r="F15" s="793"/>
      <c r="G15" s="793"/>
      <c r="H15" s="793"/>
      <c r="I15" s="793"/>
      <c r="J15" s="793"/>
      <c r="K15" s="793"/>
      <c r="L15" s="793"/>
      <c r="M15" s="793"/>
      <c r="N15" s="793"/>
      <c r="O15" s="793"/>
      <c r="P15" s="794"/>
      <c r="Q15" s="795"/>
      <c r="R15" s="796"/>
      <c r="S15" s="796"/>
      <c r="T15" s="796"/>
      <c r="U15" s="796"/>
      <c r="V15" s="796"/>
      <c r="W15" s="796"/>
      <c r="X15" s="796"/>
      <c r="Y15" s="796"/>
      <c r="Z15" s="796"/>
      <c r="AA15" s="796"/>
      <c r="AB15" s="796"/>
      <c r="AC15" s="796"/>
      <c r="AD15" s="796"/>
      <c r="AE15" s="797"/>
      <c r="AF15" s="798"/>
      <c r="AG15" s="799"/>
      <c r="AH15" s="799"/>
      <c r="AI15" s="799"/>
      <c r="AJ15" s="800"/>
      <c r="AK15" s="782"/>
      <c r="AL15" s="771"/>
      <c r="AM15" s="771"/>
      <c r="AN15" s="771"/>
      <c r="AO15" s="771"/>
      <c r="AP15" s="771"/>
      <c r="AQ15" s="771"/>
      <c r="AR15" s="771"/>
      <c r="AS15" s="771"/>
      <c r="AT15" s="771"/>
      <c r="AU15" s="783"/>
      <c r="AV15" s="783"/>
      <c r="AW15" s="783"/>
      <c r="AX15" s="783"/>
      <c r="AY15" s="784"/>
      <c r="AZ15" s="214"/>
      <c r="BA15" s="214"/>
      <c r="BB15" s="214"/>
      <c r="BC15" s="214"/>
      <c r="BD15" s="214"/>
      <c r="BE15" s="215"/>
      <c r="BF15" s="215"/>
      <c r="BG15" s="215"/>
      <c r="BH15" s="215"/>
      <c r="BI15" s="215"/>
      <c r="BJ15" s="215"/>
      <c r="BK15" s="215"/>
      <c r="BL15" s="215"/>
      <c r="BM15" s="215"/>
      <c r="BN15" s="215"/>
      <c r="BO15" s="215"/>
      <c r="BP15" s="215"/>
      <c r="BQ15" s="220">
        <v>9</v>
      </c>
      <c r="BR15" s="221"/>
      <c r="BS15" s="785"/>
      <c r="BT15" s="786"/>
      <c r="BU15" s="786"/>
      <c r="BV15" s="786"/>
      <c r="BW15" s="786"/>
      <c r="BX15" s="786"/>
      <c r="BY15" s="786"/>
      <c r="BZ15" s="786"/>
      <c r="CA15" s="786"/>
      <c r="CB15" s="786"/>
      <c r="CC15" s="786"/>
      <c r="CD15" s="786"/>
      <c r="CE15" s="786"/>
      <c r="CF15" s="786"/>
      <c r="CG15" s="787"/>
      <c r="CH15" s="788"/>
      <c r="CI15" s="789"/>
      <c r="CJ15" s="789"/>
      <c r="CK15" s="789"/>
      <c r="CL15" s="790"/>
      <c r="CM15" s="788"/>
      <c r="CN15" s="789"/>
      <c r="CO15" s="789"/>
      <c r="CP15" s="789"/>
      <c r="CQ15" s="790"/>
      <c r="CR15" s="788"/>
      <c r="CS15" s="789"/>
      <c r="CT15" s="789"/>
      <c r="CU15" s="789"/>
      <c r="CV15" s="790"/>
      <c r="CW15" s="788"/>
      <c r="CX15" s="789"/>
      <c r="CY15" s="789"/>
      <c r="CZ15" s="789"/>
      <c r="DA15" s="790"/>
      <c r="DB15" s="788"/>
      <c r="DC15" s="789"/>
      <c r="DD15" s="789"/>
      <c r="DE15" s="789"/>
      <c r="DF15" s="790"/>
      <c r="DG15" s="788"/>
      <c r="DH15" s="789"/>
      <c r="DI15" s="789"/>
      <c r="DJ15" s="789"/>
      <c r="DK15" s="790"/>
      <c r="DL15" s="788"/>
      <c r="DM15" s="789"/>
      <c r="DN15" s="789"/>
      <c r="DO15" s="789"/>
      <c r="DP15" s="790"/>
      <c r="DQ15" s="788"/>
      <c r="DR15" s="789"/>
      <c r="DS15" s="789"/>
      <c r="DT15" s="789"/>
      <c r="DU15" s="790"/>
      <c r="DV15" s="785"/>
      <c r="DW15" s="786"/>
      <c r="DX15" s="786"/>
      <c r="DY15" s="786"/>
      <c r="DZ15" s="791"/>
      <c r="EA15" s="216"/>
    </row>
    <row r="16" spans="1:131" s="217" customFormat="1" ht="26.25" customHeight="1" x14ac:dyDescent="0.2">
      <c r="A16" s="220">
        <v>10</v>
      </c>
      <c r="B16" s="792"/>
      <c r="C16" s="793"/>
      <c r="D16" s="793"/>
      <c r="E16" s="793"/>
      <c r="F16" s="793"/>
      <c r="G16" s="793"/>
      <c r="H16" s="793"/>
      <c r="I16" s="793"/>
      <c r="J16" s="793"/>
      <c r="K16" s="793"/>
      <c r="L16" s="793"/>
      <c r="M16" s="793"/>
      <c r="N16" s="793"/>
      <c r="O16" s="793"/>
      <c r="P16" s="794"/>
      <c r="Q16" s="795"/>
      <c r="R16" s="796"/>
      <c r="S16" s="796"/>
      <c r="T16" s="796"/>
      <c r="U16" s="796"/>
      <c r="V16" s="796"/>
      <c r="W16" s="796"/>
      <c r="X16" s="796"/>
      <c r="Y16" s="796"/>
      <c r="Z16" s="796"/>
      <c r="AA16" s="796"/>
      <c r="AB16" s="796"/>
      <c r="AC16" s="796"/>
      <c r="AD16" s="796"/>
      <c r="AE16" s="797"/>
      <c r="AF16" s="798"/>
      <c r="AG16" s="799"/>
      <c r="AH16" s="799"/>
      <c r="AI16" s="799"/>
      <c r="AJ16" s="800"/>
      <c r="AK16" s="782"/>
      <c r="AL16" s="771"/>
      <c r="AM16" s="771"/>
      <c r="AN16" s="771"/>
      <c r="AO16" s="771"/>
      <c r="AP16" s="771"/>
      <c r="AQ16" s="771"/>
      <c r="AR16" s="771"/>
      <c r="AS16" s="771"/>
      <c r="AT16" s="771"/>
      <c r="AU16" s="783"/>
      <c r="AV16" s="783"/>
      <c r="AW16" s="783"/>
      <c r="AX16" s="783"/>
      <c r="AY16" s="784"/>
      <c r="AZ16" s="214"/>
      <c r="BA16" s="214"/>
      <c r="BB16" s="214"/>
      <c r="BC16" s="214"/>
      <c r="BD16" s="214"/>
      <c r="BE16" s="215"/>
      <c r="BF16" s="215"/>
      <c r="BG16" s="215"/>
      <c r="BH16" s="215"/>
      <c r="BI16" s="215"/>
      <c r="BJ16" s="215"/>
      <c r="BK16" s="215"/>
      <c r="BL16" s="215"/>
      <c r="BM16" s="215"/>
      <c r="BN16" s="215"/>
      <c r="BO16" s="215"/>
      <c r="BP16" s="215"/>
      <c r="BQ16" s="220">
        <v>10</v>
      </c>
      <c r="BR16" s="221"/>
      <c r="BS16" s="785"/>
      <c r="BT16" s="786"/>
      <c r="BU16" s="786"/>
      <c r="BV16" s="786"/>
      <c r="BW16" s="786"/>
      <c r="BX16" s="786"/>
      <c r="BY16" s="786"/>
      <c r="BZ16" s="786"/>
      <c r="CA16" s="786"/>
      <c r="CB16" s="786"/>
      <c r="CC16" s="786"/>
      <c r="CD16" s="786"/>
      <c r="CE16" s="786"/>
      <c r="CF16" s="786"/>
      <c r="CG16" s="787"/>
      <c r="CH16" s="788"/>
      <c r="CI16" s="789"/>
      <c r="CJ16" s="789"/>
      <c r="CK16" s="789"/>
      <c r="CL16" s="790"/>
      <c r="CM16" s="788"/>
      <c r="CN16" s="789"/>
      <c r="CO16" s="789"/>
      <c r="CP16" s="789"/>
      <c r="CQ16" s="790"/>
      <c r="CR16" s="788"/>
      <c r="CS16" s="789"/>
      <c r="CT16" s="789"/>
      <c r="CU16" s="789"/>
      <c r="CV16" s="790"/>
      <c r="CW16" s="788"/>
      <c r="CX16" s="789"/>
      <c r="CY16" s="789"/>
      <c r="CZ16" s="789"/>
      <c r="DA16" s="790"/>
      <c r="DB16" s="788"/>
      <c r="DC16" s="789"/>
      <c r="DD16" s="789"/>
      <c r="DE16" s="789"/>
      <c r="DF16" s="790"/>
      <c r="DG16" s="788"/>
      <c r="DH16" s="789"/>
      <c r="DI16" s="789"/>
      <c r="DJ16" s="789"/>
      <c r="DK16" s="790"/>
      <c r="DL16" s="788"/>
      <c r="DM16" s="789"/>
      <c r="DN16" s="789"/>
      <c r="DO16" s="789"/>
      <c r="DP16" s="790"/>
      <c r="DQ16" s="788"/>
      <c r="DR16" s="789"/>
      <c r="DS16" s="789"/>
      <c r="DT16" s="789"/>
      <c r="DU16" s="790"/>
      <c r="DV16" s="785"/>
      <c r="DW16" s="786"/>
      <c r="DX16" s="786"/>
      <c r="DY16" s="786"/>
      <c r="DZ16" s="791"/>
      <c r="EA16" s="216"/>
    </row>
    <row r="17" spans="1:131" s="217" customFormat="1" ht="26.25" customHeight="1" x14ac:dyDescent="0.2">
      <c r="A17" s="220">
        <v>11</v>
      </c>
      <c r="B17" s="792"/>
      <c r="C17" s="793"/>
      <c r="D17" s="793"/>
      <c r="E17" s="793"/>
      <c r="F17" s="793"/>
      <c r="G17" s="793"/>
      <c r="H17" s="793"/>
      <c r="I17" s="793"/>
      <c r="J17" s="793"/>
      <c r="K17" s="793"/>
      <c r="L17" s="793"/>
      <c r="M17" s="793"/>
      <c r="N17" s="793"/>
      <c r="O17" s="793"/>
      <c r="P17" s="794"/>
      <c r="Q17" s="795"/>
      <c r="R17" s="796"/>
      <c r="S17" s="796"/>
      <c r="T17" s="796"/>
      <c r="U17" s="796"/>
      <c r="V17" s="796"/>
      <c r="W17" s="796"/>
      <c r="X17" s="796"/>
      <c r="Y17" s="796"/>
      <c r="Z17" s="796"/>
      <c r="AA17" s="796"/>
      <c r="AB17" s="796"/>
      <c r="AC17" s="796"/>
      <c r="AD17" s="796"/>
      <c r="AE17" s="797"/>
      <c r="AF17" s="798"/>
      <c r="AG17" s="799"/>
      <c r="AH17" s="799"/>
      <c r="AI17" s="799"/>
      <c r="AJ17" s="800"/>
      <c r="AK17" s="782"/>
      <c r="AL17" s="771"/>
      <c r="AM17" s="771"/>
      <c r="AN17" s="771"/>
      <c r="AO17" s="771"/>
      <c r="AP17" s="771"/>
      <c r="AQ17" s="771"/>
      <c r="AR17" s="771"/>
      <c r="AS17" s="771"/>
      <c r="AT17" s="771"/>
      <c r="AU17" s="783"/>
      <c r="AV17" s="783"/>
      <c r="AW17" s="783"/>
      <c r="AX17" s="783"/>
      <c r="AY17" s="784"/>
      <c r="AZ17" s="214"/>
      <c r="BA17" s="214"/>
      <c r="BB17" s="214"/>
      <c r="BC17" s="214"/>
      <c r="BD17" s="214"/>
      <c r="BE17" s="215"/>
      <c r="BF17" s="215"/>
      <c r="BG17" s="215"/>
      <c r="BH17" s="215"/>
      <c r="BI17" s="215"/>
      <c r="BJ17" s="215"/>
      <c r="BK17" s="215"/>
      <c r="BL17" s="215"/>
      <c r="BM17" s="215"/>
      <c r="BN17" s="215"/>
      <c r="BO17" s="215"/>
      <c r="BP17" s="215"/>
      <c r="BQ17" s="220">
        <v>11</v>
      </c>
      <c r="BR17" s="221"/>
      <c r="BS17" s="785"/>
      <c r="BT17" s="786"/>
      <c r="BU17" s="786"/>
      <c r="BV17" s="786"/>
      <c r="BW17" s="786"/>
      <c r="BX17" s="786"/>
      <c r="BY17" s="786"/>
      <c r="BZ17" s="786"/>
      <c r="CA17" s="786"/>
      <c r="CB17" s="786"/>
      <c r="CC17" s="786"/>
      <c r="CD17" s="786"/>
      <c r="CE17" s="786"/>
      <c r="CF17" s="786"/>
      <c r="CG17" s="787"/>
      <c r="CH17" s="788"/>
      <c r="CI17" s="789"/>
      <c r="CJ17" s="789"/>
      <c r="CK17" s="789"/>
      <c r="CL17" s="790"/>
      <c r="CM17" s="788"/>
      <c r="CN17" s="789"/>
      <c r="CO17" s="789"/>
      <c r="CP17" s="789"/>
      <c r="CQ17" s="790"/>
      <c r="CR17" s="788"/>
      <c r="CS17" s="789"/>
      <c r="CT17" s="789"/>
      <c r="CU17" s="789"/>
      <c r="CV17" s="790"/>
      <c r="CW17" s="788"/>
      <c r="CX17" s="789"/>
      <c r="CY17" s="789"/>
      <c r="CZ17" s="789"/>
      <c r="DA17" s="790"/>
      <c r="DB17" s="788"/>
      <c r="DC17" s="789"/>
      <c r="DD17" s="789"/>
      <c r="DE17" s="789"/>
      <c r="DF17" s="790"/>
      <c r="DG17" s="788"/>
      <c r="DH17" s="789"/>
      <c r="DI17" s="789"/>
      <c r="DJ17" s="789"/>
      <c r="DK17" s="790"/>
      <c r="DL17" s="788"/>
      <c r="DM17" s="789"/>
      <c r="DN17" s="789"/>
      <c r="DO17" s="789"/>
      <c r="DP17" s="790"/>
      <c r="DQ17" s="788"/>
      <c r="DR17" s="789"/>
      <c r="DS17" s="789"/>
      <c r="DT17" s="789"/>
      <c r="DU17" s="790"/>
      <c r="DV17" s="785"/>
      <c r="DW17" s="786"/>
      <c r="DX17" s="786"/>
      <c r="DY17" s="786"/>
      <c r="DZ17" s="791"/>
      <c r="EA17" s="216"/>
    </row>
    <row r="18" spans="1:131" s="217" customFormat="1" ht="26.25" customHeight="1" x14ac:dyDescent="0.2">
      <c r="A18" s="220">
        <v>12</v>
      </c>
      <c r="B18" s="792"/>
      <c r="C18" s="793"/>
      <c r="D18" s="793"/>
      <c r="E18" s="793"/>
      <c r="F18" s="793"/>
      <c r="G18" s="793"/>
      <c r="H18" s="793"/>
      <c r="I18" s="793"/>
      <c r="J18" s="793"/>
      <c r="K18" s="793"/>
      <c r="L18" s="793"/>
      <c r="M18" s="793"/>
      <c r="N18" s="793"/>
      <c r="O18" s="793"/>
      <c r="P18" s="794"/>
      <c r="Q18" s="795"/>
      <c r="R18" s="796"/>
      <c r="S18" s="796"/>
      <c r="T18" s="796"/>
      <c r="U18" s="796"/>
      <c r="V18" s="796"/>
      <c r="W18" s="796"/>
      <c r="X18" s="796"/>
      <c r="Y18" s="796"/>
      <c r="Z18" s="796"/>
      <c r="AA18" s="796"/>
      <c r="AB18" s="796"/>
      <c r="AC18" s="796"/>
      <c r="AD18" s="796"/>
      <c r="AE18" s="797"/>
      <c r="AF18" s="798"/>
      <c r="AG18" s="799"/>
      <c r="AH18" s="799"/>
      <c r="AI18" s="799"/>
      <c r="AJ18" s="800"/>
      <c r="AK18" s="782"/>
      <c r="AL18" s="771"/>
      <c r="AM18" s="771"/>
      <c r="AN18" s="771"/>
      <c r="AO18" s="771"/>
      <c r="AP18" s="771"/>
      <c r="AQ18" s="771"/>
      <c r="AR18" s="771"/>
      <c r="AS18" s="771"/>
      <c r="AT18" s="771"/>
      <c r="AU18" s="783"/>
      <c r="AV18" s="783"/>
      <c r="AW18" s="783"/>
      <c r="AX18" s="783"/>
      <c r="AY18" s="784"/>
      <c r="AZ18" s="214"/>
      <c r="BA18" s="214"/>
      <c r="BB18" s="214"/>
      <c r="BC18" s="214"/>
      <c r="BD18" s="214"/>
      <c r="BE18" s="215"/>
      <c r="BF18" s="215"/>
      <c r="BG18" s="215"/>
      <c r="BH18" s="215"/>
      <c r="BI18" s="215"/>
      <c r="BJ18" s="215"/>
      <c r="BK18" s="215"/>
      <c r="BL18" s="215"/>
      <c r="BM18" s="215"/>
      <c r="BN18" s="215"/>
      <c r="BO18" s="215"/>
      <c r="BP18" s="215"/>
      <c r="BQ18" s="220">
        <v>12</v>
      </c>
      <c r="BR18" s="221"/>
      <c r="BS18" s="785"/>
      <c r="BT18" s="786"/>
      <c r="BU18" s="786"/>
      <c r="BV18" s="786"/>
      <c r="BW18" s="786"/>
      <c r="BX18" s="786"/>
      <c r="BY18" s="786"/>
      <c r="BZ18" s="786"/>
      <c r="CA18" s="786"/>
      <c r="CB18" s="786"/>
      <c r="CC18" s="786"/>
      <c r="CD18" s="786"/>
      <c r="CE18" s="786"/>
      <c r="CF18" s="786"/>
      <c r="CG18" s="787"/>
      <c r="CH18" s="788"/>
      <c r="CI18" s="789"/>
      <c r="CJ18" s="789"/>
      <c r="CK18" s="789"/>
      <c r="CL18" s="790"/>
      <c r="CM18" s="788"/>
      <c r="CN18" s="789"/>
      <c r="CO18" s="789"/>
      <c r="CP18" s="789"/>
      <c r="CQ18" s="790"/>
      <c r="CR18" s="788"/>
      <c r="CS18" s="789"/>
      <c r="CT18" s="789"/>
      <c r="CU18" s="789"/>
      <c r="CV18" s="790"/>
      <c r="CW18" s="788"/>
      <c r="CX18" s="789"/>
      <c r="CY18" s="789"/>
      <c r="CZ18" s="789"/>
      <c r="DA18" s="790"/>
      <c r="DB18" s="788"/>
      <c r="DC18" s="789"/>
      <c r="DD18" s="789"/>
      <c r="DE18" s="789"/>
      <c r="DF18" s="790"/>
      <c r="DG18" s="788"/>
      <c r="DH18" s="789"/>
      <c r="DI18" s="789"/>
      <c r="DJ18" s="789"/>
      <c r="DK18" s="790"/>
      <c r="DL18" s="788"/>
      <c r="DM18" s="789"/>
      <c r="DN18" s="789"/>
      <c r="DO18" s="789"/>
      <c r="DP18" s="790"/>
      <c r="DQ18" s="788"/>
      <c r="DR18" s="789"/>
      <c r="DS18" s="789"/>
      <c r="DT18" s="789"/>
      <c r="DU18" s="790"/>
      <c r="DV18" s="785"/>
      <c r="DW18" s="786"/>
      <c r="DX18" s="786"/>
      <c r="DY18" s="786"/>
      <c r="DZ18" s="791"/>
      <c r="EA18" s="216"/>
    </row>
    <row r="19" spans="1:131" s="217" customFormat="1" ht="26.25" customHeight="1" x14ac:dyDescent="0.2">
      <c r="A19" s="220">
        <v>13</v>
      </c>
      <c r="B19" s="792"/>
      <c r="C19" s="793"/>
      <c r="D19" s="793"/>
      <c r="E19" s="793"/>
      <c r="F19" s="793"/>
      <c r="G19" s="793"/>
      <c r="H19" s="793"/>
      <c r="I19" s="793"/>
      <c r="J19" s="793"/>
      <c r="K19" s="793"/>
      <c r="L19" s="793"/>
      <c r="M19" s="793"/>
      <c r="N19" s="793"/>
      <c r="O19" s="793"/>
      <c r="P19" s="794"/>
      <c r="Q19" s="795"/>
      <c r="R19" s="796"/>
      <c r="S19" s="796"/>
      <c r="T19" s="796"/>
      <c r="U19" s="796"/>
      <c r="V19" s="796"/>
      <c r="W19" s="796"/>
      <c r="X19" s="796"/>
      <c r="Y19" s="796"/>
      <c r="Z19" s="796"/>
      <c r="AA19" s="796"/>
      <c r="AB19" s="796"/>
      <c r="AC19" s="796"/>
      <c r="AD19" s="796"/>
      <c r="AE19" s="797"/>
      <c r="AF19" s="798"/>
      <c r="AG19" s="799"/>
      <c r="AH19" s="799"/>
      <c r="AI19" s="799"/>
      <c r="AJ19" s="800"/>
      <c r="AK19" s="782"/>
      <c r="AL19" s="771"/>
      <c r="AM19" s="771"/>
      <c r="AN19" s="771"/>
      <c r="AO19" s="771"/>
      <c r="AP19" s="771"/>
      <c r="AQ19" s="771"/>
      <c r="AR19" s="771"/>
      <c r="AS19" s="771"/>
      <c r="AT19" s="771"/>
      <c r="AU19" s="783"/>
      <c r="AV19" s="783"/>
      <c r="AW19" s="783"/>
      <c r="AX19" s="783"/>
      <c r="AY19" s="784"/>
      <c r="AZ19" s="214"/>
      <c r="BA19" s="214"/>
      <c r="BB19" s="214"/>
      <c r="BC19" s="214"/>
      <c r="BD19" s="214"/>
      <c r="BE19" s="215"/>
      <c r="BF19" s="215"/>
      <c r="BG19" s="215"/>
      <c r="BH19" s="215"/>
      <c r="BI19" s="215"/>
      <c r="BJ19" s="215"/>
      <c r="BK19" s="215"/>
      <c r="BL19" s="215"/>
      <c r="BM19" s="215"/>
      <c r="BN19" s="215"/>
      <c r="BO19" s="215"/>
      <c r="BP19" s="215"/>
      <c r="BQ19" s="220">
        <v>13</v>
      </c>
      <c r="BR19" s="221"/>
      <c r="BS19" s="785"/>
      <c r="BT19" s="786"/>
      <c r="BU19" s="786"/>
      <c r="BV19" s="786"/>
      <c r="BW19" s="786"/>
      <c r="BX19" s="786"/>
      <c r="BY19" s="786"/>
      <c r="BZ19" s="786"/>
      <c r="CA19" s="786"/>
      <c r="CB19" s="786"/>
      <c r="CC19" s="786"/>
      <c r="CD19" s="786"/>
      <c r="CE19" s="786"/>
      <c r="CF19" s="786"/>
      <c r="CG19" s="787"/>
      <c r="CH19" s="788"/>
      <c r="CI19" s="789"/>
      <c r="CJ19" s="789"/>
      <c r="CK19" s="789"/>
      <c r="CL19" s="790"/>
      <c r="CM19" s="788"/>
      <c r="CN19" s="789"/>
      <c r="CO19" s="789"/>
      <c r="CP19" s="789"/>
      <c r="CQ19" s="790"/>
      <c r="CR19" s="788"/>
      <c r="CS19" s="789"/>
      <c r="CT19" s="789"/>
      <c r="CU19" s="789"/>
      <c r="CV19" s="790"/>
      <c r="CW19" s="788"/>
      <c r="CX19" s="789"/>
      <c r="CY19" s="789"/>
      <c r="CZ19" s="789"/>
      <c r="DA19" s="790"/>
      <c r="DB19" s="788"/>
      <c r="DC19" s="789"/>
      <c r="DD19" s="789"/>
      <c r="DE19" s="789"/>
      <c r="DF19" s="790"/>
      <c r="DG19" s="788"/>
      <c r="DH19" s="789"/>
      <c r="DI19" s="789"/>
      <c r="DJ19" s="789"/>
      <c r="DK19" s="790"/>
      <c r="DL19" s="788"/>
      <c r="DM19" s="789"/>
      <c r="DN19" s="789"/>
      <c r="DO19" s="789"/>
      <c r="DP19" s="790"/>
      <c r="DQ19" s="788"/>
      <c r="DR19" s="789"/>
      <c r="DS19" s="789"/>
      <c r="DT19" s="789"/>
      <c r="DU19" s="790"/>
      <c r="DV19" s="785"/>
      <c r="DW19" s="786"/>
      <c r="DX19" s="786"/>
      <c r="DY19" s="786"/>
      <c r="DZ19" s="791"/>
      <c r="EA19" s="216"/>
    </row>
    <row r="20" spans="1:131" s="217" customFormat="1" ht="26.25" customHeight="1" x14ac:dyDescent="0.2">
      <c r="A20" s="220">
        <v>14</v>
      </c>
      <c r="B20" s="792"/>
      <c r="C20" s="793"/>
      <c r="D20" s="793"/>
      <c r="E20" s="793"/>
      <c r="F20" s="793"/>
      <c r="G20" s="793"/>
      <c r="H20" s="793"/>
      <c r="I20" s="793"/>
      <c r="J20" s="793"/>
      <c r="K20" s="793"/>
      <c r="L20" s="793"/>
      <c r="M20" s="793"/>
      <c r="N20" s="793"/>
      <c r="O20" s="793"/>
      <c r="P20" s="794"/>
      <c r="Q20" s="795"/>
      <c r="R20" s="796"/>
      <c r="S20" s="796"/>
      <c r="T20" s="796"/>
      <c r="U20" s="796"/>
      <c r="V20" s="796"/>
      <c r="W20" s="796"/>
      <c r="X20" s="796"/>
      <c r="Y20" s="796"/>
      <c r="Z20" s="796"/>
      <c r="AA20" s="796"/>
      <c r="AB20" s="796"/>
      <c r="AC20" s="796"/>
      <c r="AD20" s="796"/>
      <c r="AE20" s="797"/>
      <c r="AF20" s="798"/>
      <c r="AG20" s="799"/>
      <c r="AH20" s="799"/>
      <c r="AI20" s="799"/>
      <c r="AJ20" s="800"/>
      <c r="AK20" s="782"/>
      <c r="AL20" s="771"/>
      <c r="AM20" s="771"/>
      <c r="AN20" s="771"/>
      <c r="AO20" s="771"/>
      <c r="AP20" s="771"/>
      <c r="AQ20" s="771"/>
      <c r="AR20" s="771"/>
      <c r="AS20" s="771"/>
      <c r="AT20" s="771"/>
      <c r="AU20" s="783"/>
      <c r="AV20" s="783"/>
      <c r="AW20" s="783"/>
      <c r="AX20" s="783"/>
      <c r="AY20" s="784"/>
      <c r="AZ20" s="214"/>
      <c r="BA20" s="214"/>
      <c r="BB20" s="214"/>
      <c r="BC20" s="214"/>
      <c r="BD20" s="214"/>
      <c r="BE20" s="215"/>
      <c r="BF20" s="215"/>
      <c r="BG20" s="215"/>
      <c r="BH20" s="215"/>
      <c r="BI20" s="215"/>
      <c r="BJ20" s="215"/>
      <c r="BK20" s="215"/>
      <c r="BL20" s="215"/>
      <c r="BM20" s="215"/>
      <c r="BN20" s="215"/>
      <c r="BO20" s="215"/>
      <c r="BP20" s="215"/>
      <c r="BQ20" s="220">
        <v>14</v>
      </c>
      <c r="BR20" s="221"/>
      <c r="BS20" s="785"/>
      <c r="BT20" s="786"/>
      <c r="BU20" s="786"/>
      <c r="BV20" s="786"/>
      <c r="BW20" s="786"/>
      <c r="BX20" s="786"/>
      <c r="BY20" s="786"/>
      <c r="BZ20" s="786"/>
      <c r="CA20" s="786"/>
      <c r="CB20" s="786"/>
      <c r="CC20" s="786"/>
      <c r="CD20" s="786"/>
      <c r="CE20" s="786"/>
      <c r="CF20" s="786"/>
      <c r="CG20" s="787"/>
      <c r="CH20" s="788"/>
      <c r="CI20" s="789"/>
      <c r="CJ20" s="789"/>
      <c r="CK20" s="789"/>
      <c r="CL20" s="790"/>
      <c r="CM20" s="788"/>
      <c r="CN20" s="789"/>
      <c r="CO20" s="789"/>
      <c r="CP20" s="789"/>
      <c r="CQ20" s="790"/>
      <c r="CR20" s="788"/>
      <c r="CS20" s="789"/>
      <c r="CT20" s="789"/>
      <c r="CU20" s="789"/>
      <c r="CV20" s="790"/>
      <c r="CW20" s="788"/>
      <c r="CX20" s="789"/>
      <c r="CY20" s="789"/>
      <c r="CZ20" s="789"/>
      <c r="DA20" s="790"/>
      <c r="DB20" s="788"/>
      <c r="DC20" s="789"/>
      <c r="DD20" s="789"/>
      <c r="DE20" s="789"/>
      <c r="DF20" s="790"/>
      <c r="DG20" s="788"/>
      <c r="DH20" s="789"/>
      <c r="DI20" s="789"/>
      <c r="DJ20" s="789"/>
      <c r="DK20" s="790"/>
      <c r="DL20" s="788"/>
      <c r="DM20" s="789"/>
      <c r="DN20" s="789"/>
      <c r="DO20" s="789"/>
      <c r="DP20" s="790"/>
      <c r="DQ20" s="788"/>
      <c r="DR20" s="789"/>
      <c r="DS20" s="789"/>
      <c r="DT20" s="789"/>
      <c r="DU20" s="790"/>
      <c r="DV20" s="785"/>
      <c r="DW20" s="786"/>
      <c r="DX20" s="786"/>
      <c r="DY20" s="786"/>
      <c r="DZ20" s="791"/>
      <c r="EA20" s="216"/>
    </row>
    <row r="21" spans="1:131" s="217" customFormat="1" ht="26.25" customHeight="1" thickBot="1" x14ac:dyDescent="0.25">
      <c r="A21" s="220">
        <v>15</v>
      </c>
      <c r="B21" s="792"/>
      <c r="C21" s="793"/>
      <c r="D21" s="793"/>
      <c r="E21" s="793"/>
      <c r="F21" s="793"/>
      <c r="G21" s="793"/>
      <c r="H21" s="793"/>
      <c r="I21" s="793"/>
      <c r="J21" s="793"/>
      <c r="K21" s="793"/>
      <c r="L21" s="793"/>
      <c r="M21" s="793"/>
      <c r="N21" s="793"/>
      <c r="O21" s="793"/>
      <c r="P21" s="794"/>
      <c r="Q21" s="795"/>
      <c r="R21" s="796"/>
      <c r="S21" s="796"/>
      <c r="T21" s="796"/>
      <c r="U21" s="796"/>
      <c r="V21" s="796"/>
      <c r="W21" s="796"/>
      <c r="X21" s="796"/>
      <c r="Y21" s="796"/>
      <c r="Z21" s="796"/>
      <c r="AA21" s="796"/>
      <c r="AB21" s="796"/>
      <c r="AC21" s="796"/>
      <c r="AD21" s="796"/>
      <c r="AE21" s="797"/>
      <c r="AF21" s="798"/>
      <c r="AG21" s="799"/>
      <c r="AH21" s="799"/>
      <c r="AI21" s="799"/>
      <c r="AJ21" s="800"/>
      <c r="AK21" s="782"/>
      <c r="AL21" s="771"/>
      <c r="AM21" s="771"/>
      <c r="AN21" s="771"/>
      <c r="AO21" s="771"/>
      <c r="AP21" s="771"/>
      <c r="AQ21" s="771"/>
      <c r="AR21" s="771"/>
      <c r="AS21" s="771"/>
      <c r="AT21" s="771"/>
      <c r="AU21" s="783"/>
      <c r="AV21" s="783"/>
      <c r="AW21" s="783"/>
      <c r="AX21" s="783"/>
      <c r="AY21" s="784"/>
      <c r="AZ21" s="214"/>
      <c r="BA21" s="214"/>
      <c r="BB21" s="214"/>
      <c r="BC21" s="214"/>
      <c r="BD21" s="214"/>
      <c r="BE21" s="215"/>
      <c r="BF21" s="215"/>
      <c r="BG21" s="215"/>
      <c r="BH21" s="215"/>
      <c r="BI21" s="215"/>
      <c r="BJ21" s="215"/>
      <c r="BK21" s="215"/>
      <c r="BL21" s="215"/>
      <c r="BM21" s="215"/>
      <c r="BN21" s="215"/>
      <c r="BO21" s="215"/>
      <c r="BP21" s="215"/>
      <c r="BQ21" s="220">
        <v>15</v>
      </c>
      <c r="BR21" s="221"/>
      <c r="BS21" s="785"/>
      <c r="BT21" s="786"/>
      <c r="BU21" s="786"/>
      <c r="BV21" s="786"/>
      <c r="BW21" s="786"/>
      <c r="BX21" s="786"/>
      <c r="BY21" s="786"/>
      <c r="BZ21" s="786"/>
      <c r="CA21" s="786"/>
      <c r="CB21" s="786"/>
      <c r="CC21" s="786"/>
      <c r="CD21" s="786"/>
      <c r="CE21" s="786"/>
      <c r="CF21" s="786"/>
      <c r="CG21" s="787"/>
      <c r="CH21" s="788"/>
      <c r="CI21" s="789"/>
      <c r="CJ21" s="789"/>
      <c r="CK21" s="789"/>
      <c r="CL21" s="790"/>
      <c r="CM21" s="788"/>
      <c r="CN21" s="789"/>
      <c r="CO21" s="789"/>
      <c r="CP21" s="789"/>
      <c r="CQ21" s="790"/>
      <c r="CR21" s="788"/>
      <c r="CS21" s="789"/>
      <c r="CT21" s="789"/>
      <c r="CU21" s="789"/>
      <c r="CV21" s="790"/>
      <c r="CW21" s="788"/>
      <c r="CX21" s="789"/>
      <c r="CY21" s="789"/>
      <c r="CZ21" s="789"/>
      <c r="DA21" s="790"/>
      <c r="DB21" s="788"/>
      <c r="DC21" s="789"/>
      <c r="DD21" s="789"/>
      <c r="DE21" s="789"/>
      <c r="DF21" s="790"/>
      <c r="DG21" s="788"/>
      <c r="DH21" s="789"/>
      <c r="DI21" s="789"/>
      <c r="DJ21" s="789"/>
      <c r="DK21" s="790"/>
      <c r="DL21" s="788"/>
      <c r="DM21" s="789"/>
      <c r="DN21" s="789"/>
      <c r="DO21" s="789"/>
      <c r="DP21" s="790"/>
      <c r="DQ21" s="788"/>
      <c r="DR21" s="789"/>
      <c r="DS21" s="789"/>
      <c r="DT21" s="789"/>
      <c r="DU21" s="790"/>
      <c r="DV21" s="785"/>
      <c r="DW21" s="786"/>
      <c r="DX21" s="786"/>
      <c r="DY21" s="786"/>
      <c r="DZ21" s="791"/>
      <c r="EA21" s="216"/>
    </row>
    <row r="22" spans="1:131" s="217" customFormat="1" ht="26.25" customHeight="1" x14ac:dyDescent="0.2">
      <c r="A22" s="220">
        <v>16</v>
      </c>
      <c r="B22" s="792"/>
      <c r="C22" s="793"/>
      <c r="D22" s="793"/>
      <c r="E22" s="793"/>
      <c r="F22" s="793"/>
      <c r="G22" s="793"/>
      <c r="H22" s="793"/>
      <c r="I22" s="793"/>
      <c r="J22" s="793"/>
      <c r="K22" s="793"/>
      <c r="L22" s="793"/>
      <c r="M22" s="793"/>
      <c r="N22" s="793"/>
      <c r="O22" s="793"/>
      <c r="P22" s="794"/>
      <c r="Q22" s="811"/>
      <c r="R22" s="812"/>
      <c r="S22" s="812"/>
      <c r="T22" s="812"/>
      <c r="U22" s="812"/>
      <c r="V22" s="812"/>
      <c r="W22" s="812"/>
      <c r="X22" s="812"/>
      <c r="Y22" s="812"/>
      <c r="Z22" s="812"/>
      <c r="AA22" s="812"/>
      <c r="AB22" s="812"/>
      <c r="AC22" s="812"/>
      <c r="AD22" s="812"/>
      <c r="AE22" s="813"/>
      <c r="AF22" s="798"/>
      <c r="AG22" s="799"/>
      <c r="AH22" s="799"/>
      <c r="AI22" s="799"/>
      <c r="AJ22" s="800"/>
      <c r="AK22" s="814"/>
      <c r="AL22" s="815"/>
      <c r="AM22" s="815"/>
      <c r="AN22" s="815"/>
      <c r="AO22" s="815"/>
      <c r="AP22" s="815"/>
      <c r="AQ22" s="815"/>
      <c r="AR22" s="815"/>
      <c r="AS22" s="815"/>
      <c r="AT22" s="815"/>
      <c r="AU22" s="816"/>
      <c r="AV22" s="816"/>
      <c r="AW22" s="816"/>
      <c r="AX22" s="816"/>
      <c r="AY22" s="817"/>
      <c r="AZ22" s="818" t="s">
        <v>376</v>
      </c>
      <c r="BA22" s="818"/>
      <c r="BB22" s="818"/>
      <c r="BC22" s="818"/>
      <c r="BD22" s="819"/>
      <c r="BE22" s="215"/>
      <c r="BF22" s="215"/>
      <c r="BG22" s="215"/>
      <c r="BH22" s="215"/>
      <c r="BI22" s="215"/>
      <c r="BJ22" s="215"/>
      <c r="BK22" s="215"/>
      <c r="BL22" s="215"/>
      <c r="BM22" s="215"/>
      <c r="BN22" s="215"/>
      <c r="BO22" s="215"/>
      <c r="BP22" s="215"/>
      <c r="BQ22" s="220">
        <v>16</v>
      </c>
      <c r="BR22" s="221"/>
      <c r="BS22" s="785"/>
      <c r="BT22" s="786"/>
      <c r="BU22" s="786"/>
      <c r="BV22" s="786"/>
      <c r="BW22" s="786"/>
      <c r="BX22" s="786"/>
      <c r="BY22" s="786"/>
      <c r="BZ22" s="786"/>
      <c r="CA22" s="786"/>
      <c r="CB22" s="786"/>
      <c r="CC22" s="786"/>
      <c r="CD22" s="786"/>
      <c r="CE22" s="786"/>
      <c r="CF22" s="786"/>
      <c r="CG22" s="787"/>
      <c r="CH22" s="788"/>
      <c r="CI22" s="789"/>
      <c r="CJ22" s="789"/>
      <c r="CK22" s="789"/>
      <c r="CL22" s="790"/>
      <c r="CM22" s="788"/>
      <c r="CN22" s="789"/>
      <c r="CO22" s="789"/>
      <c r="CP22" s="789"/>
      <c r="CQ22" s="790"/>
      <c r="CR22" s="788"/>
      <c r="CS22" s="789"/>
      <c r="CT22" s="789"/>
      <c r="CU22" s="789"/>
      <c r="CV22" s="790"/>
      <c r="CW22" s="788"/>
      <c r="CX22" s="789"/>
      <c r="CY22" s="789"/>
      <c r="CZ22" s="789"/>
      <c r="DA22" s="790"/>
      <c r="DB22" s="788"/>
      <c r="DC22" s="789"/>
      <c r="DD22" s="789"/>
      <c r="DE22" s="789"/>
      <c r="DF22" s="790"/>
      <c r="DG22" s="788"/>
      <c r="DH22" s="789"/>
      <c r="DI22" s="789"/>
      <c r="DJ22" s="789"/>
      <c r="DK22" s="790"/>
      <c r="DL22" s="788"/>
      <c r="DM22" s="789"/>
      <c r="DN22" s="789"/>
      <c r="DO22" s="789"/>
      <c r="DP22" s="790"/>
      <c r="DQ22" s="788"/>
      <c r="DR22" s="789"/>
      <c r="DS22" s="789"/>
      <c r="DT22" s="789"/>
      <c r="DU22" s="790"/>
      <c r="DV22" s="785"/>
      <c r="DW22" s="786"/>
      <c r="DX22" s="786"/>
      <c r="DY22" s="786"/>
      <c r="DZ22" s="791"/>
      <c r="EA22" s="216"/>
    </row>
    <row r="23" spans="1:131" s="217" customFormat="1" ht="26.25" customHeight="1" thickBot="1" x14ac:dyDescent="0.25">
      <c r="A23" s="222" t="s">
        <v>377</v>
      </c>
      <c r="B23" s="801" t="s">
        <v>378</v>
      </c>
      <c r="C23" s="802"/>
      <c r="D23" s="802"/>
      <c r="E23" s="802"/>
      <c r="F23" s="802"/>
      <c r="G23" s="802"/>
      <c r="H23" s="802"/>
      <c r="I23" s="802"/>
      <c r="J23" s="802"/>
      <c r="K23" s="802"/>
      <c r="L23" s="802"/>
      <c r="M23" s="802"/>
      <c r="N23" s="802"/>
      <c r="O23" s="802"/>
      <c r="P23" s="803"/>
      <c r="Q23" s="804">
        <v>13902</v>
      </c>
      <c r="R23" s="805"/>
      <c r="S23" s="805"/>
      <c r="T23" s="805"/>
      <c r="U23" s="805"/>
      <c r="V23" s="805">
        <v>13641</v>
      </c>
      <c r="W23" s="805"/>
      <c r="X23" s="805"/>
      <c r="Y23" s="805"/>
      <c r="Z23" s="805"/>
      <c r="AA23" s="805">
        <f>Q23-V23</f>
        <v>261</v>
      </c>
      <c r="AB23" s="805"/>
      <c r="AC23" s="805"/>
      <c r="AD23" s="805"/>
      <c r="AE23" s="806"/>
      <c r="AF23" s="807">
        <v>142</v>
      </c>
      <c r="AG23" s="805"/>
      <c r="AH23" s="805"/>
      <c r="AI23" s="805"/>
      <c r="AJ23" s="808"/>
      <c r="AK23" s="809"/>
      <c r="AL23" s="810"/>
      <c r="AM23" s="810"/>
      <c r="AN23" s="810"/>
      <c r="AO23" s="810"/>
      <c r="AP23" s="805"/>
      <c r="AQ23" s="805"/>
      <c r="AR23" s="805"/>
      <c r="AS23" s="805"/>
      <c r="AT23" s="805"/>
      <c r="AU23" s="821"/>
      <c r="AV23" s="821"/>
      <c r="AW23" s="821"/>
      <c r="AX23" s="821"/>
      <c r="AY23" s="822"/>
      <c r="AZ23" s="823" t="s">
        <v>122</v>
      </c>
      <c r="BA23" s="824"/>
      <c r="BB23" s="824"/>
      <c r="BC23" s="824"/>
      <c r="BD23" s="825"/>
      <c r="BE23" s="215"/>
      <c r="BF23" s="215"/>
      <c r="BG23" s="215"/>
      <c r="BH23" s="215"/>
      <c r="BI23" s="215"/>
      <c r="BJ23" s="215"/>
      <c r="BK23" s="215"/>
      <c r="BL23" s="215"/>
      <c r="BM23" s="215"/>
      <c r="BN23" s="215"/>
      <c r="BO23" s="215"/>
      <c r="BP23" s="215"/>
      <c r="BQ23" s="220">
        <v>17</v>
      </c>
      <c r="BR23" s="221"/>
      <c r="BS23" s="785"/>
      <c r="BT23" s="786"/>
      <c r="BU23" s="786"/>
      <c r="BV23" s="786"/>
      <c r="BW23" s="786"/>
      <c r="BX23" s="786"/>
      <c r="BY23" s="786"/>
      <c r="BZ23" s="786"/>
      <c r="CA23" s="786"/>
      <c r="CB23" s="786"/>
      <c r="CC23" s="786"/>
      <c r="CD23" s="786"/>
      <c r="CE23" s="786"/>
      <c r="CF23" s="786"/>
      <c r="CG23" s="787"/>
      <c r="CH23" s="788"/>
      <c r="CI23" s="789"/>
      <c r="CJ23" s="789"/>
      <c r="CK23" s="789"/>
      <c r="CL23" s="790"/>
      <c r="CM23" s="788"/>
      <c r="CN23" s="789"/>
      <c r="CO23" s="789"/>
      <c r="CP23" s="789"/>
      <c r="CQ23" s="790"/>
      <c r="CR23" s="788"/>
      <c r="CS23" s="789"/>
      <c r="CT23" s="789"/>
      <c r="CU23" s="789"/>
      <c r="CV23" s="790"/>
      <c r="CW23" s="788"/>
      <c r="CX23" s="789"/>
      <c r="CY23" s="789"/>
      <c r="CZ23" s="789"/>
      <c r="DA23" s="790"/>
      <c r="DB23" s="788"/>
      <c r="DC23" s="789"/>
      <c r="DD23" s="789"/>
      <c r="DE23" s="789"/>
      <c r="DF23" s="790"/>
      <c r="DG23" s="788"/>
      <c r="DH23" s="789"/>
      <c r="DI23" s="789"/>
      <c r="DJ23" s="789"/>
      <c r="DK23" s="790"/>
      <c r="DL23" s="788"/>
      <c r="DM23" s="789"/>
      <c r="DN23" s="789"/>
      <c r="DO23" s="789"/>
      <c r="DP23" s="790"/>
      <c r="DQ23" s="788"/>
      <c r="DR23" s="789"/>
      <c r="DS23" s="789"/>
      <c r="DT23" s="789"/>
      <c r="DU23" s="790"/>
      <c r="DV23" s="785"/>
      <c r="DW23" s="786"/>
      <c r="DX23" s="786"/>
      <c r="DY23" s="786"/>
      <c r="DZ23" s="791"/>
      <c r="EA23" s="216"/>
    </row>
    <row r="24" spans="1:131" s="217" customFormat="1" ht="26.25" customHeight="1" x14ac:dyDescent="0.2">
      <c r="A24" s="820" t="s">
        <v>379</v>
      </c>
      <c r="B24" s="820"/>
      <c r="C24" s="820"/>
      <c r="D24" s="820"/>
      <c r="E24" s="820"/>
      <c r="F24" s="820"/>
      <c r="G24" s="820"/>
      <c r="H24" s="820"/>
      <c r="I24" s="820"/>
      <c r="J24" s="820"/>
      <c r="K24" s="820"/>
      <c r="L24" s="820"/>
      <c r="M24" s="820"/>
      <c r="N24" s="820"/>
      <c r="O24" s="820"/>
      <c r="P24" s="820"/>
      <c r="Q24" s="820"/>
      <c r="R24" s="820"/>
      <c r="S24" s="820"/>
      <c r="T24" s="820"/>
      <c r="U24" s="820"/>
      <c r="V24" s="820"/>
      <c r="W24" s="820"/>
      <c r="X24" s="820"/>
      <c r="Y24" s="820"/>
      <c r="Z24" s="820"/>
      <c r="AA24" s="820"/>
      <c r="AB24" s="820"/>
      <c r="AC24" s="820"/>
      <c r="AD24" s="820"/>
      <c r="AE24" s="820"/>
      <c r="AF24" s="820"/>
      <c r="AG24" s="820"/>
      <c r="AH24" s="820"/>
      <c r="AI24" s="820"/>
      <c r="AJ24" s="820"/>
      <c r="AK24" s="820"/>
      <c r="AL24" s="820"/>
      <c r="AM24" s="820"/>
      <c r="AN24" s="820"/>
      <c r="AO24" s="820"/>
      <c r="AP24" s="820"/>
      <c r="AQ24" s="820"/>
      <c r="AR24" s="820"/>
      <c r="AS24" s="820"/>
      <c r="AT24" s="820"/>
      <c r="AU24" s="820"/>
      <c r="AV24" s="820"/>
      <c r="AW24" s="820"/>
      <c r="AX24" s="820"/>
      <c r="AY24" s="820"/>
      <c r="AZ24" s="214"/>
      <c r="BA24" s="214"/>
      <c r="BB24" s="214"/>
      <c r="BC24" s="214"/>
      <c r="BD24" s="214"/>
      <c r="BE24" s="215"/>
      <c r="BF24" s="215"/>
      <c r="BG24" s="215"/>
      <c r="BH24" s="215"/>
      <c r="BI24" s="215"/>
      <c r="BJ24" s="215"/>
      <c r="BK24" s="215"/>
      <c r="BL24" s="215"/>
      <c r="BM24" s="215"/>
      <c r="BN24" s="215"/>
      <c r="BO24" s="215"/>
      <c r="BP24" s="215"/>
      <c r="BQ24" s="220">
        <v>18</v>
      </c>
      <c r="BR24" s="221"/>
      <c r="BS24" s="785"/>
      <c r="BT24" s="786"/>
      <c r="BU24" s="786"/>
      <c r="BV24" s="786"/>
      <c r="BW24" s="786"/>
      <c r="BX24" s="786"/>
      <c r="BY24" s="786"/>
      <c r="BZ24" s="786"/>
      <c r="CA24" s="786"/>
      <c r="CB24" s="786"/>
      <c r="CC24" s="786"/>
      <c r="CD24" s="786"/>
      <c r="CE24" s="786"/>
      <c r="CF24" s="786"/>
      <c r="CG24" s="787"/>
      <c r="CH24" s="788"/>
      <c r="CI24" s="789"/>
      <c r="CJ24" s="789"/>
      <c r="CK24" s="789"/>
      <c r="CL24" s="790"/>
      <c r="CM24" s="788"/>
      <c r="CN24" s="789"/>
      <c r="CO24" s="789"/>
      <c r="CP24" s="789"/>
      <c r="CQ24" s="790"/>
      <c r="CR24" s="788"/>
      <c r="CS24" s="789"/>
      <c r="CT24" s="789"/>
      <c r="CU24" s="789"/>
      <c r="CV24" s="790"/>
      <c r="CW24" s="788"/>
      <c r="CX24" s="789"/>
      <c r="CY24" s="789"/>
      <c r="CZ24" s="789"/>
      <c r="DA24" s="790"/>
      <c r="DB24" s="788"/>
      <c r="DC24" s="789"/>
      <c r="DD24" s="789"/>
      <c r="DE24" s="789"/>
      <c r="DF24" s="790"/>
      <c r="DG24" s="788"/>
      <c r="DH24" s="789"/>
      <c r="DI24" s="789"/>
      <c r="DJ24" s="789"/>
      <c r="DK24" s="790"/>
      <c r="DL24" s="788"/>
      <c r="DM24" s="789"/>
      <c r="DN24" s="789"/>
      <c r="DO24" s="789"/>
      <c r="DP24" s="790"/>
      <c r="DQ24" s="788"/>
      <c r="DR24" s="789"/>
      <c r="DS24" s="789"/>
      <c r="DT24" s="789"/>
      <c r="DU24" s="790"/>
      <c r="DV24" s="785"/>
      <c r="DW24" s="786"/>
      <c r="DX24" s="786"/>
      <c r="DY24" s="786"/>
      <c r="DZ24" s="791"/>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5"/>
      <c r="BT25" s="786"/>
      <c r="BU25" s="786"/>
      <c r="BV25" s="786"/>
      <c r="BW25" s="786"/>
      <c r="BX25" s="786"/>
      <c r="BY25" s="786"/>
      <c r="BZ25" s="786"/>
      <c r="CA25" s="786"/>
      <c r="CB25" s="786"/>
      <c r="CC25" s="786"/>
      <c r="CD25" s="786"/>
      <c r="CE25" s="786"/>
      <c r="CF25" s="786"/>
      <c r="CG25" s="787"/>
      <c r="CH25" s="788"/>
      <c r="CI25" s="789"/>
      <c r="CJ25" s="789"/>
      <c r="CK25" s="789"/>
      <c r="CL25" s="790"/>
      <c r="CM25" s="788"/>
      <c r="CN25" s="789"/>
      <c r="CO25" s="789"/>
      <c r="CP25" s="789"/>
      <c r="CQ25" s="790"/>
      <c r="CR25" s="788"/>
      <c r="CS25" s="789"/>
      <c r="CT25" s="789"/>
      <c r="CU25" s="789"/>
      <c r="CV25" s="790"/>
      <c r="CW25" s="788"/>
      <c r="CX25" s="789"/>
      <c r="CY25" s="789"/>
      <c r="CZ25" s="789"/>
      <c r="DA25" s="790"/>
      <c r="DB25" s="788"/>
      <c r="DC25" s="789"/>
      <c r="DD25" s="789"/>
      <c r="DE25" s="789"/>
      <c r="DF25" s="790"/>
      <c r="DG25" s="788"/>
      <c r="DH25" s="789"/>
      <c r="DI25" s="789"/>
      <c r="DJ25" s="789"/>
      <c r="DK25" s="790"/>
      <c r="DL25" s="788"/>
      <c r="DM25" s="789"/>
      <c r="DN25" s="789"/>
      <c r="DO25" s="789"/>
      <c r="DP25" s="790"/>
      <c r="DQ25" s="788"/>
      <c r="DR25" s="789"/>
      <c r="DS25" s="789"/>
      <c r="DT25" s="789"/>
      <c r="DU25" s="790"/>
      <c r="DV25" s="785"/>
      <c r="DW25" s="786"/>
      <c r="DX25" s="786"/>
      <c r="DY25" s="786"/>
      <c r="DZ25" s="791"/>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6" t="s">
        <v>384</v>
      </c>
      <c r="AG26" s="827"/>
      <c r="AH26" s="827"/>
      <c r="AI26" s="827"/>
      <c r="AJ26" s="828"/>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5"/>
      <c r="BT26" s="786"/>
      <c r="BU26" s="786"/>
      <c r="BV26" s="786"/>
      <c r="BW26" s="786"/>
      <c r="BX26" s="786"/>
      <c r="BY26" s="786"/>
      <c r="BZ26" s="786"/>
      <c r="CA26" s="786"/>
      <c r="CB26" s="786"/>
      <c r="CC26" s="786"/>
      <c r="CD26" s="786"/>
      <c r="CE26" s="786"/>
      <c r="CF26" s="786"/>
      <c r="CG26" s="787"/>
      <c r="CH26" s="788"/>
      <c r="CI26" s="789"/>
      <c r="CJ26" s="789"/>
      <c r="CK26" s="789"/>
      <c r="CL26" s="790"/>
      <c r="CM26" s="788"/>
      <c r="CN26" s="789"/>
      <c r="CO26" s="789"/>
      <c r="CP26" s="789"/>
      <c r="CQ26" s="790"/>
      <c r="CR26" s="788"/>
      <c r="CS26" s="789"/>
      <c r="CT26" s="789"/>
      <c r="CU26" s="789"/>
      <c r="CV26" s="790"/>
      <c r="CW26" s="788"/>
      <c r="CX26" s="789"/>
      <c r="CY26" s="789"/>
      <c r="CZ26" s="789"/>
      <c r="DA26" s="790"/>
      <c r="DB26" s="788"/>
      <c r="DC26" s="789"/>
      <c r="DD26" s="789"/>
      <c r="DE26" s="789"/>
      <c r="DF26" s="790"/>
      <c r="DG26" s="788"/>
      <c r="DH26" s="789"/>
      <c r="DI26" s="789"/>
      <c r="DJ26" s="789"/>
      <c r="DK26" s="790"/>
      <c r="DL26" s="788"/>
      <c r="DM26" s="789"/>
      <c r="DN26" s="789"/>
      <c r="DO26" s="789"/>
      <c r="DP26" s="790"/>
      <c r="DQ26" s="788"/>
      <c r="DR26" s="789"/>
      <c r="DS26" s="789"/>
      <c r="DT26" s="789"/>
      <c r="DU26" s="790"/>
      <c r="DV26" s="785"/>
      <c r="DW26" s="786"/>
      <c r="DX26" s="786"/>
      <c r="DY26" s="786"/>
      <c r="DZ26" s="791"/>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29"/>
      <c r="AG27" s="830"/>
      <c r="AH27" s="830"/>
      <c r="AI27" s="830"/>
      <c r="AJ27" s="831"/>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5"/>
      <c r="BT27" s="786"/>
      <c r="BU27" s="786"/>
      <c r="BV27" s="786"/>
      <c r="BW27" s="786"/>
      <c r="BX27" s="786"/>
      <c r="BY27" s="786"/>
      <c r="BZ27" s="786"/>
      <c r="CA27" s="786"/>
      <c r="CB27" s="786"/>
      <c r="CC27" s="786"/>
      <c r="CD27" s="786"/>
      <c r="CE27" s="786"/>
      <c r="CF27" s="786"/>
      <c r="CG27" s="787"/>
      <c r="CH27" s="788"/>
      <c r="CI27" s="789"/>
      <c r="CJ27" s="789"/>
      <c r="CK27" s="789"/>
      <c r="CL27" s="790"/>
      <c r="CM27" s="788"/>
      <c r="CN27" s="789"/>
      <c r="CO27" s="789"/>
      <c r="CP27" s="789"/>
      <c r="CQ27" s="790"/>
      <c r="CR27" s="788"/>
      <c r="CS27" s="789"/>
      <c r="CT27" s="789"/>
      <c r="CU27" s="789"/>
      <c r="CV27" s="790"/>
      <c r="CW27" s="788"/>
      <c r="CX27" s="789"/>
      <c r="CY27" s="789"/>
      <c r="CZ27" s="789"/>
      <c r="DA27" s="790"/>
      <c r="DB27" s="788"/>
      <c r="DC27" s="789"/>
      <c r="DD27" s="789"/>
      <c r="DE27" s="789"/>
      <c r="DF27" s="790"/>
      <c r="DG27" s="788"/>
      <c r="DH27" s="789"/>
      <c r="DI27" s="789"/>
      <c r="DJ27" s="789"/>
      <c r="DK27" s="790"/>
      <c r="DL27" s="788"/>
      <c r="DM27" s="789"/>
      <c r="DN27" s="789"/>
      <c r="DO27" s="789"/>
      <c r="DP27" s="790"/>
      <c r="DQ27" s="788"/>
      <c r="DR27" s="789"/>
      <c r="DS27" s="789"/>
      <c r="DT27" s="789"/>
      <c r="DU27" s="790"/>
      <c r="DV27" s="785"/>
      <c r="DW27" s="786"/>
      <c r="DX27" s="786"/>
      <c r="DY27" s="786"/>
      <c r="DZ27" s="791"/>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4">
        <v>3183</v>
      </c>
      <c r="R28" s="835"/>
      <c r="S28" s="835"/>
      <c r="T28" s="835"/>
      <c r="U28" s="835"/>
      <c r="V28" s="835">
        <v>3169</v>
      </c>
      <c r="W28" s="835"/>
      <c r="X28" s="835"/>
      <c r="Y28" s="835"/>
      <c r="Z28" s="835"/>
      <c r="AA28" s="835">
        <f>Q28-V28</f>
        <v>14</v>
      </c>
      <c r="AB28" s="835"/>
      <c r="AC28" s="835"/>
      <c r="AD28" s="835"/>
      <c r="AE28" s="836"/>
      <c r="AF28" s="837">
        <v>14</v>
      </c>
      <c r="AG28" s="835"/>
      <c r="AH28" s="835"/>
      <c r="AI28" s="835"/>
      <c r="AJ28" s="838"/>
      <c r="AK28" s="839">
        <v>290</v>
      </c>
      <c r="AL28" s="840"/>
      <c r="AM28" s="840"/>
      <c r="AN28" s="840"/>
      <c r="AO28" s="840"/>
      <c r="AP28" s="840" t="s">
        <v>546</v>
      </c>
      <c r="AQ28" s="840"/>
      <c r="AR28" s="840"/>
      <c r="AS28" s="840"/>
      <c r="AT28" s="840"/>
      <c r="AU28" s="840" t="s">
        <v>546</v>
      </c>
      <c r="AV28" s="840"/>
      <c r="AW28" s="840"/>
      <c r="AX28" s="840"/>
      <c r="AY28" s="840"/>
      <c r="AZ28" s="840" t="s">
        <v>546</v>
      </c>
      <c r="BA28" s="840"/>
      <c r="BB28" s="840"/>
      <c r="BC28" s="840"/>
      <c r="BD28" s="840"/>
      <c r="BE28" s="832"/>
      <c r="BF28" s="832"/>
      <c r="BG28" s="832"/>
      <c r="BH28" s="832"/>
      <c r="BI28" s="833"/>
      <c r="BJ28" s="214"/>
      <c r="BK28" s="214"/>
      <c r="BL28" s="214"/>
      <c r="BM28" s="214"/>
      <c r="BN28" s="214"/>
      <c r="BO28" s="223"/>
      <c r="BP28" s="223"/>
      <c r="BQ28" s="220">
        <v>22</v>
      </c>
      <c r="BR28" s="221"/>
      <c r="BS28" s="785"/>
      <c r="BT28" s="786"/>
      <c r="BU28" s="786"/>
      <c r="BV28" s="786"/>
      <c r="BW28" s="786"/>
      <c r="BX28" s="786"/>
      <c r="BY28" s="786"/>
      <c r="BZ28" s="786"/>
      <c r="CA28" s="786"/>
      <c r="CB28" s="786"/>
      <c r="CC28" s="786"/>
      <c r="CD28" s="786"/>
      <c r="CE28" s="786"/>
      <c r="CF28" s="786"/>
      <c r="CG28" s="787"/>
      <c r="CH28" s="788"/>
      <c r="CI28" s="789"/>
      <c r="CJ28" s="789"/>
      <c r="CK28" s="789"/>
      <c r="CL28" s="790"/>
      <c r="CM28" s="788"/>
      <c r="CN28" s="789"/>
      <c r="CO28" s="789"/>
      <c r="CP28" s="789"/>
      <c r="CQ28" s="790"/>
      <c r="CR28" s="788"/>
      <c r="CS28" s="789"/>
      <c r="CT28" s="789"/>
      <c r="CU28" s="789"/>
      <c r="CV28" s="790"/>
      <c r="CW28" s="788"/>
      <c r="CX28" s="789"/>
      <c r="CY28" s="789"/>
      <c r="CZ28" s="789"/>
      <c r="DA28" s="790"/>
      <c r="DB28" s="788"/>
      <c r="DC28" s="789"/>
      <c r="DD28" s="789"/>
      <c r="DE28" s="789"/>
      <c r="DF28" s="790"/>
      <c r="DG28" s="788"/>
      <c r="DH28" s="789"/>
      <c r="DI28" s="789"/>
      <c r="DJ28" s="789"/>
      <c r="DK28" s="790"/>
      <c r="DL28" s="788"/>
      <c r="DM28" s="789"/>
      <c r="DN28" s="789"/>
      <c r="DO28" s="789"/>
      <c r="DP28" s="790"/>
      <c r="DQ28" s="788"/>
      <c r="DR28" s="789"/>
      <c r="DS28" s="789"/>
      <c r="DT28" s="789"/>
      <c r="DU28" s="790"/>
      <c r="DV28" s="785"/>
      <c r="DW28" s="786"/>
      <c r="DX28" s="786"/>
      <c r="DY28" s="786"/>
      <c r="DZ28" s="791"/>
      <c r="EA28" s="212"/>
    </row>
    <row r="29" spans="1:131" ht="26.25" customHeight="1" x14ac:dyDescent="0.2">
      <c r="A29" s="224">
        <v>2</v>
      </c>
      <c r="B29" s="792" t="s">
        <v>390</v>
      </c>
      <c r="C29" s="793"/>
      <c r="D29" s="793"/>
      <c r="E29" s="793"/>
      <c r="F29" s="793"/>
      <c r="G29" s="793"/>
      <c r="H29" s="793"/>
      <c r="I29" s="793"/>
      <c r="J29" s="793"/>
      <c r="K29" s="793"/>
      <c r="L29" s="793"/>
      <c r="M29" s="793"/>
      <c r="N29" s="793"/>
      <c r="O29" s="793"/>
      <c r="P29" s="794"/>
      <c r="Q29" s="795">
        <v>2744</v>
      </c>
      <c r="R29" s="796"/>
      <c r="S29" s="796"/>
      <c r="T29" s="796"/>
      <c r="U29" s="796"/>
      <c r="V29" s="796">
        <v>2684</v>
      </c>
      <c r="W29" s="796"/>
      <c r="X29" s="796"/>
      <c r="Y29" s="796"/>
      <c r="Z29" s="796"/>
      <c r="AA29" s="796">
        <f>Q29-V29</f>
        <v>60</v>
      </c>
      <c r="AB29" s="796"/>
      <c r="AC29" s="796"/>
      <c r="AD29" s="796"/>
      <c r="AE29" s="797"/>
      <c r="AF29" s="798">
        <v>60</v>
      </c>
      <c r="AG29" s="799"/>
      <c r="AH29" s="799"/>
      <c r="AI29" s="799"/>
      <c r="AJ29" s="800"/>
      <c r="AK29" s="844">
        <v>399</v>
      </c>
      <c r="AL29" s="841"/>
      <c r="AM29" s="841"/>
      <c r="AN29" s="841"/>
      <c r="AO29" s="841"/>
      <c r="AP29" s="841" t="s">
        <v>546</v>
      </c>
      <c r="AQ29" s="841"/>
      <c r="AR29" s="841"/>
      <c r="AS29" s="841"/>
      <c r="AT29" s="841"/>
      <c r="AU29" s="841" t="s">
        <v>546</v>
      </c>
      <c r="AV29" s="841"/>
      <c r="AW29" s="841"/>
      <c r="AX29" s="841"/>
      <c r="AY29" s="841"/>
      <c r="AZ29" s="841" t="s">
        <v>546</v>
      </c>
      <c r="BA29" s="841"/>
      <c r="BB29" s="841"/>
      <c r="BC29" s="841"/>
      <c r="BD29" s="841"/>
      <c r="BE29" s="842"/>
      <c r="BF29" s="842"/>
      <c r="BG29" s="842"/>
      <c r="BH29" s="842"/>
      <c r="BI29" s="843"/>
      <c r="BJ29" s="214"/>
      <c r="BK29" s="214"/>
      <c r="BL29" s="214"/>
      <c r="BM29" s="214"/>
      <c r="BN29" s="214"/>
      <c r="BO29" s="223"/>
      <c r="BP29" s="223"/>
      <c r="BQ29" s="220">
        <v>23</v>
      </c>
      <c r="BR29" s="221"/>
      <c r="BS29" s="785"/>
      <c r="BT29" s="786"/>
      <c r="BU29" s="786"/>
      <c r="BV29" s="786"/>
      <c r="BW29" s="786"/>
      <c r="BX29" s="786"/>
      <c r="BY29" s="786"/>
      <c r="BZ29" s="786"/>
      <c r="CA29" s="786"/>
      <c r="CB29" s="786"/>
      <c r="CC29" s="786"/>
      <c r="CD29" s="786"/>
      <c r="CE29" s="786"/>
      <c r="CF29" s="786"/>
      <c r="CG29" s="787"/>
      <c r="CH29" s="788"/>
      <c r="CI29" s="789"/>
      <c r="CJ29" s="789"/>
      <c r="CK29" s="789"/>
      <c r="CL29" s="790"/>
      <c r="CM29" s="788"/>
      <c r="CN29" s="789"/>
      <c r="CO29" s="789"/>
      <c r="CP29" s="789"/>
      <c r="CQ29" s="790"/>
      <c r="CR29" s="788"/>
      <c r="CS29" s="789"/>
      <c r="CT29" s="789"/>
      <c r="CU29" s="789"/>
      <c r="CV29" s="790"/>
      <c r="CW29" s="788"/>
      <c r="CX29" s="789"/>
      <c r="CY29" s="789"/>
      <c r="CZ29" s="789"/>
      <c r="DA29" s="790"/>
      <c r="DB29" s="788"/>
      <c r="DC29" s="789"/>
      <c r="DD29" s="789"/>
      <c r="DE29" s="789"/>
      <c r="DF29" s="790"/>
      <c r="DG29" s="788"/>
      <c r="DH29" s="789"/>
      <c r="DI29" s="789"/>
      <c r="DJ29" s="789"/>
      <c r="DK29" s="790"/>
      <c r="DL29" s="788"/>
      <c r="DM29" s="789"/>
      <c r="DN29" s="789"/>
      <c r="DO29" s="789"/>
      <c r="DP29" s="790"/>
      <c r="DQ29" s="788"/>
      <c r="DR29" s="789"/>
      <c r="DS29" s="789"/>
      <c r="DT29" s="789"/>
      <c r="DU29" s="790"/>
      <c r="DV29" s="785"/>
      <c r="DW29" s="786"/>
      <c r="DX29" s="786"/>
      <c r="DY29" s="786"/>
      <c r="DZ29" s="791"/>
      <c r="EA29" s="212"/>
    </row>
    <row r="30" spans="1:131" ht="26.25" customHeight="1" x14ac:dyDescent="0.2">
      <c r="A30" s="224">
        <v>3</v>
      </c>
      <c r="B30" s="792" t="s">
        <v>391</v>
      </c>
      <c r="C30" s="793"/>
      <c r="D30" s="793"/>
      <c r="E30" s="793"/>
      <c r="F30" s="793"/>
      <c r="G30" s="793"/>
      <c r="H30" s="793"/>
      <c r="I30" s="793"/>
      <c r="J30" s="793"/>
      <c r="K30" s="793"/>
      <c r="L30" s="793"/>
      <c r="M30" s="793"/>
      <c r="N30" s="793"/>
      <c r="O30" s="793"/>
      <c r="P30" s="794"/>
      <c r="Q30" s="795">
        <v>625</v>
      </c>
      <c r="R30" s="796"/>
      <c r="S30" s="796"/>
      <c r="T30" s="796"/>
      <c r="U30" s="796"/>
      <c r="V30" s="796">
        <v>609</v>
      </c>
      <c r="W30" s="796"/>
      <c r="X30" s="796"/>
      <c r="Y30" s="796"/>
      <c r="Z30" s="796"/>
      <c r="AA30" s="796">
        <f t="shared" ref="AA30:AA32" si="0">Q30-V30</f>
        <v>16</v>
      </c>
      <c r="AB30" s="796"/>
      <c r="AC30" s="796"/>
      <c r="AD30" s="796"/>
      <c r="AE30" s="797"/>
      <c r="AF30" s="798">
        <v>16</v>
      </c>
      <c r="AG30" s="799"/>
      <c r="AH30" s="799"/>
      <c r="AI30" s="799"/>
      <c r="AJ30" s="800"/>
      <c r="AK30" s="844">
        <v>118</v>
      </c>
      <c r="AL30" s="841"/>
      <c r="AM30" s="841"/>
      <c r="AN30" s="841"/>
      <c r="AO30" s="841"/>
      <c r="AP30" s="841" t="s">
        <v>546</v>
      </c>
      <c r="AQ30" s="841"/>
      <c r="AR30" s="841"/>
      <c r="AS30" s="841"/>
      <c r="AT30" s="841"/>
      <c r="AU30" s="841" t="s">
        <v>546</v>
      </c>
      <c r="AV30" s="841"/>
      <c r="AW30" s="841"/>
      <c r="AX30" s="841"/>
      <c r="AY30" s="841"/>
      <c r="AZ30" s="841" t="s">
        <v>546</v>
      </c>
      <c r="BA30" s="841"/>
      <c r="BB30" s="841"/>
      <c r="BC30" s="841"/>
      <c r="BD30" s="841"/>
      <c r="BE30" s="842"/>
      <c r="BF30" s="842"/>
      <c r="BG30" s="842"/>
      <c r="BH30" s="842"/>
      <c r="BI30" s="843"/>
      <c r="BJ30" s="214"/>
      <c r="BK30" s="214"/>
      <c r="BL30" s="214"/>
      <c r="BM30" s="214"/>
      <c r="BN30" s="214"/>
      <c r="BO30" s="223"/>
      <c r="BP30" s="223"/>
      <c r="BQ30" s="220">
        <v>24</v>
      </c>
      <c r="BR30" s="221"/>
      <c r="BS30" s="785"/>
      <c r="BT30" s="786"/>
      <c r="BU30" s="786"/>
      <c r="BV30" s="786"/>
      <c r="BW30" s="786"/>
      <c r="BX30" s="786"/>
      <c r="BY30" s="786"/>
      <c r="BZ30" s="786"/>
      <c r="CA30" s="786"/>
      <c r="CB30" s="786"/>
      <c r="CC30" s="786"/>
      <c r="CD30" s="786"/>
      <c r="CE30" s="786"/>
      <c r="CF30" s="786"/>
      <c r="CG30" s="787"/>
      <c r="CH30" s="788"/>
      <c r="CI30" s="789"/>
      <c r="CJ30" s="789"/>
      <c r="CK30" s="789"/>
      <c r="CL30" s="790"/>
      <c r="CM30" s="788"/>
      <c r="CN30" s="789"/>
      <c r="CO30" s="789"/>
      <c r="CP30" s="789"/>
      <c r="CQ30" s="790"/>
      <c r="CR30" s="788"/>
      <c r="CS30" s="789"/>
      <c r="CT30" s="789"/>
      <c r="CU30" s="789"/>
      <c r="CV30" s="790"/>
      <c r="CW30" s="788"/>
      <c r="CX30" s="789"/>
      <c r="CY30" s="789"/>
      <c r="CZ30" s="789"/>
      <c r="DA30" s="790"/>
      <c r="DB30" s="788"/>
      <c r="DC30" s="789"/>
      <c r="DD30" s="789"/>
      <c r="DE30" s="789"/>
      <c r="DF30" s="790"/>
      <c r="DG30" s="788"/>
      <c r="DH30" s="789"/>
      <c r="DI30" s="789"/>
      <c r="DJ30" s="789"/>
      <c r="DK30" s="790"/>
      <c r="DL30" s="788"/>
      <c r="DM30" s="789"/>
      <c r="DN30" s="789"/>
      <c r="DO30" s="789"/>
      <c r="DP30" s="790"/>
      <c r="DQ30" s="788"/>
      <c r="DR30" s="789"/>
      <c r="DS30" s="789"/>
      <c r="DT30" s="789"/>
      <c r="DU30" s="790"/>
      <c r="DV30" s="785"/>
      <c r="DW30" s="786"/>
      <c r="DX30" s="786"/>
      <c r="DY30" s="786"/>
      <c r="DZ30" s="791"/>
      <c r="EA30" s="212"/>
    </row>
    <row r="31" spans="1:131" ht="26.25" customHeight="1" x14ac:dyDescent="0.2">
      <c r="A31" s="224">
        <v>4</v>
      </c>
      <c r="B31" s="792" t="s">
        <v>392</v>
      </c>
      <c r="C31" s="793"/>
      <c r="D31" s="793"/>
      <c r="E31" s="793"/>
      <c r="F31" s="793"/>
      <c r="G31" s="793"/>
      <c r="H31" s="793"/>
      <c r="I31" s="793"/>
      <c r="J31" s="793"/>
      <c r="K31" s="793"/>
      <c r="L31" s="793"/>
      <c r="M31" s="793"/>
      <c r="N31" s="793"/>
      <c r="O31" s="793"/>
      <c r="P31" s="794"/>
      <c r="Q31" s="795">
        <v>536</v>
      </c>
      <c r="R31" s="796"/>
      <c r="S31" s="796"/>
      <c r="T31" s="796"/>
      <c r="U31" s="796"/>
      <c r="V31" s="796">
        <v>527</v>
      </c>
      <c r="W31" s="796"/>
      <c r="X31" s="796"/>
      <c r="Y31" s="796"/>
      <c r="Z31" s="796"/>
      <c r="AA31" s="796">
        <f t="shared" si="0"/>
        <v>9</v>
      </c>
      <c r="AB31" s="796"/>
      <c r="AC31" s="796"/>
      <c r="AD31" s="796"/>
      <c r="AE31" s="797"/>
      <c r="AF31" s="798">
        <v>734</v>
      </c>
      <c r="AG31" s="799"/>
      <c r="AH31" s="799"/>
      <c r="AI31" s="799"/>
      <c r="AJ31" s="800"/>
      <c r="AK31" s="844">
        <v>3</v>
      </c>
      <c r="AL31" s="841"/>
      <c r="AM31" s="841"/>
      <c r="AN31" s="841"/>
      <c r="AO31" s="841"/>
      <c r="AP31" s="841">
        <v>953</v>
      </c>
      <c r="AQ31" s="841"/>
      <c r="AR31" s="841"/>
      <c r="AS31" s="841"/>
      <c r="AT31" s="841"/>
      <c r="AU31" s="841" t="s">
        <v>546</v>
      </c>
      <c r="AV31" s="841"/>
      <c r="AW31" s="841"/>
      <c r="AX31" s="841"/>
      <c r="AY31" s="841"/>
      <c r="AZ31" s="841" t="s">
        <v>546</v>
      </c>
      <c r="BA31" s="841"/>
      <c r="BB31" s="841"/>
      <c r="BC31" s="841"/>
      <c r="BD31" s="841"/>
      <c r="BE31" s="842" t="s">
        <v>393</v>
      </c>
      <c r="BF31" s="842"/>
      <c r="BG31" s="842"/>
      <c r="BH31" s="842"/>
      <c r="BI31" s="843"/>
      <c r="BJ31" s="214"/>
      <c r="BK31" s="214"/>
      <c r="BL31" s="214"/>
      <c r="BM31" s="214"/>
      <c r="BN31" s="214"/>
      <c r="BO31" s="223"/>
      <c r="BP31" s="223"/>
      <c r="BQ31" s="220">
        <v>25</v>
      </c>
      <c r="BR31" s="221"/>
      <c r="BS31" s="785"/>
      <c r="BT31" s="786"/>
      <c r="BU31" s="786"/>
      <c r="BV31" s="786"/>
      <c r="BW31" s="786"/>
      <c r="BX31" s="786"/>
      <c r="BY31" s="786"/>
      <c r="BZ31" s="786"/>
      <c r="CA31" s="786"/>
      <c r="CB31" s="786"/>
      <c r="CC31" s="786"/>
      <c r="CD31" s="786"/>
      <c r="CE31" s="786"/>
      <c r="CF31" s="786"/>
      <c r="CG31" s="787"/>
      <c r="CH31" s="788"/>
      <c r="CI31" s="789"/>
      <c r="CJ31" s="789"/>
      <c r="CK31" s="789"/>
      <c r="CL31" s="790"/>
      <c r="CM31" s="788"/>
      <c r="CN31" s="789"/>
      <c r="CO31" s="789"/>
      <c r="CP31" s="789"/>
      <c r="CQ31" s="790"/>
      <c r="CR31" s="788"/>
      <c r="CS31" s="789"/>
      <c r="CT31" s="789"/>
      <c r="CU31" s="789"/>
      <c r="CV31" s="790"/>
      <c r="CW31" s="788"/>
      <c r="CX31" s="789"/>
      <c r="CY31" s="789"/>
      <c r="CZ31" s="789"/>
      <c r="DA31" s="790"/>
      <c r="DB31" s="788"/>
      <c r="DC31" s="789"/>
      <c r="DD31" s="789"/>
      <c r="DE31" s="789"/>
      <c r="DF31" s="790"/>
      <c r="DG31" s="788"/>
      <c r="DH31" s="789"/>
      <c r="DI31" s="789"/>
      <c r="DJ31" s="789"/>
      <c r="DK31" s="790"/>
      <c r="DL31" s="788"/>
      <c r="DM31" s="789"/>
      <c r="DN31" s="789"/>
      <c r="DO31" s="789"/>
      <c r="DP31" s="790"/>
      <c r="DQ31" s="788"/>
      <c r="DR31" s="789"/>
      <c r="DS31" s="789"/>
      <c r="DT31" s="789"/>
      <c r="DU31" s="790"/>
      <c r="DV31" s="785"/>
      <c r="DW31" s="786"/>
      <c r="DX31" s="786"/>
      <c r="DY31" s="786"/>
      <c r="DZ31" s="791"/>
      <c r="EA31" s="212"/>
    </row>
    <row r="32" spans="1:131" ht="26.25" customHeight="1" x14ac:dyDescent="0.2">
      <c r="A32" s="224">
        <v>5</v>
      </c>
      <c r="B32" s="792" t="s">
        <v>394</v>
      </c>
      <c r="C32" s="793"/>
      <c r="D32" s="793"/>
      <c r="E32" s="793"/>
      <c r="F32" s="793"/>
      <c r="G32" s="793"/>
      <c r="H32" s="793"/>
      <c r="I32" s="793"/>
      <c r="J32" s="793"/>
      <c r="K32" s="793"/>
      <c r="L32" s="793"/>
      <c r="M32" s="793"/>
      <c r="N32" s="793"/>
      <c r="O32" s="793"/>
      <c r="P32" s="794"/>
      <c r="Q32" s="795">
        <v>1331</v>
      </c>
      <c r="R32" s="796"/>
      <c r="S32" s="796"/>
      <c r="T32" s="796"/>
      <c r="U32" s="796"/>
      <c r="V32" s="796">
        <v>1200</v>
      </c>
      <c r="W32" s="796"/>
      <c r="X32" s="796"/>
      <c r="Y32" s="796"/>
      <c r="Z32" s="796"/>
      <c r="AA32" s="796">
        <f t="shared" si="0"/>
        <v>131</v>
      </c>
      <c r="AB32" s="796"/>
      <c r="AC32" s="796"/>
      <c r="AD32" s="796"/>
      <c r="AE32" s="797"/>
      <c r="AF32" s="798">
        <v>442</v>
      </c>
      <c r="AG32" s="799"/>
      <c r="AH32" s="799"/>
      <c r="AI32" s="799"/>
      <c r="AJ32" s="800"/>
      <c r="AK32" s="844">
        <v>466</v>
      </c>
      <c r="AL32" s="841"/>
      <c r="AM32" s="841"/>
      <c r="AN32" s="841"/>
      <c r="AO32" s="841"/>
      <c r="AP32" s="841">
        <v>6620</v>
      </c>
      <c r="AQ32" s="841"/>
      <c r="AR32" s="841"/>
      <c r="AS32" s="841"/>
      <c r="AT32" s="841"/>
      <c r="AU32" s="841">
        <v>2589</v>
      </c>
      <c r="AV32" s="841"/>
      <c r="AW32" s="841"/>
      <c r="AX32" s="841"/>
      <c r="AY32" s="841"/>
      <c r="AZ32" s="841" t="s">
        <v>546</v>
      </c>
      <c r="BA32" s="841"/>
      <c r="BB32" s="841"/>
      <c r="BC32" s="841"/>
      <c r="BD32" s="841"/>
      <c r="BE32" s="842" t="s">
        <v>393</v>
      </c>
      <c r="BF32" s="842"/>
      <c r="BG32" s="842"/>
      <c r="BH32" s="842"/>
      <c r="BI32" s="843"/>
      <c r="BJ32" s="214"/>
      <c r="BK32" s="214"/>
      <c r="BL32" s="214"/>
      <c r="BM32" s="214"/>
      <c r="BN32" s="214"/>
      <c r="BO32" s="223"/>
      <c r="BP32" s="223"/>
      <c r="BQ32" s="220">
        <v>26</v>
      </c>
      <c r="BR32" s="221"/>
      <c r="BS32" s="785"/>
      <c r="BT32" s="786"/>
      <c r="BU32" s="786"/>
      <c r="BV32" s="786"/>
      <c r="BW32" s="786"/>
      <c r="BX32" s="786"/>
      <c r="BY32" s="786"/>
      <c r="BZ32" s="786"/>
      <c r="CA32" s="786"/>
      <c r="CB32" s="786"/>
      <c r="CC32" s="786"/>
      <c r="CD32" s="786"/>
      <c r="CE32" s="786"/>
      <c r="CF32" s="786"/>
      <c r="CG32" s="787"/>
      <c r="CH32" s="788"/>
      <c r="CI32" s="789"/>
      <c r="CJ32" s="789"/>
      <c r="CK32" s="789"/>
      <c r="CL32" s="790"/>
      <c r="CM32" s="788"/>
      <c r="CN32" s="789"/>
      <c r="CO32" s="789"/>
      <c r="CP32" s="789"/>
      <c r="CQ32" s="790"/>
      <c r="CR32" s="788"/>
      <c r="CS32" s="789"/>
      <c r="CT32" s="789"/>
      <c r="CU32" s="789"/>
      <c r="CV32" s="790"/>
      <c r="CW32" s="788"/>
      <c r="CX32" s="789"/>
      <c r="CY32" s="789"/>
      <c r="CZ32" s="789"/>
      <c r="DA32" s="790"/>
      <c r="DB32" s="788"/>
      <c r="DC32" s="789"/>
      <c r="DD32" s="789"/>
      <c r="DE32" s="789"/>
      <c r="DF32" s="790"/>
      <c r="DG32" s="788"/>
      <c r="DH32" s="789"/>
      <c r="DI32" s="789"/>
      <c r="DJ32" s="789"/>
      <c r="DK32" s="790"/>
      <c r="DL32" s="788"/>
      <c r="DM32" s="789"/>
      <c r="DN32" s="789"/>
      <c r="DO32" s="789"/>
      <c r="DP32" s="790"/>
      <c r="DQ32" s="788"/>
      <c r="DR32" s="789"/>
      <c r="DS32" s="789"/>
      <c r="DT32" s="789"/>
      <c r="DU32" s="790"/>
      <c r="DV32" s="785"/>
      <c r="DW32" s="786"/>
      <c r="DX32" s="786"/>
      <c r="DY32" s="786"/>
      <c r="DZ32" s="791"/>
      <c r="EA32" s="212"/>
    </row>
    <row r="33" spans="1:131" ht="26.25" customHeight="1" x14ac:dyDescent="0.2">
      <c r="A33" s="224">
        <v>6</v>
      </c>
      <c r="B33" s="792"/>
      <c r="C33" s="793"/>
      <c r="D33" s="793"/>
      <c r="E33" s="793"/>
      <c r="F33" s="793"/>
      <c r="G33" s="793"/>
      <c r="H33" s="793"/>
      <c r="I33" s="793"/>
      <c r="J33" s="793"/>
      <c r="K33" s="793"/>
      <c r="L33" s="793"/>
      <c r="M33" s="793"/>
      <c r="N33" s="793"/>
      <c r="O33" s="793"/>
      <c r="P33" s="794"/>
      <c r="Q33" s="795"/>
      <c r="R33" s="796"/>
      <c r="S33" s="796"/>
      <c r="T33" s="796"/>
      <c r="U33" s="796"/>
      <c r="V33" s="796"/>
      <c r="W33" s="796"/>
      <c r="X33" s="796"/>
      <c r="Y33" s="796"/>
      <c r="Z33" s="796"/>
      <c r="AA33" s="796"/>
      <c r="AB33" s="796"/>
      <c r="AC33" s="796"/>
      <c r="AD33" s="796"/>
      <c r="AE33" s="797"/>
      <c r="AF33" s="798"/>
      <c r="AG33" s="799"/>
      <c r="AH33" s="799"/>
      <c r="AI33" s="799"/>
      <c r="AJ33" s="800"/>
      <c r="AK33" s="844"/>
      <c r="AL33" s="841"/>
      <c r="AM33" s="841"/>
      <c r="AN33" s="841"/>
      <c r="AO33" s="841"/>
      <c r="AP33" s="841"/>
      <c r="AQ33" s="841"/>
      <c r="AR33" s="841"/>
      <c r="AS33" s="841"/>
      <c r="AT33" s="841"/>
      <c r="AU33" s="841"/>
      <c r="AV33" s="841"/>
      <c r="AW33" s="841"/>
      <c r="AX33" s="841"/>
      <c r="AY33" s="841"/>
      <c r="AZ33" s="845"/>
      <c r="BA33" s="845"/>
      <c r="BB33" s="845"/>
      <c r="BC33" s="845"/>
      <c r="BD33" s="845"/>
      <c r="BE33" s="842"/>
      <c r="BF33" s="842"/>
      <c r="BG33" s="842"/>
      <c r="BH33" s="842"/>
      <c r="BI33" s="843"/>
      <c r="BJ33" s="214"/>
      <c r="BK33" s="214"/>
      <c r="BL33" s="214"/>
      <c r="BM33" s="214"/>
      <c r="BN33" s="214"/>
      <c r="BO33" s="223"/>
      <c r="BP33" s="223"/>
      <c r="BQ33" s="220">
        <v>27</v>
      </c>
      <c r="BR33" s="221"/>
      <c r="BS33" s="785"/>
      <c r="BT33" s="786"/>
      <c r="BU33" s="786"/>
      <c r="BV33" s="786"/>
      <c r="BW33" s="786"/>
      <c r="BX33" s="786"/>
      <c r="BY33" s="786"/>
      <c r="BZ33" s="786"/>
      <c r="CA33" s="786"/>
      <c r="CB33" s="786"/>
      <c r="CC33" s="786"/>
      <c r="CD33" s="786"/>
      <c r="CE33" s="786"/>
      <c r="CF33" s="786"/>
      <c r="CG33" s="787"/>
      <c r="CH33" s="788"/>
      <c r="CI33" s="789"/>
      <c r="CJ33" s="789"/>
      <c r="CK33" s="789"/>
      <c r="CL33" s="790"/>
      <c r="CM33" s="788"/>
      <c r="CN33" s="789"/>
      <c r="CO33" s="789"/>
      <c r="CP33" s="789"/>
      <c r="CQ33" s="790"/>
      <c r="CR33" s="788"/>
      <c r="CS33" s="789"/>
      <c r="CT33" s="789"/>
      <c r="CU33" s="789"/>
      <c r="CV33" s="790"/>
      <c r="CW33" s="788"/>
      <c r="CX33" s="789"/>
      <c r="CY33" s="789"/>
      <c r="CZ33" s="789"/>
      <c r="DA33" s="790"/>
      <c r="DB33" s="788"/>
      <c r="DC33" s="789"/>
      <c r="DD33" s="789"/>
      <c r="DE33" s="789"/>
      <c r="DF33" s="790"/>
      <c r="DG33" s="788"/>
      <c r="DH33" s="789"/>
      <c r="DI33" s="789"/>
      <c r="DJ33" s="789"/>
      <c r="DK33" s="790"/>
      <c r="DL33" s="788"/>
      <c r="DM33" s="789"/>
      <c r="DN33" s="789"/>
      <c r="DO33" s="789"/>
      <c r="DP33" s="790"/>
      <c r="DQ33" s="788"/>
      <c r="DR33" s="789"/>
      <c r="DS33" s="789"/>
      <c r="DT33" s="789"/>
      <c r="DU33" s="790"/>
      <c r="DV33" s="785"/>
      <c r="DW33" s="786"/>
      <c r="DX33" s="786"/>
      <c r="DY33" s="786"/>
      <c r="DZ33" s="791"/>
      <c r="EA33" s="212"/>
    </row>
    <row r="34" spans="1:131" ht="26.25" customHeight="1" x14ac:dyDescent="0.2">
      <c r="A34" s="224">
        <v>7</v>
      </c>
      <c r="B34" s="792"/>
      <c r="C34" s="793"/>
      <c r="D34" s="793"/>
      <c r="E34" s="793"/>
      <c r="F34" s="793"/>
      <c r="G34" s="793"/>
      <c r="H34" s="793"/>
      <c r="I34" s="793"/>
      <c r="J34" s="793"/>
      <c r="K34" s="793"/>
      <c r="L34" s="793"/>
      <c r="M34" s="793"/>
      <c r="N34" s="793"/>
      <c r="O34" s="793"/>
      <c r="P34" s="794"/>
      <c r="Q34" s="795"/>
      <c r="R34" s="796"/>
      <c r="S34" s="796"/>
      <c r="T34" s="796"/>
      <c r="U34" s="796"/>
      <c r="V34" s="796"/>
      <c r="W34" s="796"/>
      <c r="X34" s="796"/>
      <c r="Y34" s="796"/>
      <c r="Z34" s="796"/>
      <c r="AA34" s="796"/>
      <c r="AB34" s="796"/>
      <c r="AC34" s="796"/>
      <c r="AD34" s="796"/>
      <c r="AE34" s="797"/>
      <c r="AF34" s="798"/>
      <c r="AG34" s="799"/>
      <c r="AH34" s="799"/>
      <c r="AI34" s="799"/>
      <c r="AJ34" s="800"/>
      <c r="AK34" s="844"/>
      <c r="AL34" s="841"/>
      <c r="AM34" s="841"/>
      <c r="AN34" s="841"/>
      <c r="AO34" s="841"/>
      <c r="AP34" s="841"/>
      <c r="AQ34" s="841"/>
      <c r="AR34" s="841"/>
      <c r="AS34" s="841"/>
      <c r="AT34" s="841"/>
      <c r="AU34" s="841"/>
      <c r="AV34" s="841"/>
      <c r="AW34" s="841"/>
      <c r="AX34" s="841"/>
      <c r="AY34" s="841"/>
      <c r="AZ34" s="845"/>
      <c r="BA34" s="845"/>
      <c r="BB34" s="845"/>
      <c r="BC34" s="845"/>
      <c r="BD34" s="845"/>
      <c r="BE34" s="842"/>
      <c r="BF34" s="842"/>
      <c r="BG34" s="842"/>
      <c r="BH34" s="842"/>
      <c r="BI34" s="843"/>
      <c r="BJ34" s="214"/>
      <c r="BK34" s="214"/>
      <c r="BL34" s="214"/>
      <c r="BM34" s="214"/>
      <c r="BN34" s="214"/>
      <c r="BO34" s="223"/>
      <c r="BP34" s="223"/>
      <c r="BQ34" s="220">
        <v>28</v>
      </c>
      <c r="BR34" s="221"/>
      <c r="BS34" s="785"/>
      <c r="BT34" s="786"/>
      <c r="BU34" s="786"/>
      <c r="BV34" s="786"/>
      <c r="BW34" s="786"/>
      <c r="BX34" s="786"/>
      <c r="BY34" s="786"/>
      <c r="BZ34" s="786"/>
      <c r="CA34" s="786"/>
      <c r="CB34" s="786"/>
      <c r="CC34" s="786"/>
      <c r="CD34" s="786"/>
      <c r="CE34" s="786"/>
      <c r="CF34" s="786"/>
      <c r="CG34" s="787"/>
      <c r="CH34" s="788"/>
      <c r="CI34" s="789"/>
      <c r="CJ34" s="789"/>
      <c r="CK34" s="789"/>
      <c r="CL34" s="790"/>
      <c r="CM34" s="788"/>
      <c r="CN34" s="789"/>
      <c r="CO34" s="789"/>
      <c r="CP34" s="789"/>
      <c r="CQ34" s="790"/>
      <c r="CR34" s="788"/>
      <c r="CS34" s="789"/>
      <c r="CT34" s="789"/>
      <c r="CU34" s="789"/>
      <c r="CV34" s="790"/>
      <c r="CW34" s="788"/>
      <c r="CX34" s="789"/>
      <c r="CY34" s="789"/>
      <c r="CZ34" s="789"/>
      <c r="DA34" s="790"/>
      <c r="DB34" s="788"/>
      <c r="DC34" s="789"/>
      <c r="DD34" s="789"/>
      <c r="DE34" s="789"/>
      <c r="DF34" s="790"/>
      <c r="DG34" s="788"/>
      <c r="DH34" s="789"/>
      <c r="DI34" s="789"/>
      <c r="DJ34" s="789"/>
      <c r="DK34" s="790"/>
      <c r="DL34" s="788"/>
      <c r="DM34" s="789"/>
      <c r="DN34" s="789"/>
      <c r="DO34" s="789"/>
      <c r="DP34" s="790"/>
      <c r="DQ34" s="788"/>
      <c r="DR34" s="789"/>
      <c r="DS34" s="789"/>
      <c r="DT34" s="789"/>
      <c r="DU34" s="790"/>
      <c r="DV34" s="785"/>
      <c r="DW34" s="786"/>
      <c r="DX34" s="786"/>
      <c r="DY34" s="786"/>
      <c r="DZ34" s="791"/>
      <c r="EA34" s="212"/>
    </row>
    <row r="35" spans="1:131" ht="26.25" customHeight="1" x14ac:dyDescent="0.2">
      <c r="A35" s="224">
        <v>8</v>
      </c>
      <c r="B35" s="792"/>
      <c r="C35" s="793"/>
      <c r="D35" s="793"/>
      <c r="E35" s="793"/>
      <c r="F35" s="793"/>
      <c r="G35" s="793"/>
      <c r="H35" s="793"/>
      <c r="I35" s="793"/>
      <c r="J35" s="793"/>
      <c r="K35" s="793"/>
      <c r="L35" s="793"/>
      <c r="M35" s="793"/>
      <c r="N35" s="793"/>
      <c r="O35" s="793"/>
      <c r="P35" s="794"/>
      <c r="Q35" s="795"/>
      <c r="R35" s="796"/>
      <c r="S35" s="796"/>
      <c r="T35" s="796"/>
      <c r="U35" s="796"/>
      <c r="V35" s="796"/>
      <c r="W35" s="796"/>
      <c r="X35" s="796"/>
      <c r="Y35" s="796"/>
      <c r="Z35" s="796"/>
      <c r="AA35" s="796"/>
      <c r="AB35" s="796"/>
      <c r="AC35" s="796"/>
      <c r="AD35" s="796"/>
      <c r="AE35" s="797"/>
      <c r="AF35" s="798"/>
      <c r="AG35" s="799"/>
      <c r="AH35" s="799"/>
      <c r="AI35" s="799"/>
      <c r="AJ35" s="800"/>
      <c r="AK35" s="844"/>
      <c r="AL35" s="841"/>
      <c r="AM35" s="841"/>
      <c r="AN35" s="841"/>
      <c r="AO35" s="841"/>
      <c r="AP35" s="841"/>
      <c r="AQ35" s="841"/>
      <c r="AR35" s="841"/>
      <c r="AS35" s="841"/>
      <c r="AT35" s="841"/>
      <c r="AU35" s="841"/>
      <c r="AV35" s="841"/>
      <c r="AW35" s="841"/>
      <c r="AX35" s="841"/>
      <c r="AY35" s="841"/>
      <c r="AZ35" s="845"/>
      <c r="BA35" s="845"/>
      <c r="BB35" s="845"/>
      <c r="BC35" s="845"/>
      <c r="BD35" s="845"/>
      <c r="BE35" s="842"/>
      <c r="BF35" s="842"/>
      <c r="BG35" s="842"/>
      <c r="BH35" s="842"/>
      <c r="BI35" s="843"/>
      <c r="BJ35" s="214"/>
      <c r="BK35" s="214"/>
      <c r="BL35" s="214"/>
      <c r="BM35" s="214"/>
      <c r="BN35" s="214"/>
      <c r="BO35" s="223"/>
      <c r="BP35" s="223"/>
      <c r="BQ35" s="220">
        <v>29</v>
      </c>
      <c r="BR35" s="221"/>
      <c r="BS35" s="785"/>
      <c r="BT35" s="786"/>
      <c r="BU35" s="786"/>
      <c r="BV35" s="786"/>
      <c r="BW35" s="786"/>
      <c r="BX35" s="786"/>
      <c r="BY35" s="786"/>
      <c r="BZ35" s="786"/>
      <c r="CA35" s="786"/>
      <c r="CB35" s="786"/>
      <c r="CC35" s="786"/>
      <c r="CD35" s="786"/>
      <c r="CE35" s="786"/>
      <c r="CF35" s="786"/>
      <c r="CG35" s="787"/>
      <c r="CH35" s="788"/>
      <c r="CI35" s="789"/>
      <c r="CJ35" s="789"/>
      <c r="CK35" s="789"/>
      <c r="CL35" s="790"/>
      <c r="CM35" s="788"/>
      <c r="CN35" s="789"/>
      <c r="CO35" s="789"/>
      <c r="CP35" s="789"/>
      <c r="CQ35" s="790"/>
      <c r="CR35" s="788"/>
      <c r="CS35" s="789"/>
      <c r="CT35" s="789"/>
      <c r="CU35" s="789"/>
      <c r="CV35" s="790"/>
      <c r="CW35" s="788"/>
      <c r="CX35" s="789"/>
      <c r="CY35" s="789"/>
      <c r="CZ35" s="789"/>
      <c r="DA35" s="790"/>
      <c r="DB35" s="788"/>
      <c r="DC35" s="789"/>
      <c r="DD35" s="789"/>
      <c r="DE35" s="789"/>
      <c r="DF35" s="790"/>
      <c r="DG35" s="788"/>
      <c r="DH35" s="789"/>
      <c r="DI35" s="789"/>
      <c r="DJ35" s="789"/>
      <c r="DK35" s="790"/>
      <c r="DL35" s="788"/>
      <c r="DM35" s="789"/>
      <c r="DN35" s="789"/>
      <c r="DO35" s="789"/>
      <c r="DP35" s="790"/>
      <c r="DQ35" s="788"/>
      <c r="DR35" s="789"/>
      <c r="DS35" s="789"/>
      <c r="DT35" s="789"/>
      <c r="DU35" s="790"/>
      <c r="DV35" s="785"/>
      <c r="DW35" s="786"/>
      <c r="DX35" s="786"/>
      <c r="DY35" s="786"/>
      <c r="DZ35" s="791"/>
      <c r="EA35" s="212"/>
    </row>
    <row r="36" spans="1:131" ht="26.25" customHeight="1" x14ac:dyDescent="0.2">
      <c r="A36" s="224">
        <v>9</v>
      </c>
      <c r="B36" s="792"/>
      <c r="C36" s="793"/>
      <c r="D36" s="793"/>
      <c r="E36" s="793"/>
      <c r="F36" s="793"/>
      <c r="G36" s="793"/>
      <c r="H36" s="793"/>
      <c r="I36" s="793"/>
      <c r="J36" s="793"/>
      <c r="K36" s="793"/>
      <c r="L36" s="793"/>
      <c r="M36" s="793"/>
      <c r="N36" s="793"/>
      <c r="O36" s="793"/>
      <c r="P36" s="794"/>
      <c r="Q36" s="795"/>
      <c r="R36" s="796"/>
      <c r="S36" s="796"/>
      <c r="T36" s="796"/>
      <c r="U36" s="796"/>
      <c r="V36" s="796"/>
      <c r="W36" s="796"/>
      <c r="X36" s="796"/>
      <c r="Y36" s="796"/>
      <c r="Z36" s="796"/>
      <c r="AA36" s="796"/>
      <c r="AB36" s="796"/>
      <c r="AC36" s="796"/>
      <c r="AD36" s="796"/>
      <c r="AE36" s="797"/>
      <c r="AF36" s="798"/>
      <c r="AG36" s="799"/>
      <c r="AH36" s="799"/>
      <c r="AI36" s="799"/>
      <c r="AJ36" s="800"/>
      <c r="AK36" s="844"/>
      <c r="AL36" s="841"/>
      <c r="AM36" s="841"/>
      <c r="AN36" s="841"/>
      <c r="AO36" s="841"/>
      <c r="AP36" s="841"/>
      <c r="AQ36" s="841"/>
      <c r="AR36" s="841"/>
      <c r="AS36" s="841"/>
      <c r="AT36" s="841"/>
      <c r="AU36" s="841"/>
      <c r="AV36" s="841"/>
      <c r="AW36" s="841"/>
      <c r="AX36" s="841"/>
      <c r="AY36" s="841"/>
      <c r="AZ36" s="845"/>
      <c r="BA36" s="845"/>
      <c r="BB36" s="845"/>
      <c r="BC36" s="845"/>
      <c r="BD36" s="845"/>
      <c r="BE36" s="842"/>
      <c r="BF36" s="842"/>
      <c r="BG36" s="842"/>
      <c r="BH36" s="842"/>
      <c r="BI36" s="843"/>
      <c r="BJ36" s="214"/>
      <c r="BK36" s="214"/>
      <c r="BL36" s="214"/>
      <c r="BM36" s="214"/>
      <c r="BN36" s="214"/>
      <c r="BO36" s="223"/>
      <c r="BP36" s="223"/>
      <c r="BQ36" s="220">
        <v>30</v>
      </c>
      <c r="BR36" s="221"/>
      <c r="BS36" s="785"/>
      <c r="BT36" s="786"/>
      <c r="BU36" s="786"/>
      <c r="BV36" s="786"/>
      <c r="BW36" s="786"/>
      <c r="BX36" s="786"/>
      <c r="BY36" s="786"/>
      <c r="BZ36" s="786"/>
      <c r="CA36" s="786"/>
      <c r="CB36" s="786"/>
      <c r="CC36" s="786"/>
      <c r="CD36" s="786"/>
      <c r="CE36" s="786"/>
      <c r="CF36" s="786"/>
      <c r="CG36" s="787"/>
      <c r="CH36" s="788"/>
      <c r="CI36" s="789"/>
      <c r="CJ36" s="789"/>
      <c r="CK36" s="789"/>
      <c r="CL36" s="790"/>
      <c r="CM36" s="788"/>
      <c r="CN36" s="789"/>
      <c r="CO36" s="789"/>
      <c r="CP36" s="789"/>
      <c r="CQ36" s="790"/>
      <c r="CR36" s="788"/>
      <c r="CS36" s="789"/>
      <c r="CT36" s="789"/>
      <c r="CU36" s="789"/>
      <c r="CV36" s="790"/>
      <c r="CW36" s="788"/>
      <c r="CX36" s="789"/>
      <c r="CY36" s="789"/>
      <c r="CZ36" s="789"/>
      <c r="DA36" s="790"/>
      <c r="DB36" s="788"/>
      <c r="DC36" s="789"/>
      <c r="DD36" s="789"/>
      <c r="DE36" s="789"/>
      <c r="DF36" s="790"/>
      <c r="DG36" s="788"/>
      <c r="DH36" s="789"/>
      <c r="DI36" s="789"/>
      <c r="DJ36" s="789"/>
      <c r="DK36" s="790"/>
      <c r="DL36" s="788"/>
      <c r="DM36" s="789"/>
      <c r="DN36" s="789"/>
      <c r="DO36" s="789"/>
      <c r="DP36" s="790"/>
      <c r="DQ36" s="788"/>
      <c r="DR36" s="789"/>
      <c r="DS36" s="789"/>
      <c r="DT36" s="789"/>
      <c r="DU36" s="790"/>
      <c r="DV36" s="785"/>
      <c r="DW36" s="786"/>
      <c r="DX36" s="786"/>
      <c r="DY36" s="786"/>
      <c r="DZ36" s="791"/>
      <c r="EA36" s="212"/>
    </row>
    <row r="37" spans="1:131" ht="26.25" customHeight="1" x14ac:dyDescent="0.2">
      <c r="A37" s="224">
        <v>10</v>
      </c>
      <c r="B37" s="792"/>
      <c r="C37" s="793"/>
      <c r="D37" s="793"/>
      <c r="E37" s="793"/>
      <c r="F37" s="793"/>
      <c r="G37" s="793"/>
      <c r="H37" s="793"/>
      <c r="I37" s="793"/>
      <c r="J37" s="793"/>
      <c r="K37" s="793"/>
      <c r="L37" s="793"/>
      <c r="M37" s="793"/>
      <c r="N37" s="793"/>
      <c r="O37" s="793"/>
      <c r="P37" s="794"/>
      <c r="Q37" s="795"/>
      <c r="R37" s="796"/>
      <c r="S37" s="796"/>
      <c r="T37" s="796"/>
      <c r="U37" s="796"/>
      <c r="V37" s="796"/>
      <c r="W37" s="796"/>
      <c r="X37" s="796"/>
      <c r="Y37" s="796"/>
      <c r="Z37" s="796"/>
      <c r="AA37" s="796"/>
      <c r="AB37" s="796"/>
      <c r="AC37" s="796"/>
      <c r="AD37" s="796"/>
      <c r="AE37" s="797"/>
      <c r="AF37" s="798"/>
      <c r="AG37" s="799"/>
      <c r="AH37" s="799"/>
      <c r="AI37" s="799"/>
      <c r="AJ37" s="800"/>
      <c r="AK37" s="844"/>
      <c r="AL37" s="841"/>
      <c r="AM37" s="841"/>
      <c r="AN37" s="841"/>
      <c r="AO37" s="841"/>
      <c r="AP37" s="841"/>
      <c r="AQ37" s="841"/>
      <c r="AR37" s="841"/>
      <c r="AS37" s="841"/>
      <c r="AT37" s="841"/>
      <c r="AU37" s="841"/>
      <c r="AV37" s="841"/>
      <c r="AW37" s="841"/>
      <c r="AX37" s="841"/>
      <c r="AY37" s="841"/>
      <c r="AZ37" s="845"/>
      <c r="BA37" s="845"/>
      <c r="BB37" s="845"/>
      <c r="BC37" s="845"/>
      <c r="BD37" s="845"/>
      <c r="BE37" s="842"/>
      <c r="BF37" s="842"/>
      <c r="BG37" s="842"/>
      <c r="BH37" s="842"/>
      <c r="BI37" s="843"/>
      <c r="BJ37" s="214"/>
      <c r="BK37" s="214"/>
      <c r="BL37" s="214"/>
      <c r="BM37" s="214"/>
      <c r="BN37" s="214"/>
      <c r="BO37" s="223"/>
      <c r="BP37" s="223"/>
      <c r="BQ37" s="220">
        <v>31</v>
      </c>
      <c r="BR37" s="221"/>
      <c r="BS37" s="785"/>
      <c r="BT37" s="786"/>
      <c r="BU37" s="786"/>
      <c r="BV37" s="786"/>
      <c r="BW37" s="786"/>
      <c r="BX37" s="786"/>
      <c r="BY37" s="786"/>
      <c r="BZ37" s="786"/>
      <c r="CA37" s="786"/>
      <c r="CB37" s="786"/>
      <c r="CC37" s="786"/>
      <c r="CD37" s="786"/>
      <c r="CE37" s="786"/>
      <c r="CF37" s="786"/>
      <c r="CG37" s="787"/>
      <c r="CH37" s="788"/>
      <c r="CI37" s="789"/>
      <c r="CJ37" s="789"/>
      <c r="CK37" s="789"/>
      <c r="CL37" s="790"/>
      <c r="CM37" s="788"/>
      <c r="CN37" s="789"/>
      <c r="CO37" s="789"/>
      <c r="CP37" s="789"/>
      <c r="CQ37" s="790"/>
      <c r="CR37" s="788"/>
      <c r="CS37" s="789"/>
      <c r="CT37" s="789"/>
      <c r="CU37" s="789"/>
      <c r="CV37" s="790"/>
      <c r="CW37" s="788"/>
      <c r="CX37" s="789"/>
      <c r="CY37" s="789"/>
      <c r="CZ37" s="789"/>
      <c r="DA37" s="790"/>
      <c r="DB37" s="788"/>
      <c r="DC37" s="789"/>
      <c r="DD37" s="789"/>
      <c r="DE37" s="789"/>
      <c r="DF37" s="790"/>
      <c r="DG37" s="788"/>
      <c r="DH37" s="789"/>
      <c r="DI37" s="789"/>
      <c r="DJ37" s="789"/>
      <c r="DK37" s="790"/>
      <c r="DL37" s="788"/>
      <c r="DM37" s="789"/>
      <c r="DN37" s="789"/>
      <c r="DO37" s="789"/>
      <c r="DP37" s="790"/>
      <c r="DQ37" s="788"/>
      <c r="DR37" s="789"/>
      <c r="DS37" s="789"/>
      <c r="DT37" s="789"/>
      <c r="DU37" s="790"/>
      <c r="DV37" s="785"/>
      <c r="DW37" s="786"/>
      <c r="DX37" s="786"/>
      <c r="DY37" s="786"/>
      <c r="DZ37" s="791"/>
      <c r="EA37" s="212"/>
    </row>
    <row r="38" spans="1:131" ht="26.25" customHeight="1" x14ac:dyDescent="0.2">
      <c r="A38" s="224">
        <v>11</v>
      </c>
      <c r="B38" s="792"/>
      <c r="C38" s="793"/>
      <c r="D38" s="793"/>
      <c r="E38" s="793"/>
      <c r="F38" s="793"/>
      <c r="G38" s="793"/>
      <c r="H38" s="793"/>
      <c r="I38" s="793"/>
      <c r="J38" s="793"/>
      <c r="K38" s="793"/>
      <c r="L38" s="793"/>
      <c r="M38" s="793"/>
      <c r="N38" s="793"/>
      <c r="O38" s="793"/>
      <c r="P38" s="794"/>
      <c r="Q38" s="795"/>
      <c r="R38" s="796"/>
      <c r="S38" s="796"/>
      <c r="T38" s="796"/>
      <c r="U38" s="796"/>
      <c r="V38" s="796"/>
      <c r="W38" s="796"/>
      <c r="X38" s="796"/>
      <c r="Y38" s="796"/>
      <c r="Z38" s="796"/>
      <c r="AA38" s="796"/>
      <c r="AB38" s="796"/>
      <c r="AC38" s="796"/>
      <c r="AD38" s="796"/>
      <c r="AE38" s="797"/>
      <c r="AF38" s="798"/>
      <c r="AG38" s="799"/>
      <c r="AH38" s="799"/>
      <c r="AI38" s="799"/>
      <c r="AJ38" s="800"/>
      <c r="AK38" s="844"/>
      <c r="AL38" s="841"/>
      <c r="AM38" s="841"/>
      <c r="AN38" s="841"/>
      <c r="AO38" s="841"/>
      <c r="AP38" s="841"/>
      <c r="AQ38" s="841"/>
      <c r="AR38" s="841"/>
      <c r="AS38" s="841"/>
      <c r="AT38" s="841"/>
      <c r="AU38" s="841"/>
      <c r="AV38" s="841"/>
      <c r="AW38" s="841"/>
      <c r="AX38" s="841"/>
      <c r="AY38" s="841"/>
      <c r="AZ38" s="845"/>
      <c r="BA38" s="845"/>
      <c r="BB38" s="845"/>
      <c r="BC38" s="845"/>
      <c r="BD38" s="845"/>
      <c r="BE38" s="842"/>
      <c r="BF38" s="842"/>
      <c r="BG38" s="842"/>
      <c r="BH38" s="842"/>
      <c r="BI38" s="843"/>
      <c r="BJ38" s="214"/>
      <c r="BK38" s="214"/>
      <c r="BL38" s="214"/>
      <c r="BM38" s="214"/>
      <c r="BN38" s="214"/>
      <c r="BO38" s="223"/>
      <c r="BP38" s="223"/>
      <c r="BQ38" s="220">
        <v>32</v>
      </c>
      <c r="BR38" s="221"/>
      <c r="BS38" s="785"/>
      <c r="BT38" s="786"/>
      <c r="BU38" s="786"/>
      <c r="BV38" s="786"/>
      <c r="BW38" s="786"/>
      <c r="BX38" s="786"/>
      <c r="BY38" s="786"/>
      <c r="BZ38" s="786"/>
      <c r="CA38" s="786"/>
      <c r="CB38" s="786"/>
      <c r="CC38" s="786"/>
      <c r="CD38" s="786"/>
      <c r="CE38" s="786"/>
      <c r="CF38" s="786"/>
      <c r="CG38" s="787"/>
      <c r="CH38" s="788"/>
      <c r="CI38" s="789"/>
      <c r="CJ38" s="789"/>
      <c r="CK38" s="789"/>
      <c r="CL38" s="790"/>
      <c r="CM38" s="788"/>
      <c r="CN38" s="789"/>
      <c r="CO38" s="789"/>
      <c r="CP38" s="789"/>
      <c r="CQ38" s="790"/>
      <c r="CR38" s="788"/>
      <c r="CS38" s="789"/>
      <c r="CT38" s="789"/>
      <c r="CU38" s="789"/>
      <c r="CV38" s="790"/>
      <c r="CW38" s="788"/>
      <c r="CX38" s="789"/>
      <c r="CY38" s="789"/>
      <c r="CZ38" s="789"/>
      <c r="DA38" s="790"/>
      <c r="DB38" s="788"/>
      <c r="DC38" s="789"/>
      <c r="DD38" s="789"/>
      <c r="DE38" s="789"/>
      <c r="DF38" s="790"/>
      <c r="DG38" s="788"/>
      <c r="DH38" s="789"/>
      <c r="DI38" s="789"/>
      <c r="DJ38" s="789"/>
      <c r="DK38" s="790"/>
      <c r="DL38" s="788"/>
      <c r="DM38" s="789"/>
      <c r="DN38" s="789"/>
      <c r="DO38" s="789"/>
      <c r="DP38" s="790"/>
      <c r="DQ38" s="788"/>
      <c r="DR38" s="789"/>
      <c r="DS38" s="789"/>
      <c r="DT38" s="789"/>
      <c r="DU38" s="790"/>
      <c r="DV38" s="785"/>
      <c r="DW38" s="786"/>
      <c r="DX38" s="786"/>
      <c r="DY38" s="786"/>
      <c r="DZ38" s="791"/>
      <c r="EA38" s="212"/>
    </row>
    <row r="39" spans="1:131" ht="26.25" customHeight="1" x14ac:dyDescent="0.2">
      <c r="A39" s="224">
        <v>12</v>
      </c>
      <c r="B39" s="792"/>
      <c r="C39" s="793"/>
      <c r="D39" s="793"/>
      <c r="E39" s="793"/>
      <c r="F39" s="793"/>
      <c r="G39" s="793"/>
      <c r="H39" s="793"/>
      <c r="I39" s="793"/>
      <c r="J39" s="793"/>
      <c r="K39" s="793"/>
      <c r="L39" s="793"/>
      <c r="M39" s="793"/>
      <c r="N39" s="793"/>
      <c r="O39" s="793"/>
      <c r="P39" s="794"/>
      <c r="Q39" s="795"/>
      <c r="R39" s="796"/>
      <c r="S39" s="796"/>
      <c r="T39" s="796"/>
      <c r="U39" s="796"/>
      <c r="V39" s="796"/>
      <c r="W39" s="796"/>
      <c r="X39" s="796"/>
      <c r="Y39" s="796"/>
      <c r="Z39" s="796"/>
      <c r="AA39" s="796"/>
      <c r="AB39" s="796"/>
      <c r="AC39" s="796"/>
      <c r="AD39" s="796"/>
      <c r="AE39" s="797"/>
      <c r="AF39" s="798"/>
      <c r="AG39" s="799"/>
      <c r="AH39" s="799"/>
      <c r="AI39" s="799"/>
      <c r="AJ39" s="800"/>
      <c r="AK39" s="844"/>
      <c r="AL39" s="841"/>
      <c r="AM39" s="841"/>
      <c r="AN39" s="841"/>
      <c r="AO39" s="841"/>
      <c r="AP39" s="841"/>
      <c r="AQ39" s="841"/>
      <c r="AR39" s="841"/>
      <c r="AS39" s="841"/>
      <c r="AT39" s="841"/>
      <c r="AU39" s="841"/>
      <c r="AV39" s="841"/>
      <c r="AW39" s="841"/>
      <c r="AX39" s="841"/>
      <c r="AY39" s="841"/>
      <c r="AZ39" s="845"/>
      <c r="BA39" s="845"/>
      <c r="BB39" s="845"/>
      <c r="BC39" s="845"/>
      <c r="BD39" s="845"/>
      <c r="BE39" s="842"/>
      <c r="BF39" s="842"/>
      <c r="BG39" s="842"/>
      <c r="BH39" s="842"/>
      <c r="BI39" s="843"/>
      <c r="BJ39" s="214"/>
      <c r="BK39" s="214"/>
      <c r="BL39" s="214"/>
      <c r="BM39" s="214"/>
      <c r="BN39" s="214"/>
      <c r="BO39" s="223"/>
      <c r="BP39" s="223"/>
      <c r="BQ39" s="220">
        <v>33</v>
      </c>
      <c r="BR39" s="221"/>
      <c r="BS39" s="785"/>
      <c r="BT39" s="786"/>
      <c r="BU39" s="786"/>
      <c r="BV39" s="786"/>
      <c r="BW39" s="786"/>
      <c r="BX39" s="786"/>
      <c r="BY39" s="786"/>
      <c r="BZ39" s="786"/>
      <c r="CA39" s="786"/>
      <c r="CB39" s="786"/>
      <c r="CC39" s="786"/>
      <c r="CD39" s="786"/>
      <c r="CE39" s="786"/>
      <c r="CF39" s="786"/>
      <c r="CG39" s="787"/>
      <c r="CH39" s="788"/>
      <c r="CI39" s="789"/>
      <c r="CJ39" s="789"/>
      <c r="CK39" s="789"/>
      <c r="CL39" s="790"/>
      <c r="CM39" s="788"/>
      <c r="CN39" s="789"/>
      <c r="CO39" s="789"/>
      <c r="CP39" s="789"/>
      <c r="CQ39" s="790"/>
      <c r="CR39" s="788"/>
      <c r="CS39" s="789"/>
      <c r="CT39" s="789"/>
      <c r="CU39" s="789"/>
      <c r="CV39" s="790"/>
      <c r="CW39" s="788"/>
      <c r="CX39" s="789"/>
      <c r="CY39" s="789"/>
      <c r="CZ39" s="789"/>
      <c r="DA39" s="790"/>
      <c r="DB39" s="788"/>
      <c r="DC39" s="789"/>
      <c r="DD39" s="789"/>
      <c r="DE39" s="789"/>
      <c r="DF39" s="790"/>
      <c r="DG39" s="788"/>
      <c r="DH39" s="789"/>
      <c r="DI39" s="789"/>
      <c r="DJ39" s="789"/>
      <c r="DK39" s="790"/>
      <c r="DL39" s="788"/>
      <c r="DM39" s="789"/>
      <c r="DN39" s="789"/>
      <c r="DO39" s="789"/>
      <c r="DP39" s="790"/>
      <c r="DQ39" s="788"/>
      <c r="DR39" s="789"/>
      <c r="DS39" s="789"/>
      <c r="DT39" s="789"/>
      <c r="DU39" s="790"/>
      <c r="DV39" s="785"/>
      <c r="DW39" s="786"/>
      <c r="DX39" s="786"/>
      <c r="DY39" s="786"/>
      <c r="DZ39" s="791"/>
      <c r="EA39" s="212"/>
    </row>
    <row r="40" spans="1:131" ht="26.25" customHeight="1" x14ac:dyDescent="0.2">
      <c r="A40" s="220">
        <v>13</v>
      </c>
      <c r="B40" s="792"/>
      <c r="C40" s="793"/>
      <c r="D40" s="793"/>
      <c r="E40" s="793"/>
      <c r="F40" s="793"/>
      <c r="G40" s="793"/>
      <c r="H40" s="793"/>
      <c r="I40" s="793"/>
      <c r="J40" s="793"/>
      <c r="K40" s="793"/>
      <c r="L40" s="793"/>
      <c r="M40" s="793"/>
      <c r="N40" s="793"/>
      <c r="O40" s="793"/>
      <c r="P40" s="794"/>
      <c r="Q40" s="795"/>
      <c r="R40" s="796"/>
      <c r="S40" s="796"/>
      <c r="T40" s="796"/>
      <c r="U40" s="796"/>
      <c r="V40" s="796"/>
      <c r="W40" s="796"/>
      <c r="X40" s="796"/>
      <c r="Y40" s="796"/>
      <c r="Z40" s="796"/>
      <c r="AA40" s="796"/>
      <c r="AB40" s="796"/>
      <c r="AC40" s="796"/>
      <c r="AD40" s="796"/>
      <c r="AE40" s="797"/>
      <c r="AF40" s="798"/>
      <c r="AG40" s="799"/>
      <c r="AH40" s="799"/>
      <c r="AI40" s="799"/>
      <c r="AJ40" s="800"/>
      <c r="AK40" s="844"/>
      <c r="AL40" s="841"/>
      <c r="AM40" s="841"/>
      <c r="AN40" s="841"/>
      <c r="AO40" s="841"/>
      <c r="AP40" s="841"/>
      <c r="AQ40" s="841"/>
      <c r="AR40" s="841"/>
      <c r="AS40" s="841"/>
      <c r="AT40" s="841"/>
      <c r="AU40" s="841"/>
      <c r="AV40" s="841"/>
      <c r="AW40" s="841"/>
      <c r="AX40" s="841"/>
      <c r="AY40" s="841"/>
      <c r="AZ40" s="845"/>
      <c r="BA40" s="845"/>
      <c r="BB40" s="845"/>
      <c r="BC40" s="845"/>
      <c r="BD40" s="845"/>
      <c r="BE40" s="842"/>
      <c r="BF40" s="842"/>
      <c r="BG40" s="842"/>
      <c r="BH40" s="842"/>
      <c r="BI40" s="843"/>
      <c r="BJ40" s="214"/>
      <c r="BK40" s="214"/>
      <c r="BL40" s="214"/>
      <c r="BM40" s="214"/>
      <c r="BN40" s="214"/>
      <c r="BO40" s="223"/>
      <c r="BP40" s="223"/>
      <c r="BQ40" s="220">
        <v>34</v>
      </c>
      <c r="BR40" s="221"/>
      <c r="BS40" s="785"/>
      <c r="BT40" s="786"/>
      <c r="BU40" s="786"/>
      <c r="BV40" s="786"/>
      <c r="BW40" s="786"/>
      <c r="BX40" s="786"/>
      <c r="BY40" s="786"/>
      <c r="BZ40" s="786"/>
      <c r="CA40" s="786"/>
      <c r="CB40" s="786"/>
      <c r="CC40" s="786"/>
      <c r="CD40" s="786"/>
      <c r="CE40" s="786"/>
      <c r="CF40" s="786"/>
      <c r="CG40" s="787"/>
      <c r="CH40" s="788"/>
      <c r="CI40" s="789"/>
      <c r="CJ40" s="789"/>
      <c r="CK40" s="789"/>
      <c r="CL40" s="790"/>
      <c r="CM40" s="788"/>
      <c r="CN40" s="789"/>
      <c r="CO40" s="789"/>
      <c r="CP40" s="789"/>
      <c r="CQ40" s="790"/>
      <c r="CR40" s="788"/>
      <c r="CS40" s="789"/>
      <c r="CT40" s="789"/>
      <c r="CU40" s="789"/>
      <c r="CV40" s="790"/>
      <c r="CW40" s="788"/>
      <c r="CX40" s="789"/>
      <c r="CY40" s="789"/>
      <c r="CZ40" s="789"/>
      <c r="DA40" s="790"/>
      <c r="DB40" s="788"/>
      <c r="DC40" s="789"/>
      <c r="DD40" s="789"/>
      <c r="DE40" s="789"/>
      <c r="DF40" s="790"/>
      <c r="DG40" s="788"/>
      <c r="DH40" s="789"/>
      <c r="DI40" s="789"/>
      <c r="DJ40" s="789"/>
      <c r="DK40" s="790"/>
      <c r="DL40" s="788"/>
      <c r="DM40" s="789"/>
      <c r="DN40" s="789"/>
      <c r="DO40" s="789"/>
      <c r="DP40" s="790"/>
      <c r="DQ40" s="788"/>
      <c r="DR40" s="789"/>
      <c r="DS40" s="789"/>
      <c r="DT40" s="789"/>
      <c r="DU40" s="790"/>
      <c r="DV40" s="785"/>
      <c r="DW40" s="786"/>
      <c r="DX40" s="786"/>
      <c r="DY40" s="786"/>
      <c r="DZ40" s="791"/>
      <c r="EA40" s="212"/>
    </row>
    <row r="41" spans="1:131" ht="26.25" customHeight="1" x14ac:dyDescent="0.2">
      <c r="A41" s="220">
        <v>14</v>
      </c>
      <c r="B41" s="792"/>
      <c r="C41" s="793"/>
      <c r="D41" s="793"/>
      <c r="E41" s="793"/>
      <c r="F41" s="793"/>
      <c r="G41" s="793"/>
      <c r="H41" s="793"/>
      <c r="I41" s="793"/>
      <c r="J41" s="793"/>
      <c r="K41" s="793"/>
      <c r="L41" s="793"/>
      <c r="M41" s="793"/>
      <c r="N41" s="793"/>
      <c r="O41" s="793"/>
      <c r="P41" s="794"/>
      <c r="Q41" s="795"/>
      <c r="R41" s="796"/>
      <c r="S41" s="796"/>
      <c r="T41" s="796"/>
      <c r="U41" s="796"/>
      <c r="V41" s="796"/>
      <c r="W41" s="796"/>
      <c r="X41" s="796"/>
      <c r="Y41" s="796"/>
      <c r="Z41" s="796"/>
      <c r="AA41" s="796"/>
      <c r="AB41" s="796"/>
      <c r="AC41" s="796"/>
      <c r="AD41" s="796"/>
      <c r="AE41" s="797"/>
      <c r="AF41" s="798"/>
      <c r="AG41" s="799"/>
      <c r="AH41" s="799"/>
      <c r="AI41" s="799"/>
      <c r="AJ41" s="800"/>
      <c r="AK41" s="844"/>
      <c r="AL41" s="841"/>
      <c r="AM41" s="841"/>
      <c r="AN41" s="841"/>
      <c r="AO41" s="841"/>
      <c r="AP41" s="841"/>
      <c r="AQ41" s="841"/>
      <c r="AR41" s="841"/>
      <c r="AS41" s="841"/>
      <c r="AT41" s="841"/>
      <c r="AU41" s="841"/>
      <c r="AV41" s="841"/>
      <c r="AW41" s="841"/>
      <c r="AX41" s="841"/>
      <c r="AY41" s="841"/>
      <c r="AZ41" s="845"/>
      <c r="BA41" s="845"/>
      <c r="BB41" s="845"/>
      <c r="BC41" s="845"/>
      <c r="BD41" s="845"/>
      <c r="BE41" s="842"/>
      <c r="BF41" s="842"/>
      <c r="BG41" s="842"/>
      <c r="BH41" s="842"/>
      <c r="BI41" s="843"/>
      <c r="BJ41" s="214"/>
      <c r="BK41" s="214"/>
      <c r="BL41" s="214"/>
      <c r="BM41" s="214"/>
      <c r="BN41" s="214"/>
      <c r="BO41" s="223"/>
      <c r="BP41" s="223"/>
      <c r="BQ41" s="220">
        <v>35</v>
      </c>
      <c r="BR41" s="221"/>
      <c r="BS41" s="785"/>
      <c r="BT41" s="786"/>
      <c r="BU41" s="786"/>
      <c r="BV41" s="786"/>
      <c r="BW41" s="786"/>
      <c r="BX41" s="786"/>
      <c r="BY41" s="786"/>
      <c r="BZ41" s="786"/>
      <c r="CA41" s="786"/>
      <c r="CB41" s="786"/>
      <c r="CC41" s="786"/>
      <c r="CD41" s="786"/>
      <c r="CE41" s="786"/>
      <c r="CF41" s="786"/>
      <c r="CG41" s="787"/>
      <c r="CH41" s="788"/>
      <c r="CI41" s="789"/>
      <c r="CJ41" s="789"/>
      <c r="CK41" s="789"/>
      <c r="CL41" s="790"/>
      <c r="CM41" s="788"/>
      <c r="CN41" s="789"/>
      <c r="CO41" s="789"/>
      <c r="CP41" s="789"/>
      <c r="CQ41" s="790"/>
      <c r="CR41" s="788"/>
      <c r="CS41" s="789"/>
      <c r="CT41" s="789"/>
      <c r="CU41" s="789"/>
      <c r="CV41" s="790"/>
      <c r="CW41" s="788"/>
      <c r="CX41" s="789"/>
      <c r="CY41" s="789"/>
      <c r="CZ41" s="789"/>
      <c r="DA41" s="790"/>
      <c r="DB41" s="788"/>
      <c r="DC41" s="789"/>
      <c r="DD41" s="789"/>
      <c r="DE41" s="789"/>
      <c r="DF41" s="790"/>
      <c r="DG41" s="788"/>
      <c r="DH41" s="789"/>
      <c r="DI41" s="789"/>
      <c r="DJ41" s="789"/>
      <c r="DK41" s="790"/>
      <c r="DL41" s="788"/>
      <c r="DM41" s="789"/>
      <c r="DN41" s="789"/>
      <c r="DO41" s="789"/>
      <c r="DP41" s="790"/>
      <c r="DQ41" s="788"/>
      <c r="DR41" s="789"/>
      <c r="DS41" s="789"/>
      <c r="DT41" s="789"/>
      <c r="DU41" s="790"/>
      <c r="DV41" s="785"/>
      <c r="DW41" s="786"/>
      <c r="DX41" s="786"/>
      <c r="DY41" s="786"/>
      <c r="DZ41" s="791"/>
      <c r="EA41" s="212"/>
    </row>
    <row r="42" spans="1:131" ht="26.25" customHeight="1" x14ac:dyDescent="0.2">
      <c r="A42" s="220">
        <v>15</v>
      </c>
      <c r="B42" s="792"/>
      <c r="C42" s="793"/>
      <c r="D42" s="793"/>
      <c r="E42" s="793"/>
      <c r="F42" s="793"/>
      <c r="G42" s="793"/>
      <c r="H42" s="793"/>
      <c r="I42" s="793"/>
      <c r="J42" s="793"/>
      <c r="K42" s="793"/>
      <c r="L42" s="793"/>
      <c r="M42" s="793"/>
      <c r="N42" s="793"/>
      <c r="O42" s="793"/>
      <c r="P42" s="794"/>
      <c r="Q42" s="795"/>
      <c r="R42" s="796"/>
      <c r="S42" s="796"/>
      <c r="T42" s="796"/>
      <c r="U42" s="796"/>
      <c r="V42" s="796"/>
      <c r="W42" s="796"/>
      <c r="X42" s="796"/>
      <c r="Y42" s="796"/>
      <c r="Z42" s="796"/>
      <c r="AA42" s="796"/>
      <c r="AB42" s="796"/>
      <c r="AC42" s="796"/>
      <c r="AD42" s="796"/>
      <c r="AE42" s="797"/>
      <c r="AF42" s="798"/>
      <c r="AG42" s="799"/>
      <c r="AH42" s="799"/>
      <c r="AI42" s="799"/>
      <c r="AJ42" s="800"/>
      <c r="AK42" s="844"/>
      <c r="AL42" s="841"/>
      <c r="AM42" s="841"/>
      <c r="AN42" s="841"/>
      <c r="AO42" s="841"/>
      <c r="AP42" s="841"/>
      <c r="AQ42" s="841"/>
      <c r="AR42" s="841"/>
      <c r="AS42" s="841"/>
      <c r="AT42" s="841"/>
      <c r="AU42" s="841"/>
      <c r="AV42" s="841"/>
      <c r="AW42" s="841"/>
      <c r="AX42" s="841"/>
      <c r="AY42" s="841"/>
      <c r="AZ42" s="845"/>
      <c r="BA42" s="845"/>
      <c r="BB42" s="845"/>
      <c r="BC42" s="845"/>
      <c r="BD42" s="845"/>
      <c r="BE42" s="842"/>
      <c r="BF42" s="842"/>
      <c r="BG42" s="842"/>
      <c r="BH42" s="842"/>
      <c r="BI42" s="843"/>
      <c r="BJ42" s="214"/>
      <c r="BK42" s="214"/>
      <c r="BL42" s="214"/>
      <c r="BM42" s="214"/>
      <c r="BN42" s="214"/>
      <c r="BO42" s="223"/>
      <c r="BP42" s="223"/>
      <c r="BQ42" s="220">
        <v>36</v>
      </c>
      <c r="BR42" s="221"/>
      <c r="BS42" s="785"/>
      <c r="BT42" s="786"/>
      <c r="BU42" s="786"/>
      <c r="BV42" s="786"/>
      <c r="BW42" s="786"/>
      <c r="BX42" s="786"/>
      <c r="BY42" s="786"/>
      <c r="BZ42" s="786"/>
      <c r="CA42" s="786"/>
      <c r="CB42" s="786"/>
      <c r="CC42" s="786"/>
      <c r="CD42" s="786"/>
      <c r="CE42" s="786"/>
      <c r="CF42" s="786"/>
      <c r="CG42" s="787"/>
      <c r="CH42" s="788"/>
      <c r="CI42" s="789"/>
      <c r="CJ42" s="789"/>
      <c r="CK42" s="789"/>
      <c r="CL42" s="790"/>
      <c r="CM42" s="788"/>
      <c r="CN42" s="789"/>
      <c r="CO42" s="789"/>
      <c r="CP42" s="789"/>
      <c r="CQ42" s="790"/>
      <c r="CR42" s="788"/>
      <c r="CS42" s="789"/>
      <c r="CT42" s="789"/>
      <c r="CU42" s="789"/>
      <c r="CV42" s="790"/>
      <c r="CW42" s="788"/>
      <c r="CX42" s="789"/>
      <c r="CY42" s="789"/>
      <c r="CZ42" s="789"/>
      <c r="DA42" s="790"/>
      <c r="DB42" s="788"/>
      <c r="DC42" s="789"/>
      <c r="DD42" s="789"/>
      <c r="DE42" s="789"/>
      <c r="DF42" s="790"/>
      <c r="DG42" s="788"/>
      <c r="DH42" s="789"/>
      <c r="DI42" s="789"/>
      <c r="DJ42" s="789"/>
      <c r="DK42" s="790"/>
      <c r="DL42" s="788"/>
      <c r="DM42" s="789"/>
      <c r="DN42" s="789"/>
      <c r="DO42" s="789"/>
      <c r="DP42" s="790"/>
      <c r="DQ42" s="788"/>
      <c r="DR42" s="789"/>
      <c r="DS42" s="789"/>
      <c r="DT42" s="789"/>
      <c r="DU42" s="790"/>
      <c r="DV42" s="785"/>
      <c r="DW42" s="786"/>
      <c r="DX42" s="786"/>
      <c r="DY42" s="786"/>
      <c r="DZ42" s="791"/>
      <c r="EA42" s="212"/>
    </row>
    <row r="43" spans="1:131" ht="26.25" customHeight="1" x14ac:dyDescent="0.2">
      <c r="A43" s="220">
        <v>16</v>
      </c>
      <c r="B43" s="792"/>
      <c r="C43" s="793"/>
      <c r="D43" s="793"/>
      <c r="E43" s="793"/>
      <c r="F43" s="793"/>
      <c r="G43" s="793"/>
      <c r="H43" s="793"/>
      <c r="I43" s="793"/>
      <c r="J43" s="793"/>
      <c r="K43" s="793"/>
      <c r="L43" s="793"/>
      <c r="M43" s="793"/>
      <c r="N43" s="793"/>
      <c r="O43" s="793"/>
      <c r="P43" s="794"/>
      <c r="Q43" s="795"/>
      <c r="R43" s="796"/>
      <c r="S43" s="796"/>
      <c r="T43" s="796"/>
      <c r="U43" s="796"/>
      <c r="V43" s="796"/>
      <c r="W43" s="796"/>
      <c r="X43" s="796"/>
      <c r="Y43" s="796"/>
      <c r="Z43" s="796"/>
      <c r="AA43" s="796"/>
      <c r="AB43" s="796"/>
      <c r="AC43" s="796"/>
      <c r="AD43" s="796"/>
      <c r="AE43" s="797"/>
      <c r="AF43" s="798"/>
      <c r="AG43" s="799"/>
      <c r="AH43" s="799"/>
      <c r="AI43" s="799"/>
      <c r="AJ43" s="800"/>
      <c r="AK43" s="844"/>
      <c r="AL43" s="841"/>
      <c r="AM43" s="841"/>
      <c r="AN43" s="841"/>
      <c r="AO43" s="841"/>
      <c r="AP43" s="841"/>
      <c r="AQ43" s="841"/>
      <c r="AR43" s="841"/>
      <c r="AS43" s="841"/>
      <c r="AT43" s="841"/>
      <c r="AU43" s="841"/>
      <c r="AV43" s="841"/>
      <c r="AW43" s="841"/>
      <c r="AX43" s="841"/>
      <c r="AY43" s="841"/>
      <c r="AZ43" s="845"/>
      <c r="BA43" s="845"/>
      <c r="BB43" s="845"/>
      <c r="BC43" s="845"/>
      <c r="BD43" s="845"/>
      <c r="BE43" s="842"/>
      <c r="BF43" s="842"/>
      <c r="BG43" s="842"/>
      <c r="BH43" s="842"/>
      <c r="BI43" s="843"/>
      <c r="BJ43" s="214"/>
      <c r="BK43" s="214"/>
      <c r="BL43" s="214"/>
      <c r="BM43" s="214"/>
      <c r="BN43" s="214"/>
      <c r="BO43" s="223"/>
      <c r="BP43" s="223"/>
      <c r="BQ43" s="220">
        <v>37</v>
      </c>
      <c r="BR43" s="221"/>
      <c r="BS43" s="785"/>
      <c r="BT43" s="786"/>
      <c r="BU43" s="786"/>
      <c r="BV43" s="786"/>
      <c r="BW43" s="786"/>
      <c r="BX43" s="786"/>
      <c r="BY43" s="786"/>
      <c r="BZ43" s="786"/>
      <c r="CA43" s="786"/>
      <c r="CB43" s="786"/>
      <c r="CC43" s="786"/>
      <c r="CD43" s="786"/>
      <c r="CE43" s="786"/>
      <c r="CF43" s="786"/>
      <c r="CG43" s="787"/>
      <c r="CH43" s="788"/>
      <c r="CI43" s="789"/>
      <c r="CJ43" s="789"/>
      <c r="CK43" s="789"/>
      <c r="CL43" s="790"/>
      <c r="CM43" s="788"/>
      <c r="CN43" s="789"/>
      <c r="CO43" s="789"/>
      <c r="CP43" s="789"/>
      <c r="CQ43" s="790"/>
      <c r="CR43" s="788"/>
      <c r="CS43" s="789"/>
      <c r="CT43" s="789"/>
      <c r="CU43" s="789"/>
      <c r="CV43" s="790"/>
      <c r="CW43" s="788"/>
      <c r="CX43" s="789"/>
      <c r="CY43" s="789"/>
      <c r="CZ43" s="789"/>
      <c r="DA43" s="790"/>
      <c r="DB43" s="788"/>
      <c r="DC43" s="789"/>
      <c r="DD43" s="789"/>
      <c r="DE43" s="789"/>
      <c r="DF43" s="790"/>
      <c r="DG43" s="788"/>
      <c r="DH43" s="789"/>
      <c r="DI43" s="789"/>
      <c r="DJ43" s="789"/>
      <c r="DK43" s="790"/>
      <c r="DL43" s="788"/>
      <c r="DM43" s="789"/>
      <c r="DN43" s="789"/>
      <c r="DO43" s="789"/>
      <c r="DP43" s="790"/>
      <c r="DQ43" s="788"/>
      <c r="DR43" s="789"/>
      <c r="DS43" s="789"/>
      <c r="DT43" s="789"/>
      <c r="DU43" s="790"/>
      <c r="DV43" s="785"/>
      <c r="DW43" s="786"/>
      <c r="DX43" s="786"/>
      <c r="DY43" s="786"/>
      <c r="DZ43" s="791"/>
      <c r="EA43" s="212"/>
    </row>
    <row r="44" spans="1:131" ht="26.25" customHeight="1" x14ac:dyDescent="0.2">
      <c r="A44" s="220">
        <v>17</v>
      </c>
      <c r="B44" s="792"/>
      <c r="C44" s="793"/>
      <c r="D44" s="793"/>
      <c r="E44" s="793"/>
      <c r="F44" s="793"/>
      <c r="G44" s="793"/>
      <c r="H44" s="793"/>
      <c r="I44" s="793"/>
      <c r="J44" s="793"/>
      <c r="K44" s="793"/>
      <c r="L44" s="793"/>
      <c r="M44" s="793"/>
      <c r="N44" s="793"/>
      <c r="O44" s="793"/>
      <c r="P44" s="794"/>
      <c r="Q44" s="795"/>
      <c r="R44" s="796"/>
      <c r="S44" s="796"/>
      <c r="T44" s="796"/>
      <c r="U44" s="796"/>
      <c r="V44" s="796"/>
      <c r="W44" s="796"/>
      <c r="X44" s="796"/>
      <c r="Y44" s="796"/>
      <c r="Z44" s="796"/>
      <c r="AA44" s="796"/>
      <c r="AB44" s="796"/>
      <c r="AC44" s="796"/>
      <c r="AD44" s="796"/>
      <c r="AE44" s="797"/>
      <c r="AF44" s="798"/>
      <c r="AG44" s="799"/>
      <c r="AH44" s="799"/>
      <c r="AI44" s="799"/>
      <c r="AJ44" s="800"/>
      <c r="AK44" s="844"/>
      <c r="AL44" s="841"/>
      <c r="AM44" s="841"/>
      <c r="AN44" s="841"/>
      <c r="AO44" s="841"/>
      <c r="AP44" s="841"/>
      <c r="AQ44" s="841"/>
      <c r="AR44" s="841"/>
      <c r="AS44" s="841"/>
      <c r="AT44" s="841"/>
      <c r="AU44" s="841"/>
      <c r="AV44" s="841"/>
      <c r="AW44" s="841"/>
      <c r="AX44" s="841"/>
      <c r="AY44" s="841"/>
      <c r="AZ44" s="845"/>
      <c r="BA44" s="845"/>
      <c r="BB44" s="845"/>
      <c r="BC44" s="845"/>
      <c r="BD44" s="845"/>
      <c r="BE44" s="842"/>
      <c r="BF44" s="842"/>
      <c r="BG44" s="842"/>
      <c r="BH44" s="842"/>
      <c r="BI44" s="843"/>
      <c r="BJ44" s="214"/>
      <c r="BK44" s="214"/>
      <c r="BL44" s="214"/>
      <c r="BM44" s="214"/>
      <c r="BN44" s="214"/>
      <c r="BO44" s="223"/>
      <c r="BP44" s="223"/>
      <c r="BQ44" s="220">
        <v>38</v>
      </c>
      <c r="BR44" s="221"/>
      <c r="BS44" s="785"/>
      <c r="BT44" s="786"/>
      <c r="BU44" s="786"/>
      <c r="BV44" s="786"/>
      <c r="BW44" s="786"/>
      <c r="BX44" s="786"/>
      <c r="BY44" s="786"/>
      <c r="BZ44" s="786"/>
      <c r="CA44" s="786"/>
      <c r="CB44" s="786"/>
      <c r="CC44" s="786"/>
      <c r="CD44" s="786"/>
      <c r="CE44" s="786"/>
      <c r="CF44" s="786"/>
      <c r="CG44" s="787"/>
      <c r="CH44" s="788"/>
      <c r="CI44" s="789"/>
      <c r="CJ44" s="789"/>
      <c r="CK44" s="789"/>
      <c r="CL44" s="790"/>
      <c r="CM44" s="788"/>
      <c r="CN44" s="789"/>
      <c r="CO44" s="789"/>
      <c r="CP44" s="789"/>
      <c r="CQ44" s="790"/>
      <c r="CR44" s="788"/>
      <c r="CS44" s="789"/>
      <c r="CT44" s="789"/>
      <c r="CU44" s="789"/>
      <c r="CV44" s="790"/>
      <c r="CW44" s="788"/>
      <c r="CX44" s="789"/>
      <c r="CY44" s="789"/>
      <c r="CZ44" s="789"/>
      <c r="DA44" s="790"/>
      <c r="DB44" s="788"/>
      <c r="DC44" s="789"/>
      <c r="DD44" s="789"/>
      <c r="DE44" s="789"/>
      <c r="DF44" s="790"/>
      <c r="DG44" s="788"/>
      <c r="DH44" s="789"/>
      <c r="DI44" s="789"/>
      <c r="DJ44" s="789"/>
      <c r="DK44" s="790"/>
      <c r="DL44" s="788"/>
      <c r="DM44" s="789"/>
      <c r="DN44" s="789"/>
      <c r="DO44" s="789"/>
      <c r="DP44" s="790"/>
      <c r="DQ44" s="788"/>
      <c r="DR44" s="789"/>
      <c r="DS44" s="789"/>
      <c r="DT44" s="789"/>
      <c r="DU44" s="790"/>
      <c r="DV44" s="785"/>
      <c r="DW44" s="786"/>
      <c r="DX44" s="786"/>
      <c r="DY44" s="786"/>
      <c r="DZ44" s="791"/>
      <c r="EA44" s="212"/>
    </row>
    <row r="45" spans="1:131" ht="26.25" customHeight="1" x14ac:dyDescent="0.2">
      <c r="A45" s="220">
        <v>18</v>
      </c>
      <c r="B45" s="792"/>
      <c r="C45" s="793"/>
      <c r="D45" s="793"/>
      <c r="E45" s="793"/>
      <c r="F45" s="793"/>
      <c r="G45" s="793"/>
      <c r="H45" s="793"/>
      <c r="I45" s="793"/>
      <c r="J45" s="793"/>
      <c r="K45" s="793"/>
      <c r="L45" s="793"/>
      <c r="M45" s="793"/>
      <c r="N45" s="793"/>
      <c r="O45" s="793"/>
      <c r="P45" s="794"/>
      <c r="Q45" s="795"/>
      <c r="R45" s="796"/>
      <c r="S45" s="796"/>
      <c r="T45" s="796"/>
      <c r="U45" s="796"/>
      <c r="V45" s="796"/>
      <c r="W45" s="796"/>
      <c r="X45" s="796"/>
      <c r="Y45" s="796"/>
      <c r="Z45" s="796"/>
      <c r="AA45" s="796"/>
      <c r="AB45" s="796"/>
      <c r="AC45" s="796"/>
      <c r="AD45" s="796"/>
      <c r="AE45" s="797"/>
      <c r="AF45" s="798"/>
      <c r="AG45" s="799"/>
      <c r="AH45" s="799"/>
      <c r="AI45" s="799"/>
      <c r="AJ45" s="800"/>
      <c r="AK45" s="844"/>
      <c r="AL45" s="841"/>
      <c r="AM45" s="841"/>
      <c r="AN45" s="841"/>
      <c r="AO45" s="841"/>
      <c r="AP45" s="841"/>
      <c r="AQ45" s="841"/>
      <c r="AR45" s="841"/>
      <c r="AS45" s="841"/>
      <c r="AT45" s="841"/>
      <c r="AU45" s="841"/>
      <c r="AV45" s="841"/>
      <c r="AW45" s="841"/>
      <c r="AX45" s="841"/>
      <c r="AY45" s="841"/>
      <c r="AZ45" s="845"/>
      <c r="BA45" s="845"/>
      <c r="BB45" s="845"/>
      <c r="BC45" s="845"/>
      <c r="BD45" s="845"/>
      <c r="BE45" s="842"/>
      <c r="BF45" s="842"/>
      <c r="BG45" s="842"/>
      <c r="BH45" s="842"/>
      <c r="BI45" s="843"/>
      <c r="BJ45" s="214"/>
      <c r="BK45" s="214"/>
      <c r="BL45" s="214"/>
      <c r="BM45" s="214"/>
      <c r="BN45" s="214"/>
      <c r="BO45" s="223"/>
      <c r="BP45" s="223"/>
      <c r="BQ45" s="220">
        <v>39</v>
      </c>
      <c r="BR45" s="221"/>
      <c r="BS45" s="785"/>
      <c r="BT45" s="786"/>
      <c r="BU45" s="786"/>
      <c r="BV45" s="786"/>
      <c r="BW45" s="786"/>
      <c r="BX45" s="786"/>
      <c r="BY45" s="786"/>
      <c r="BZ45" s="786"/>
      <c r="CA45" s="786"/>
      <c r="CB45" s="786"/>
      <c r="CC45" s="786"/>
      <c r="CD45" s="786"/>
      <c r="CE45" s="786"/>
      <c r="CF45" s="786"/>
      <c r="CG45" s="787"/>
      <c r="CH45" s="788"/>
      <c r="CI45" s="789"/>
      <c r="CJ45" s="789"/>
      <c r="CK45" s="789"/>
      <c r="CL45" s="790"/>
      <c r="CM45" s="788"/>
      <c r="CN45" s="789"/>
      <c r="CO45" s="789"/>
      <c r="CP45" s="789"/>
      <c r="CQ45" s="790"/>
      <c r="CR45" s="788"/>
      <c r="CS45" s="789"/>
      <c r="CT45" s="789"/>
      <c r="CU45" s="789"/>
      <c r="CV45" s="790"/>
      <c r="CW45" s="788"/>
      <c r="CX45" s="789"/>
      <c r="CY45" s="789"/>
      <c r="CZ45" s="789"/>
      <c r="DA45" s="790"/>
      <c r="DB45" s="788"/>
      <c r="DC45" s="789"/>
      <c r="DD45" s="789"/>
      <c r="DE45" s="789"/>
      <c r="DF45" s="790"/>
      <c r="DG45" s="788"/>
      <c r="DH45" s="789"/>
      <c r="DI45" s="789"/>
      <c r="DJ45" s="789"/>
      <c r="DK45" s="790"/>
      <c r="DL45" s="788"/>
      <c r="DM45" s="789"/>
      <c r="DN45" s="789"/>
      <c r="DO45" s="789"/>
      <c r="DP45" s="790"/>
      <c r="DQ45" s="788"/>
      <c r="DR45" s="789"/>
      <c r="DS45" s="789"/>
      <c r="DT45" s="789"/>
      <c r="DU45" s="790"/>
      <c r="DV45" s="785"/>
      <c r="DW45" s="786"/>
      <c r="DX45" s="786"/>
      <c r="DY45" s="786"/>
      <c r="DZ45" s="791"/>
      <c r="EA45" s="212"/>
    </row>
    <row r="46" spans="1:131" ht="26.25" customHeight="1" x14ac:dyDescent="0.2">
      <c r="A46" s="220">
        <v>19</v>
      </c>
      <c r="B46" s="792"/>
      <c r="C46" s="793"/>
      <c r="D46" s="793"/>
      <c r="E46" s="793"/>
      <c r="F46" s="793"/>
      <c r="G46" s="793"/>
      <c r="H46" s="793"/>
      <c r="I46" s="793"/>
      <c r="J46" s="793"/>
      <c r="K46" s="793"/>
      <c r="L46" s="793"/>
      <c r="M46" s="793"/>
      <c r="N46" s="793"/>
      <c r="O46" s="793"/>
      <c r="P46" s="794"/>
      <c r="Q46" s="795"/>
      <c r="R46" s="796"/>
      <c r="S46" s="796"/>
      <c r="T46" s="796"/>
      <c r="U46" s="796"/>
      <c r="V46" s="796"/>
      <c r="W46" s="796"/>
      <c r="X46" s="796"/>
      <c r="Y46" s="796"/>
      <c r="Z46" s="796"/>
      <c r="AA46" s="796"/>
      <c r="AB46" s="796"/>
      <c r="AC46" s="796"/>
      <c r="AD46" s="796"/>
      <c r="AE46" s="797"/>
      <c r="AF46" s="798"/>
      <c r="AG46" s="799"/>
      <c r="AH46" s="799"/>
      <c r="AI46" s="799"/>
      <c r="AJ46" s="800"/>
      <c r="AK46" s="844"/>
      <c r="AL46" s="841"/>
      <c r="AM46" s="841"/>
      <c r="AN46" s="841"/>
      <c r="AO46" s="841"/>
      <c r="AP46" s="841"/>
      <c r="AQ46" s="841"/>
      <c r="AR46" s="841"/>
      <c r="AS46" s="841"/>
      <c r="AT46" s="841"/>
      <c r="AU46" s="841"/>
      <c r="AV46" s="841"/>
      <c r="AW46" s="841"/>
      <c r="AX46" s="841"/>
      <c r="AY46" s="841"/>
      <c r="AZ46" s="845"/>
      <c r="BA46" s="845"/>
      <c r="BB46" s="845"/>
      <c r="BC46" s="845"/>
      <c r="BD46" s="845"/>
      <c r="BE46" s="842"/>
      <c r="BF46" s="842"/>
      <c r="BG46" s="842"/>
      <c r="BH46" s="842"/>
      <c r="BI46" s="843"/>
      <c r="BJ46" s="214"/>
      <c r="BK46" s="214"/>
      <c r="BL46" s="214"/>
      <c r="BM46" s="214"/>
      <c r="BN46" s="214"/>
      <c r="BO46" s="223"/>
      <c r="BP46" s="223"/>
      <c r="BQ46" s="220">
        <v>40</v>
      </c>
      <c r="BR46" s="221"/>
      <c r="BS46" s="785"/>
      <c r="BT46" s="786"/>
      <c r="BU46" s="786"/>
      <c r="BV46" s="786"/>
      <c r="BW46" s="786"/>
      <c r="BX46" s="786"/>
      <c r="BY46" s="786"/>
      <c r="BZ46" s="786"/>
      <c r="CA46" s="786"/>
      <c r="CB46" s="786"/>
      <c r="CC46" s="786"/>
      <c r="CD46" s="786"/>
      <c r="CE46" s="786"/>
      <c r="CF46" s="786"/>
      <c r="CG46" s="787"/>
      <c r="CH46" s="788"/>
      <c r="CI46" s="789"/>
      <c r="CJ46" s="789"/>
      <c r="CK46" s="789"/>
      <c r="CL46" s="790"/>
      <c r="CM46" s="788"/>
      <c r="CN46" s="789"/>
      <c r="CO46" s="789"/>
      <c r="CP46" s="789"/>
      <c r="CQ46" s="790"/>
      <c r="CR46" s="788"/>
      <c r="CS46" s="789"/>
      <c r="CT46" s="789"/>
      <c r="CU46" s="789"/>
      <c r="CV46" s="790"/>
      <c r="CW46" s="788"/>
      <c r="CX46" s="789"/>
      <c r="CY46" s="789"/>
      <c r="CZ46" s="789"/>
      <c r="DA46" s="790"/>
      <c r="DB46" s="788"/>
      <c r="DC46" s="789"/>
      <c r="DD46" s="789"/>
      <c r="DE46" s="789"/>
      <c r="DF46" s="790"/>
      <c r="DG46" s="788"/>
      <c r="DH46" s="789"/>
      <c r="DI46" s="789"/>
      <c r="DJ46" s="789"/>
      <c r="DK46" s="790"/>
      <c r="DL46" s="788"/>
      <c r="DM46" s="789"/>
      <c r="DN46" s="789"/>
      <c r="DO46" s="789"/>
      <c r="DP46" s="790"/>
      <c r="DQ46" s="788"/>
      <c r="DR46" s="789"/>
      <c r="DS46" s="789"/>
      <c r="DT46" s="789"/>
      <c r="DU46" s="790"/>
      <c r="DV46" s="785"/>
      <c r="DW46" s="786"/>
      <c r="DX46" s="786"/>
      <c r="DY46" s="786"/>
      <c r="DZ46" s="791"/>
      <c r="EA46" s="212"/>
    </row>
    <row r="47" spans="1:131" ht="26.25" customHeight="1" x14ac:dyDescent="0.2">
      <c r="A47" s="220">
        <v>20</v>
      </c>
      <c r="B47" s="792"/>
      <c r="C47" s="793"/>
      <c r="D47" s="793"/>
      <c r="E47" s="793"/>
      <c r="F47" s="793"/>
      <c r="G47" s="793"/>
      <c r="H47" s="793"/>
      <c r="I47" s="793"/>
      <c r="J47" s="793"/>
      <c r="K47" s="793"/>
      <c r="L47" s="793"/>
      <c r="M47" s="793"/>
      <c r="N47" s="793"/>
      <c r="O47" s="793"/>
      <c r="P47" s="794"/>
      <c r="Q47" s="795"/>
      <c r="R47" s="796"/>
      <c r="S47" s="796"/>
      <c r="T47" s="796"/>
      <c r="U47" s="796"/>
      <c r="V47" s="796"/>
      <c r="W47" s="796"/>
      <c r="X47" s="796"/>
      <c r="Y47" s="796"/>
      <c r="Z47" s="796"/>
      <c r="AA47" s="796"/>
      <c r="AB47" s="796"/>
      <c r="AC47" s="796"/>
      <c r="AD47" s="796"/>
      <c r="AE47" s="797"/>
      <c r="AF47" s="798"/>
      <c r="AG47" s="799"/>
      <c r="AH47" s="799"/>
      <c r="AI47" s="799"/>
      <c r="AJ47" s="800"/>
      <c r="AK47" s="844"/>
      <c r="AL47" s="841"/>
      <c r="AM47" s="841"/>
      <c r="AN47" s="841"/>
      <c r="AO47" s="841"/>
      <c r="AP47" s="841"/>
      <c r="AQ47" s="841"/>
      <c r="AR47" s="841"/>
      <c r="AS47" s="841"/>
      <c r="AT47" s="841"/>
      <c r="AU47" s="841"/>
      <c r="AV47" s="841"/>
      <c r="AW47" s="841"/>
      <c r="AX47" s="841"/>
      <c r="AY47" s="841"/>
      <c r="AZ47" s="845"/>
      <c r="BA47" s="845"/>
      <c r="BB47" s="845"/>
      <c r="BC47" s="845"/>
      <c r="BD47" s="845"/>
      <c r="BE47" s="842"/>
      <c r="BF47" s="842"/>
      <c r="BG47" s="842"/>
      <c r="BH47" s="842"/>
      <c r="BI47" s="843"/>
      <c r="BJ47" s="214"/>
      <c r="BK47" s="214"/>
      <c r="BL47" s="214"/>
      <c r="BM47" s="214"/>
      <c r="BN47" s="214"/>
      <c r="BO47" s="223"/>
      <c r="BP47" s="223"/>
      <c r="BQ47" s="220">
        <v>41</v>
      </c>
      <c r="BR47" s="221"/>
      <c r="BS47" s="785"/>
      <c r="BT47" s="786"/>
      <c r="BU47" s="786"/>
      <c r="BV47" s="786"/>
      <c r="BW47" s="786"/>
      <c r="BX47" s="786"/>
      <c r="BY47" s="786"/>
      <c r="BZ47" s="786"/>
      <c r="CA47" s="786"/>
      <c r="CB47" s="786"/>
      <c r="CC47" s="786"/>
      <c r="CD47" s="786"/>
      <c r="CE47" s="786"/>
      <c r="CF47" s="786"/>
      <c r="CG47" s="787"/>
      <c r="CH47" s="788"/>
      <c r="CI47" s="789"/>
      <c r="CJ47" s="789"/>
      <c r="CK47" s="789"/>
      <c r="CL47" s="790"/>
      <c r="CM47" s="788"/>
      <c r="CN47" s="789"/>
      <c r="CO47" s="789"/>
      <c r="CP47" s="789"/>
      <c r="CQ47" s="790"/>
      <c r="CR47" s="788"/>
      <c r="CS47" s="789"/>
      <c r="CT47" s="789"/>
      <c r="CU47" s="789"/>
      <c r="CV47" s="790"/>
      <c r="CW47" s="788"/>
      <c r="CX47" s="789"/>
      <c r="CY47" s="789"/>
      <c r="CZ47" s="789"/>
      <c r="DA47" s="790"/>
      <c r="DB47" s="788"/>
      <c r="DC47" s="789"/>
      <c r="DD47" s="789"/>
      <c r="DE47" s="789"/>
      <c r="DF47" s="790"/>
      <c r="DG47" s="788"/>
      <c r="DH47" s="789"/>
      <c r="DI47" s="789"/>
      <c r="DJ47" s="789"/>
      <c r="DK47" s="790"/>
      <c r="DL47" s="788"/>
      <c r="DM47" s="789"/>
      <c r="DN47" s="789"/>
      <c r="DO47" s="789"/>
      <c r="DP47" s="790"/>
      <c r="DQ47" s="788"/>
      <c r="DR47" s="789"/>
      <c r="DS47" s="789"/>
      <c r="DT47" s="789"/>
      <c r="DU47" s="790"/>
      <c r="DV47" s="785"/>
      <c r="DW47" s="786"/>
      <c r="DX47" s="786"/>
      <c r="DY47" s="786"/>
      <c r="DZ47" s="791"/>
      <c r="EA47" s="212"/>
    </row>
    <row r="48" spans="1:131" ht="26.25" customHeight="1" x14ac:dyDescent="0.2">
      <c r="A48" s="220">
        <v>21</v>
      </c>
      <c r="B48" s="792"/>
      <c r="C48" s="793"/>
      <c r="D48" s="793"/>
      <c r="E48" s="793"/>
      <c r="F48" s="793"/>
      <c r="G48" s="793"/>
      <c r="H48" s="793"/>
      <c r="I48" s="793"/>
      <c r="J48" s="793"/>
      <c r="K48" s="793"/>
      <c r="L48" s="793"/>
      <c r="M48" s="793"/>
      <c r="N48" s="793"/>
      <c r="O48" s="793"/>
      <c r="P48" s="794"/>
      <c r="Q48" s="795"/>
      <c r="R48" s="796"/>
      <c r="S48" s="796"/>
      <c r="T48" s="796"/>
      <c r="U48" s="796"/>
      <c r="V48" s="796"/>
      <c r="W48" s="796"/>
      <c r="X48" s="796"/>
      <c r="Y48" s="796"/>
      <c r="Z48" s="796"/>
      <c r="AA48" s="796"/>
      <c r="AB48" s="796"/>
      <c r="AC48" s="796"/>
      <c r="AD48" s="796"/>
      <c r="AE48" s="797"/>
      <c r="AF48" s="798"/>
      <c r="AG48" s="799"/>
      <c r="AH48" s="799"/>
      <c r="AI48" s="799"/>
      <c r="AJ48" s="800"/>
      <c r="AK48" s="844"/>
      <c r="AL48" s="841"/>
      <c r="AM48" s="841"/>
      <c r="AN48" s="841"/>
      <c r="AO48" s="841"/>
      <c r="AP48" s="841"/>
      <c r="AQ48" s="841"/>
      <c r="AR48" s="841"/>
      <c r="AS48" s="841"/>
      <c r="AT48" s="841"/>
      <c r="AU48" s="841"/>
      <c r="AV48" s="841"/>
      <c r="AW48" s="841"/>
      <c r="AX48" s="841"/>
      <c r="AY48" s="841"/>
      <c r="AZ48" s="845"/>
      <c r="BA48" s="845"/>
      <c r="BB48" s="845"/>
      <c r="BC48" s="845"/>
      <c r="BD48" s="845"/>
      <c r="BE48" s="842"/>
      <c r="BF48" s="842"/>
      <c r="BG48" s="842"/>
      <c r="BH48" s="842"/>
      <c r="BI48" s="843"/>
      <c r="BJ48" s="214"/>
      <c r="BK48" s="214"/>
      <c r="BL48" s="214"/>
      <c r="BM48" s="214"/>
      <c r="BN48" s="214"/>
      <c r="BO48" s="223"/>
      <c r="BP48" s="223"/>
      <c r="BQ48" s="220">
        <v>42</v>
      </c>
      <c r="BR48" s="221"/>
      <c r="BS48" s="785"/>
      <c r="BT48" s="786"/>
      <c r="BU48" s="786"/>
      <c r="BV48" s="786"/>
      <c r="BW48" s="786"/>
      <c r="BX48" s="786"/>
      <c r="BY48" s="786"/>
      <c r="BZ48" s="786"/>
      <c r="CA48" s="786"/>
      <c r="CB48" s="786"/>
      <c r="CC48" s="786"/>
      <c r="CD48" s="786"/>
      <c r="CE48" s="786"/>
      <c r="CF48" s="786"/>
      <c r="CG48" s="787"/>
      <c r="CH48" s="788"/>
      <c r="CI48" s="789"/>
      <c r="CJ48" s="789"/>
      <c r="CK48" s="789"/>
      <c r="CL48" s="790"/>
      <c r="CM48" s="788"/>
      <c r="CN48" s="789"/>
      <c r="CO48" s="789"/>
      <c r="CP48" s="789"/>
      <c r="CQ48" s="790"/>
      <c r="CR48" s="788"/>
      <c r="CS48" s="789"/>
      <c r="CT48" s="789"/>
      <c r="CU48" s="789"/>
      <c r="CV48" s="790"/>
      <c r="CW48" s="788"/>
      <c r="CX48" s="789"/>
      <c r="CY48" s="789"/>
      <c r="CZ48" s="789"/>
      <c r="DA48" s="790"/>
      <c r="DB48" s="788"/>
      <c r="DC48" s="789"/>
      <c r="DD48" s="789"/>
      <c r="DE48" s="789"/>
      <c r="DF48" s="790"/>
      <c r="DG48" s="788"/>
      <c r="DH48" s="789"/>
      <c r="DI48" s="789"/>
      <c r="DJ48" s="789"/>
      <c r="DK48" s="790"/>
      <c r="DL48" s="788"/>
      <c r="DM48" s="789"/>
      <c r="DN48" s="789"/>
      <c r="DO48" s="789"/>
      <c r="DP48" s="790"/>
      <c r="DQ48" s="788"/>
      <c r="DR48" s="789"/>
      <c r="DS48" s="789"/>
      <c r="DT48" s="789"/>
      <c r="DU48" s="790"/>
      <c r="DV48" s="785"/>
      <c r="DW48" s="786"/>
      <c r="DX48" s="786"/>
      <c r="DY48" s="786"/>
      <c r="DZ48" s="791"/>
      <c r="EA48" s="212"/>
    </row>
    <row r="49" spans="1:131" ht="26.25" customHeight="1" x14ac:dyDescent="0.2">
      <c r="A49" s="220">
        <v>22</v>
      </c>
      <c r="B49" s="792"/>
      <c r="C49" s="793"/>
      <c r="D49" s="793"/>
      <c r="E49" s="793"/>
      <c r="F49" s="793"/>
      <c r="G49" s="793"/>
      <c r="H49" s="793"/>
      <c r="I49" s="793"/>
      <c r="J49" s="793"/>
      <c r="K49" s="793"/>
      <c r="L49" s="793"/>
      <c r="M49" s="793"/>
      <c r="N49" s="793"/>
      <c r="O49" s="793"/>
      <c r="P49" s="794"/>
      <c r="Q49" s="795"/>
      <c r="R49" s="796"/>
      <c r="S49" s="796"/>
      <c r="T49" s="796"/>
      <c r="U49" s="796"/>
      <c r="V49" s="796"/>
      <c r="W49" s="796"/>
      <c r="X49" s="796"/>
      <c r="Y49" s="796"/>
      <c r="Z49" s="796"/>
      <c r="AA49" s="796"/>
      <c r="AB49" s="796"/>
      <c r="AC49" s="796"/>
      <c r="AD49" s="796"/>
      <c r="AE49" s="797"/>
      <c r="AF49" s="798"/>
      <c r="AG49" s="799"/>
      <c r="AH49" s="799"/>
      <c r="AI49" s="799"/>
      <c r="AJ49" s="800"/>
      <c r="AK49" s="844"/>
      <c r="AL49" s="841"/>
      <c r="AM49" s="841"/>
      <c r="AN49" s="841"/>
      <c r="AO49" s="841"/>
      <c r="AP49" s="841"/>
      <c r="AQ49" s="841"/>
      <c r="AR49" s="841"/>
      <c r="AS49" s="841"/>
      <c r="AT49" s="841"/>
      <c r="AU49" s="841"/>
      <c r="AV49" s="841"/>
      <c r="AW49" s="841"/>
      <c r="AX49" s="841"/>
      <c r="AY49" s="841"/>
      <c r="AZ49" s="845"/>
      <c r="BA49" s="845"/>
      <c r="BB49" s="845"/>
      <c r="BC49" s="845"/>
      <c r="BD49" s="845"/>
      <c r="BE49" s="842"/>
      <c r="BF49" s="842"/>
      <c r="BG49" s="842"/>
      <c r="BH49" s="842"/>
      <c r="BI49" s="843"/>
      <c r="BJ49" s="214"/>
      <c r="BK49" s="214"/>
      <c r="BL49" s="214"/>
      <c r="BM49" s="214"/>
      <c r="BN49" s="214"/>
      <c r="BO49" s="223"/>
      <c r="BP49" s="223"/>
      <c r="BQ49" s="220">
        <v>43</v>
      </c>
      <c r="BR49" s="221"/>
      <c r="BS49" s="785"/>
      <c r="BT49" s="786"/>
      <c r="BU49" s="786"/>
      <c r="BV49" s="786"/>
      <c r="BW49" s="786"/>
      <c r="BX49" s="786"/>
      <c r="BY49" s="786"/>
      <c r="BZ49" s="786"/>
      <c r="CA49" s="786"/>
      <c r="CB49" s="786"/>
      <c r="CC49" s="786"/>
      <c r="CD49" s="786"/>
      <c r="CE49" s="786"/>
      <c r="CF49" s="786"/>
      <c r="CG49" s="787"/>
      <c r="CH49" s="788"/>
      <c r="CI49" s="789"/>
      <c r="CJ49" s="789"/>
      <c r="CK49" s="789"/>
      <c r="CL49" s="790"/>
      <c r="CM49" s="788"/>
      <c r="CN49" s="789"/>
      <c r="CO49" s="789"/>
      <c r="CP49" s="789"/>
      <c r="CQ49" s="790"/>
      <c r="CR49" s="788"/>
      <c r="CS49" s="789"/>
      <c r="CT49" s="789"/>
      <c r="CU49" s="789"/>
      <c r="CV49" s="790"/>
      <c r="CW49" s="788"/>
      <c r="CX49" s="789"/>
      <c r="CY49" s="789"/>
      <c r="CZ49" s="789"/>
      <c r="DA49" s="790"/>
      <c r="DB49" s="788"/>
      <c r="DC49" s="789"/>
      <c r="DD49" s="789"/>
      <c r="DE49" s="789"/>
      <c r="DF49" s="790"/>
      <c r="DG49" s="788"/>
      <c r="DH49" s="789"/>
      <c r="DI49" s="789"/>
      <c r="DJ49" s="789"/>
      <c r="DK49" s="790"/>
      <c r="DL49" s="788"/>
      <c r="DM49" s="789"/>
      <c r="DN49" s="789"/>
      <c r="DO49" s="789"/>
      <c r="DP49" s="790"/>
      <c r="DQ49" s="788"/>
      <c r="DR49" s="789"/>
      <c r="DS49" s="789"/>
      <c r="DT49" s="789"/>
      <c r="DU49" s="790"/>
      <c r="DV49" s="785"/>
      <c r="DW49" s="786"/>
      <c r="DX49" s="786"/>
      <c r="DY49" s="786"/>
      <c r="DZ49" s="791"/>
      <c r="EA49" s="212"/>
    </row>
    <row r="50" spans="1:131" ht="26.25" customHeight="1" x14ac:dyDescent="0.2">
      <c r="A50" s="220">
        <v>23</v>
      </c>
      <c r="B50" s="792"/>
      <c r="C50" s="793"/>
      <c r="D50" s="793"/>
      <c r="E50" s="793"/>
      <c r="F50" s="793"/>
      <c r="G50" s="793"/>
      <c r="H50" s="793"/>
      <c r="I50" s="793"/>
      <c r="J50" s="793"/>
      <c r="K50" s="793"/>
      <c r="L50" s="793"/>
      <c r="M50" s="793"/>
      <c r="N50" s="793"/>
      <c r="O50" s="793"/>
      <c r="P50" s="794"/>
      <c r="Q50" s="846"/>
      <c r="R50" s="847"/>
      <c r="S50" s="847"/>
      <c r="T50" s="847"/>
      <c r="U50" s="847"/>
      <c r="V50" s="847"/>
      <c r="W50" s="847"/>
      <c r="X50" s="847"/>
      <c r="Y50" s="847"/>
      <c r="Z50" s="847"/>
      <c r="AA50" s="847"/>
      <c r="AB50" s="847"/>
      <c r="AC50" s="847"/>
      <c r="AD50" s="847"/>
      <c r="AE50" s="848"/>
      <c r="AF50" s="798"/>
      <c r="AG50" s="799"/>
      <c r="AH50" s="799"/>
      <c r="AI50" s="799"/>
      <c r="AJ50" s="800"/>
      <c r="AK50" s="850"/>
      <c r="AL50" s="847"/>
      <c r="AM50" s="847"/>
      <c r="AN50" s="847"/>
      <c r="AO50" s="847"/>
      <c r="AP50" s="847"/>
      <c r="AQ50" s="847"/>
      <c r="AR50" s="847"/>
      <c r="AS50" s="847"/>
      <c r="AT50" s="847"/>
      <c r="AU50" s="847"/>
      <c r="AV50" s="847"/>
      <c r="AW50" s="847"/>
      <c r="AX50" s="847"/>
      <c r="AY50" s="847"/>
      <c r="AZ50" s="849"/>
      <c r="BA50" s="849"/>
      <c r="BB50" s="849"/>
      <c r="BC50" s="849"/>
      <c r="BD50" s="849"/>
      <c r="BE50" s="842"/>
      <c r="BF50" s="842"/>
      <c r="BG50" s="842"/>
      <c r="BH50" s="842"/>
      <c r="BI50" s="843"/>
      <c r="BJ50" s="214"/>
      <c r="BK50" s="214"/>
      <c r="BL50" s="214"/>
      <c r="BM50" s="214"/>
      <c r="BN50" s="214"/>
      <c r="BO50" s="223"/>
      <c r="BP50" s="223"/>
      <c r="BQ50" s="220">
        <v>44</v>
      </c>
      <c r="BR50" s="221"/>
      <c r="BS50" s="785"/>
      <c r="BT50" s="786"/>
      <c r="BU50" s="786"/>
      <c r="BV50" s="786"/>
      <c r="BW50" s="786"/>
      <c r="BX50" s="786"/>
      <c r="BY50" s="786"/>
      <c r="BZ50" s="786"/>
      <c r="CA50" s="786"/>
      <c r="CB50" s="786"/>
      <c r="CC50" s="786"/>
      <c r="CD50" s="786"/>
      <c r="CE50" s="786"/>
      <c r="CF50" s="786"/>
      <c r="CG50" s="787"/>
      <c r="CH50" s="788"/>
      <c r="CI50" s="789"/>
      <c r="CJ50" s="789"/>
      <c r="CK50" s="789"/>
      <c r="CL50" s="790"/>
      <c r="CM50" s="788"/>
      <c r="CN50" s="789"/>
      <c r="CO50" s="789"/>
      <c r="CP50" s="789"/>
      <c r="CQ50" s="790"/>
      <c r="CR50" s="788"/>
      <c r="CS50" s="789"/>
      <c r="CT50" s="789"/>
      <c r="CU50" s="789"/>
      <c r="CV50" s="790"/>
      <c r="CW50" s="788"/>
      <c r="CX50" s="789"/>
      <c r="CY50" s="789"/>
      <c r="CZ50" s="789"/>
      <c r="DA50" s="790"/>
      <c r="DB50" s="788"/>
      <c r="DC50" s="789"/>
      <c r="DD50" s="789"/>
      <c r="DE50" s="789"/>
      <c r="DF50" s="790"/>
      <c r="DG50" s="788"/>
      <c r="DH50" s="789"/>
      <c r="DI50" s="789"/>
      <c r="DJ50" s="789"/>
      <c r="DK50" s="790"/>
      <c r="DL50" s="788"/>
      <c r="DM50" s="789"/>
      <c r="DN50" s="789"/>
      <c r="DO50" s="789"/>
      <c r="DP50" s="790"/>
      <c r="DQ50" s="788"/>
      <c r="DR50" s="789"/>
      <c r="DS50" s="789"/>
      <c r="DT50" s="789"/>
      <c r="DU50" s="790"/>
      <c r="DV50" s="785"/>
      <c r="DW50" s="786"/>
      <c r="DX50" s="786"/>
      <c r="DY50" s="786"/>
      <c r="DZ50" s="791"/>
      <c r="EA50" s="212"/>
    </row>
    <row r="51" spans="1:131" ht="26.25" customHeight="1" x14ac:dyDescent="0.2">
      <c r="A51" s="220">
        <v>24</v>
      </c>
      <c r="B51" s="792"/>
      <c r="C51" s="793"/>
      <c r="D51" s="793"/>
      <c r="E51" s="793"/>
      <c r="F51" s="793"/>
      <c r="G51" s="793"/>
      <c r="H51" s="793"/>
      <c r="I51" s="793"/>
      <c r="J51" s="793"/>
      <c r="K51" s="793"/>
      <c r="L51" s="793"/>
      <c r="M51" s="793"/>
      <c r="N51" s="793"/>
      <c r="O51" s="793"/>
      <c r="P51" s="794"/>
      <c r="Q51" s="846"/>
      <c r="R51" s="847"/>
      <c r="S51" s="847"/>
      <c r="T51" s="847"/>
      <c r="U51" s="847"/>
      <c r="V51" s="847"/>
      <c r="W51" s="847"/>
      <c r="X51" s="847"/>
      <c r="Y51" s="847"/>
      <c r="Z51" s="847"/>
      <c r="AA51" s="847"/>
      <c r="AB51" s="847"/>
      <c r="AC51" s="847"/>
      <c r="AD51" s="847"/>
      <c r="AE51" s="848"/>
      <c r="AF51" s="798"/>
      <c r="AG51" s="799"/>
      <c r="AH51" s="799"/>
      <c r="AI51" s="799"/>
      <c r="AJ51" s="800"/>
      <c r="AK51" s="850"/>
      <c r="AL51" s="847"/>
      <c r="AM51" s="847"/>
      <c r="AN51" s="847"/>
      <c r="AO51" s="847"/>
      <c r="AP51" s="847"/>
      <c r="AQ51" s="847"/>
      <c r="AR51" s="847"/>
      <c r="AS51" s="847"/>
      <c r="AT51" s="847"/>
      <c r="AU51" s="847"/>
      <c r="AV51" s="847"/>
      <c r="AW51" s="847"/>
      <c r="AX51" s="847"/>
      <c r="AY51" s="847"/>
      <c r="AZ51" s="849"/>
      <c r="BA51" s="849"/>
      <c r="BB51" s="849"/>
      <c r="BC51" s="849"/>
      <c r="BD51" s="849"/>
      <c r="BE51" s="842"/>
      <c r="BF51" s="842"/>
      <c r="BG51" s="842"/>
      <c r="BH51" s="842"/>
      <c r="BI51" s="843"/>
      <c r="BJ51" s="214"/>
      <c r="BK51" s="214"/>
      <c r="BL51" s="214"/>
      <c r="BM51" s="214"/>
      <c r="BN51" s="214"/>
      <c r="BO51" s="223"/>
      <c r="BP51" s="223"/>
      <c r="BQ51" s="220">
        <v>45</v>
      </c>
      <c r="BR51" s="221"/>
      <c r="BS51" s="785"/>
      <c r="BT51" s="786"/>
      <c r="BU51" s="786"/>
      <c r="BV51" s="786"/>
      <c r="BW51" s="786"/>
      <c r="BX51" s="786"/>
      <c r="BY51" s="786"/>
      <c r="BZ51" s="786"/>
      <c r="CA51" s="786"/>
      <c r="CB51" s="786"/>
      <c r="CC51" s="786"/>
      <c r="CD51" s="786"/>
      <c r="CE51" s="786"/>
      <c r="CF51" s="786"/>
      <c r="CG51" s="787"/>
      <c r="CH51" s="788"/>
      <c r="CI51" s="789"/>
      <c r="CJ51" s="789"/>
      <c r="CK51" s="789"/>
      <c r="CL51" s="790"/>
      <c r="CM51" s="788"/>
      <c r="CN51" s="789"/>
      <c r="CO51" s="789"/>
      <c r="CP51" s="789"/>
      <c r="CQ51" s="790"/>
      <c r="CR51" s="788"/>
      <c r="CS51" s="789"/>
      <c r="CT51" s="789"/>
      <c r="CU51" s="789"/>
      <c r="CV51" s="790"/>
      <c r="CW51" s="788"/>
      <c r="CX51" s="789"/>
      <c r="CY51" s="789"/>
      <c r="CZ51" s="789"/>
      <c r="DA51" s="790"/>
      <c r="DB51" s="788"/>
      <c r="DC51" s="789"/>
      <c r="DD51" s="789"/>
      <c r="DE51" s="789"/>
      <c r="DF51" s="790"/>
      <c r="DG51" s="788"/>
      <c r="DH51" s="789"/>
      <c r="DI51" s="789"/>
      <c r="DJ51" s="789"/>
      <c r="DK51" s="790"/>
      <c r="DL51" s="788"/>
      <c r="DM51" s="789"/>
      <c r="DN51" s="789"/>
      <c r="DO51" s="789"/>
      <c r="DP51" s="790"/>
      <c r="DQ51" s="788"/>
      <c r="DR51" s="789"/>
      <c r="DS51" s="789"/>
      <c r="DT51" s="789"/>
      <c r="DU51" s="790"/>
      <c r="DV51" s="785"/>
      <c r="DW51" s="786"/>
      <c r="DX51" s="786"/>
      <c r="DY51" s="786"/>
      <c r="DZ51" s="791"/>
      <c r="EA51" s="212"/>
    </row>
    <row r="52" spans="1:131" ht="26.25" customHeight="1" x14ac:dyDescent="0.2">
      <c r="A52" s="220">
        <v>25</v>
      </c>
      <c r="B52" s="792"/>
      <c r="C52" s="793"/>
      <c r="D52" s="793"/>
      <c r="E52" s="793"/>
      <c r="F52" s="793"/>
      <c r="G52" s="793"/>
      <c r="H52" s="793"/>
      <c r="I52" s="793"/>
      <c r="J52" s="793"/>
      <c r="K52" s="793"/>
      <c r="L52" s="793"/>
      <c r="M52" s="793"/>
      <c r="N52" s="793"/>
      <c r="O52" s="793"/>
      <c r="P52" s="794"/>
      <c r="Q52" s="846"/>
      <c r="R52" s="847"/>
      <c r="S52" s="847"/>
      <c r="T52" s="847"/>
      <c r="U52" s="847"/>
      <c r="V52" s="847"/>
      <c r="W52" s="847"/>
      <c r="X52" s="847"/>
      <c r="Y52" s="847"/>
      <c r="Z52" s="847"/>
      <c r="AA52" s="847"/>
      <c r="AB52" s="847"/>
      <c r="AC52" s="847"/>
      <c r="AD52" s="847"/>
      <c r="AE52" s="848"/>
      <c r="AF52" s="798"/>
      <c r="AG52" s="799"/>
      <c r="AH52" s="799"/>
      <c r="AI52" s="799"/>
      <c r="AJ52" s="800"/>
      <c r="AK52" s="850"/>
      <c r="AL52" s="847"/>
      <c r="AM52" s="847"/>
      <c r="AN52" s="847"/>
      <c r="AO52" s="847"/>
      <c r="AP52" s="847"/>
      <c r="AQ52" s="847"/>
      <c r="AR52" s="847"/>
      <c r="AS52" s="847"/>
      <c r="AT52" s="847"/>
      <c r="AU52" s="847"/>
      <c r="AV52" s="847"/>
      <c r="AW52" s="847"/>
      <c r="AX52" s="847"/>
      <c r="AY52" s="847"/>
      <c r="AZ52" s="849"/>
      <c r="BA52" s="849"/>
      <c r="BB52" s="849"/>
      <c r="BC52" s="849"/>
      <c r="BD52" s="849"/>
      <c r="BE52" s="842"/>
      <c r="BF52" s="842"/>
      <c r="BG52" s="842"/>
      <c r="BH52" s="842"/>
      <c r="BI52" s="843"/>
      <c r="BJ52" s="214"/>
      <c r="BK52" s="214"/>
      <c r="BL52" s="214"/>
      <c r="BM52" s="214"/>
      <c r="BN52" s="214"/>
      <c r="BO52" s="223"/>
      <c r="BP52" s="223"/>
      <c r="BQ52" s="220">
        <v>46</v>
      </c>
      <c r="BR52" s="221"/>
      <c r="BS52" s="785"/>
      <c r="BT52" s="786"/>
      <c r="BU52" s="786"/>
      <c r="BV52" s="786"/>
      <c r="BW52" s="786"/>
      <c r="BX52" s="786"/>
      <c r="BY52" s="786"/>
      <c r="BZ52" s="786"/>
      <c r="CA52" s="786"/>
      <c r="CB52" s="786"/>
      <c r="CC52" s="786"/>
      <c r="CD52" s="786"/>
      <c r="CE52" s="786"/>
      <c r="CF52" s="786"/>
      <c r="CG52" s="787"/>
      <c r="CH52" s="788"/>
      <c r="CI52" s="789"/>
      <c r="CJ52" s="789"/>
      <c r="CK52" s="789"/>
      <c r="CL52" s="790"/>
      <c r="CM52" s="788"/>
      <c r="CN52" s="789"/>
      <c r="CO52" s="789"/>
      <c r="CP52" s="789"/>
      <c r="CQ52" s="790"/>
      <c r="CR52" s="788"/>
      <c r="CS52" s="789"/>
      <c r="CT52" s="789"/>
      <c r="CU52" s="789"/>
      <c r="CV52" s="790"/>
      <c r="CW52" s="788"/>
      <c r="CX52" s="789"/>
      <c r="CY52" s="789"/>
      <c r="CZ52" s="789"/>
      <c r="DA52" s="790"/>
      <c r="DB52" s="788"/>
      <c r="DC52" s="789"/>
      <c r="DD52" s="789"/>
      <c r="DE52" s="789"/>
      <c r="DF52" s="790"/>
      <c r="DG52" s="788"/>
      <c r="DH52" s="789"/>
      <c r="DI52" s="789"/>
      <c r="DJ52" s="789"/>
      <c r="DK52" s="790"/>
      <c r="DL52" s="788"/>
      <c r="DM52" s="789"/>
      <c r="DN52" s="789"/>
      <c r="DO52" s="789"/>
      <c r="DP52" s="790"/>
      <c r="DQ52" s="788"/>
      <c r="DR52" s="789"/>
      <c r="DS52" s="789"/>
      <c r="DT52" s="789"/>
      <c r="DU52" s="790"/>
      <c r="DV52" s="785"/>
      <c r="DW52" s="786"/>
      <c r="DX52" s="786"/>
      <c r="DY52" s="786"/>
      <c r="DZ52" s="791"/>
      <c r="EA52" s="212"/>
    </row>
    <row r="53" spans="1:131" ht="26.25" customHeight="1" x14ac:dyDescent="0.2">
      <c r="A53" s="220">
        <v>26</v>
      </c>
      <c r="B53" s="792"/>
      <c r="C53" s="793"/>
      <c r="D53" s="793"/>
      <c r="E53" s="793"/>
      <c r="F53" s="793"/>
      <c r="G53" s="793"/>
      <c r="H53" s="793"/>
      <c r="I53" s="793"/>
      <c r="J53" s="793"/>
      <c r="K53" s="793"/>
      <c r="L53" s="793"/>
      <c r="M53" s="793"/>
      <c r="N53" s="793"/>
      <c r="O53" s="793"/>
      <c r="P53" s="794"/>
      <c r="Q53" s="846"/>
      <c r="R53" s="847"/>
      <c r="S53" s="847"/>
      <c r="T53" s="847"/>
      <c r="U53" s="847"/>
      <c r="V53" s="847"/>
      <c r="W53" s="847"/>
      <c r="X53" s="847"/>
      <c r="Y53" s="847"/>
      <c r="Z53" s="847"/>
      <c r="AA53" s="847"/>
      <c r="AB53" s="847"/>
      <c r="AC53" s="847"/>
      <c r="AD53" s="847"/>
      <c r="AE53" s="848"/>
      <c r="AF53" s="798"/>
      <c r="AG53" s="799"/>
      <c r="AH53" s="799"/>
      <c r="AI53" s="799"/>
      <c r="AJ53" s="800"/>
      <c r="AK53" s="850"/>
      <c r="AL53" s="847"/>
      <c r="AM53" s="847"/>
      <c r="AN53" s="847"/>
      <c r="AO53" s="847"/>
      <c r="AP53" s="847"/>
      <c r="AQ53" s="847"/>
      <c r="AR53" s="847"/>
      <c r="AS53" s="847"/>
      <c r="AT53" s="847"/>
      <c r="AU53" s="847"/>
      <c r="AV53" s="847"/>
      <c r="AW53" s="847"/>
      <c r="AX53" s="847"/>
      <c r="AY53" s="847"/>
      <c r="AZ53" s="849"/>
      <c r="BA53" s="849"/>
      <c r="BB53" s="849"/>
      <c r="BC53" s="849"/>
      <c r="BD53" s="849"/>
      <c r="BE53" s="842"/>
      <c r="BF53" s="842"/>
      <c r="BG53" s="842"/>
      <c r="BH53" s="842"/>
      <c r="BI53" s="843"/>
      <c r="BJ53" s="214"/>
      <c r="BK53" s="214"/>
      <c r="BL53" s="214"/>
      <c r="BM53" s="214"/>
      <c r="BN53" s="214"/>
      <c r="BO53" s="223"/>
      <c r="BP53" s="223"/>
      <c r="BQ53" s="220">
        <v>47</v>
      </c>
      <c r="BR53" s="221"/>
      <c r="BS53" s="785"/>
      <c r="BT53" s="786"/>
      <c r="BU53" s="786"/>
      <c r="BV53" s="786"/>
      <c r="BW53" s="786"/>
      <c r="BX53" s="786"/>
      <c r="BY53" s="786"/>
      <c r="BZ53" s="786"/>
      <c r="CA53" s="786"/>
      <c r="CB53" s="786"/>
      <c r="CC53" s="786"/>
      <c r="CD53" s="786"/>
      <c r="CE53" s="786"/>
      <c r="CF53" s="786"/>
      <c r="CG53" s="787"/>
      <c r="CH53" s="788"/>
      <c r="CI53" s="789"/>
      <c r="CJ53" s="789"/>
      <c r="CK53" s="789"/>
      <c r="CL53" s="790"/>
      <c r="CM53" s="788"/>
      <c r="CN53" s="789"/>
      <c r="CO53" s="789"/>
      <c r="CP53" s="789"/>
      <c r="CQ53" s="790"/>
      <c r="CR53" s="788"/>
      <c r="CS53" s="789"/>
      <c r="CT53" s="789"/>
      <c r="CU53" s="789"/>
      <c r="CV53" s="790"/>
      <c r="CW53" s="788"/>
      <c r="CX53" s="789"/>
      <c r="CY53" s="789"/>
      <c r="CZ53" s="789"/>
      <c r="DA53" s="790"/>
      <c r="DB53" s="788"/>
      <c r="DC53" s="789"/>
      <c r="DD53" s="789"/>
      <c r="DE53" s="789"/>
      <c r="DF53" s="790"/>
      <c r="DG53" s="788"/>
      <c r="DH53" s="789"/>
      <c r="DI53" s="789"/>
      <c r="DJ53" s="789"/>
      <c r="DK53" s="790"/>
      <c r="DL53" s="788"/>
      <c r="DM53" s="789"/>
      <c r="DN53" s="789"/>
      <c r="DO53" s="789"/>
      <c r="DP53" s="790"/>
      <c r="DQ53" s="788"/>
      <c r="DR53" s="789"/>
      <c r="DS53" s="789"/>
      <c r="DT53" s="789"/>
      <c r="DU53" s="790"/>
      <c r="DV53" s="785"/>
      <c r="DW53" s="786"/>
      <c r="DX53" s="786"/>
      <c r="DY53" s="786"/>
      <c r="DZ53" s="791"/>
      <c r="EA53" s="212"/>
    </row>
    <row r="54" spans="1:131" ht="26.25" customHeight="1" x14ac:dyDescent="0.2">
      <c r="A54" s="220">
        <v>27</v>
      </c>
      <c r="B54" s="792"/>
      <c r="C54" s="793"/>
      <c r="D54" s="793"/>
      <c r="E54" s="793"/>
      <c r="F54" s="793"/>
      <c r="G54" s="793"/>
      <c r="H54" s="793"/>
      <c r="I54" s="793"/>
      <c r="J54" s="793"/>
      <c r="K54" s="793"/>
      <c r="L54" s="793"/>
      <c r="M54" s="793"/>
      <c r="N54" s="793"/>
      <c r="O54" s="793"/>
      <c r="P54" s="794"/>
      <c r="Q54" s="846"/>
      <c r="R54" s="847"/>
      <c r="S54" s="847"/>
      <c r="T54" s="847"/>
      <c r="U54" s="847"/>
      <c r="V54" s="847"/>
      <c r="W54" s="847"/>
      <c r="X54" s="847"/>
      <c r="Y54" s="847"/>
      <c r="Z54" s="847"/>
      <c r="AA54" s="847"/>
      <c r="AB54" s="847"/>
      <c r="AC54" s="847"/>
      <c r="AD54" s="847"/>
      <c r="AE54" s="848"/>
      <c r="AF54" s="798"/>
      <c r="AG54" s="799"/>
      <c r="AH54" s="799"/>
      <c r="AI54" s="799"/>
      <c r="AJ54" s="800"/>
      <c r="AK54" s="850"/>
      <c r="AL54" s="847"/>
      <c r="AM54" s="847"/>
      <c r="AN54" s="847"/>
      <c r="AO54" s="847"/>
      <c r="AP54" s="847"/>
      <c r="AQ54" s="847"/>
      <c r="AR54" s="847"/>
      <c r="AS54" s="847"/>
      <c r="AT54" s="847"/>
      <c r="AU54" s="847"/>
      <c r="AV54" s="847"/>
      <c r="AW54" s="847"/>
      <c r="AX54" s="847"/>
      <c r="AY54" s="847"/>
      <c r="AZ54" s="849"/>
      <c r="BA54" s="849"/>
      <c r="BB54" s="849"/>
      <c r="BC54" s="849"/>
      <c r="BD54" s="849"/>
      <c r="BE54" s="842"/>
      <c r="BF54" s="842"/>
      <c r="BG54" s="842"/>
      <c r="BH54" s="842"/>
      <c r="BI54" s="843"/>
      <c r="BJ54" s="214"/>
      <c r="BK54" s="214"/>
      <c r="BL54" s="214"/>
      <c r="BM54" s="214"/>
      <c r="BN54" s="214"/>
      <c r="BO54" s="223"/>
      <c r="BP54" s="223"/>
      <c r="BQ54" s="220">
        <v>48</v>
      </c>
      <c r="BR54" s="221"/>
      <c r="BS54" s="785"/>
      <c r="BT54" s="786"/>
      <c r="BU54" s="786"/>
      <c r="BV54" s="786"/>
      <c r="BW54" s="786"/>
      <c r="BX54" s="786"/>
      <c r="BY54" s="786"/>
      <c r="BZ54" s="786"/>
      <c r="CA54" s="786"/>
      <c r="CB54" s="786"/>
      <c r="CC54" s="786"/>
      <c r="CD54" s="786"/>
      <c r="CE54" s="786"/>
      <c r="CF54" s="786"/>
      <c r="CG54" s="787"/>
      <c r="CH54" s="788"/>
      <c r="CI54" s="789"/>
      <c r="CJ54" s="789"/>
      <c r="CK54" s="789"/>
      <c r="CL54" s="790"/>
      <c r="CM54" s="788"/>
      <c r="CN54" s="789"/>
      <c r="CO54" s="789"/>
      <c r="CP54" s="789"/>
      <c r="CQ54" s="790"/>
      <c r="CR54" s="788"/>
      <c r="CS54" s="789"/>
      <c r="CT54" s="789"/>
      <c r="CU54" s="789"/>
      <c r="CV54" s="790"/>
      <c r="CW54" s="788"/>
      <c r="CX54" s="789"/>
      <c r="CY54" s="789"/>
      <c r="CZ54" s="789"/>
      <c r="DA54" s="790"/>
      <c r="DB54" s="788"/>
      <c r="DC54" s="789"/>
      <c r="DD54" s="789"/>
      <c r="DE54" s="789"/>
      <c r="DF54" s="790"/>
      <c r="DG54" s="788"/>
      <c r="DH54" s="789"/>
      <c r="DI54" s="789"/>
      <c r="DJ54" s="789"/>
      <c r="DK54" s="790"/>
      <c r="DL54" s="788"/>
      <c r="DM54" s="789"/>
      <c r="DN54" s="789"/>
      <c r="DO54" s="789"/>
      <c r="DP54" s="790"/>
      <c r="DQ54" s="788"/>
      <c r="DR54" s="789"/>
      <c r="DS54" s="789"/>
      <c r="DT54" s="789"/>
      <c r="DU54" s="790"/>
      <c r="DV54" s="785"/>
      <c r="DW54" s="786"/>
      <c r="DX54" s="786"/>
      <c r="DY54" s="786"/>
      <c r="DZ54" s="791"/>
      <c r="EA54" s="212"/>
    </row>
    <row r="55" spans="1:131" ht="26.25" customHeight="1" x14ac:dyDescent="0.2">
      <c r="A55" s="220">
        <v>28</v>
      </c>
      <c r="B55" s="792"/>
      <c r="C55" s="793"/>
      <c r="D55" s="793"/>
      <c r="E55" s="793"/>
      <c r="F55" s="793"/>
      <c r="G55" s="793"/>
      <c r="H55" s="793"/>
      <c r="I55" s="793"/>
      <c r="J55" s="793"/>
      <c r="K55" s="793"/>
      <c r="L55" s="793"/>
      <c r="M55" s="793"/>
      <c r="N55" s="793"/>
      <c r="O55" s="793"/>
      <c r="P55" s="794"/>
      <c r="Q55" s="846"/>
      <c r="R55" s="847"/>
      <c r="S55" s="847"/>
      <c r="T55" s="847"/>
      <c r="U55" s="847"/>
      <c r="V55" s="847"/>
      <c r="W55" s="847"/>
      <c r="X55" s="847"/>
      <c r="Y55" s="847"/>
      <c r="Z55" s="847"/>
      <c r="AA55" s="847"/>
      <c r="AB55" s="847"/>
      <c r="AC55" s="847"/>
      <c r="AD55" s="847"/>
      <c r="AE55" s="848"/>
      <c r="AF55" s="798"/>
      <c r="AG55" s="799"/>
      <c r="AH55" s="799"/>
      <c r="AI55" s="799"/>
      <c r="AJ55" s="800"/>
      <c r="AK55" s="850"/>
      <c r="AL55" s="847"/>
      <c r="AM55" s="847"/>
      <c r="AN55" s="847"/>
      <c r="AO55" s="847"/>
      <c r="AP55" s="847"/>
      <c r="AQ55" s="847"/>
      <c r="AR55" s="847"/>
      <c r="AS55" s="847"/>
      <c r="AT55" s="847"/>
      <c r="AU55" s="847"/>
      <c r="AV55" s="847"/>
      <c r="AW55" s="847"/>
      <c r="AX55" s="847"/>
      <c r="AY55" s="847"/>
      <c r="AZ55" s="849"/>
      <c r="BA55" s="849"/>
      <c r="BB55" s="849"/>
      <c r="BC55" s="849"/>
      <c r="BD55" s="849"/>
      <c r="BE55" s="842"/>
      <c r="BF55" s="842"/>
      <c r="BG55" s="842"/>
      <c r="BH55" s="842"/>
      <c r="BI55" s="843"/>
      <c r="BJ55" s="214"/>
      <c r="BK55" s="214"/>
      <c r="BL55" s="214"/>
      <c r="BM55" s="214"/>
      <c r="BN55" s="214"/>
      <c r="BO55" s="223"/>
      <c r="BP55" s="223"/>
      <c r="BQ55" s="220">
        <v>49</v>
      </c>
      <c r="BR55" s="221"/>
      <c r="BS55" s="785"/>
      <c r="BT55" s="786"/>
      <c r="BU55" s="786"/>
      <c r="BV55" s="786"/>
      <c r="BW55" s="786"/>
      <c r="BX55" s="786"/>
      <c r="BY55" s="786"/>
      <c r="BZ55" s="786"/>
      <c r="CA55" s="786"/>
      <c r="CB55" s="786"/>
      <c r="CC55" s="786"/>
      <c r="CD55" s="786"/>
      <c r="CE55" s="786"/>
      <c r="CF55" s="786"/>
      <c r="CG55" s="787"/>
      <c r="CH55" s="788"/>
      <c r="CI55" s="789"/>
      <c r="CJ55" s="789"/>
      <c r="CK55" s="789"/>
      <c r="CL55" s="790"/>
      <c r="CM55" s="788"/>
      <c r="CN55" s="789"/>
      <c r="CO55" s="789"/>
      <c r="CP55" s="789"/>
      <c r="CQ55" s="790"/>
      <c r="CR55" s="788"/>
      <c r="CS55" s="789"/>
      <c r="CT55" s="789"/>
      <c r="CU55" s="789"/>
      <c r="CV55" s="790"/>
      <c r="CW55" s="788"/>
      <c r="CX55" s="789"/>
      <c r="CY55" s="789"/>
      <c r="CZ55" s="789"/>
      <c r="DA55" s="790"/>
      <c r="DB55" s="788"/>
      <c r="DC55" s="789"/>
      <c r="DD55" s="789"/>
      <c r="DE55" s="789"/>
      <c r="DF55" s="790"/>
      <c r="DG55" s="788"/>
      <c r="DH55" s="789"/>
      <c r="DI55" s="789"/>
      <c r="DJ55" s="789"/>
      <c r="DK55" s="790"/>
      <c r="DL55" s="788"/>
      <c r="DM55" s="789"/>
      <c r="DN55" s="789"/>
      <c r="DO55" s="789"/>
      <c r="DP55" s="790"/>
      <c r="DQ55" s="788"/>
      <c r="DR55" s="789"/>
      <c r="DS55" s="789"/>
      <c r="DT55" s="789"/>
      <c r="DU55" s="790"/>
      <c r="DV55" s="785"/>
      <c r="DW55" s="786"/>
      <c r="DX55" s="786"/>
      <c r="DY55" s="786"/>
      <c r="DZ55" s="791"/>
      <c r="EA55" s="212"/>
    </row>
    <row r="56" spans="1:131" ht="26.25" customHeight="1" x14ac:dyDescent="0.2">
      <c r="A56" s="220">
        <v>29</v>
      </c>
      <c r="B56" s="792"/>
      <c r="C56" s="793"/>
      <c r="D56" s="793"/>
      <c r="E56" s="793"/>
      <c r="F56" s="793"/>
      <c r="G56" s="793"/>
      <c r="H56" s="793"/>
      <c r="I56" s="793"/>
      <c r="J56" s="793"/>
      <c r="K56" s="793"/>
      <c r="L56" s="793"/>
      <c r="M56" s="793"/>
      <c r="N56" s="793"/>
      <c r="O56" s="793"/>
      <c r="P56" s="794"/>
      <c r="Q56" s="846"/>
      <c r="R56" s="847"/>
      <c r="S56" s="847"/>
      <c r="T56" s="847"/>
      <c r="U56" s="847"/>
      <c r="V56" s="847"/>
      <c r="W56" s="847"/>
      <c r="X56" s="847"/>
      <c r="Y56" s="847"/>
      <c r="Z56" s="847"/>
      <c r="AA56" s="847"/>
      <c r="AB56" s="847"/>
      <c r="AC56" s="847"/>
      <c r="AD56" s="847"/>
      <c r="AE56" s="848"/>
      <c r="AF56" s="798"/>
      <c r="AG56" s="799"/>
      <c r="AH56" s="799"/>
      <c r="AI56" s="799"/>
      <c r="AJ56" s="800"/>
      <c r="AK56" s="850"/>
      <c r="AL56" s="847"/>
      <c r="AM56" s="847"/>
      <c r="AN56" s="847"/>
      <c r="AO56" s="847"/>
      <c r="AP56" s="847"/>
      <c r="AQ56" s="847"/>
      <c r="AR56" s="847"/>
      <c r="AS56" s="847"/>
      <c r="AT56" s="847"/>
      <c r="AU56" s="847"/>
      <c r="AV56" s="847"/>
      <c r="AW56" s="847"/>
      <c r="AX56" s="847"/>
      <c r="AY56" s="847"/>
      <c r="AZ56" s="849"/>
      <c r="BA56" s="849"/>
      <c r="BB56" s="849"/>
      <c r="BC56" s="849"/>
      <c r="BD56" s="849"/>
      <c r="BE56" s="842"/>
      <c r="BF56" s="842"/>
      <c r="BG56" s="842"/>
      <c r="BH56" s="842"/>
      <c r="BI56" s="843"/>
      <c r="BJ56" s="214"/>
      <c r="BK56" s="214"/>
      <c r="BL56" s="214"/>
      <c r="BM56" s="214"/>
      <c r="BN56" s="214"/>
      <c r="BO56" s="223"/>
      <c r="BP56" s="223"/>
      <c r="BQ56" s="220">
        <v>50</v>
      </c>
      <c r="BR56" s="221"/>
      <c r="BS56" s="785"/>
      <c r="BT56" s="786"/>
      <c r="BU56" s="786"/>
      <c r="BV56" s="786"/>
      <c r="BW56" s="786"/>
      <c r="BX56" s="786"/>
      <c r="BY56" s="786"/>
      <c r="BZ56" s="786"/>
      <c r="CA56" s="786"/>
      <c r="CB56" s="786"/>
      <c r="CC56" s="786"/>
      <c r="CD56" s="786"/>
      <c r="CE56" s="786"/>
      <c r="CF56" s="786"/>
      <c r="CG56" s="787"/>
      <c r="CH56" s="788"/>
      <c r="CI56" s="789"/>
      <c r="CJ56" s="789"/>
      <c r="CK56" s="789"/>
      <c r="CL56" s="790"/>
      <c r="CM56" s="788"/>
      <c r="CN56" s="789"/>
      <c r="CO56" s="789"/>
      <c r="CP56" s="789"/>
      <c r="CQ56" s="790"/>
      <c r="CR56" s="788"/>
      <c r="CS56" s="789"/>
      <c r="CT56" s="789"/>
      <c r="CU56" s="789"/>
      <c r="CV56" s="790"/>
      <c r="CW56" s="788"/>
      <c r="CX56" s="789"/>
      <c r="CY56" s="789"/>
      <c r="CZ56" s="789"/>
      <c r="DA56" s="790"/>
      <c r="DB56" s="788"/>
      <c r="DC56" s="789"/>
      <c r="DD56" s="789"/>
      <c r="DE56" s="789"/>
      <c r="DF56" s="790"/>
      <c r="DG56" s="788"/>
      <c r="DH56" s="789"/>
      <c r="DI56" s="789"/>
      <c r="DJ56" s="789"/>
      <c r="DK56" s="790"/>
      <c r="DL56" s="788"/>
      <c r="DM56" s="789"/>
      <c r="DN56" s="789"/>
      <c r="DO56" s="789"/>
      <c r="DP56" s="790"/>
      <c r="DQ56" s="788"/>
      <c r="DR56" s="789"/>
      <c r="DS56" s="789"/>
      <c r="DT56" s="789"/>
      <c r="DU56" s="790"/>
      <c r="DV56" s="785"/>
      <c r="DW56" s="786"/>
      <c r="DX56" s="786"/>
      <c r="DY56" s="786"/>
      <c r="DZ56" s="791"/>
      <c r="EA56" s="212"/>
    </row>
    <row r="57" spans="1:131" ht="26.25" customHeight="1" x14ac:dyDescent="0.2">
      <c r="A57" s="220">
        <v>30</v>
      </c>
      <c r="B57" s="792"/>
      <c r="C57" s="793"/>
      <c r="D57" s="793"/>
      <c r="E57" s="793"/>
      <c r="F57" s="793"/>
      <c r="G57" s="793"/>
      <c r="H57" s="793"/>
      <c r="I57" s="793"/>
      <c r="J57" s="793"/>
      <c r="K57" s="793"/>
      <c r="L57" s="793"/>
      <c r="M57" s="793"/>
      <c r="N57" s="793"/>
      <c r="O57" s="793"/>
      <c r="P57" s="794"/>
      <c r="Q57" s="846"/>
      <c r="R57" s="847"/>
      <c r="S57" s="847"/>
      <c r="T57" s="847"/>
      <c r="U57" s="847"/>
      <c r="V57" s="847"/>
      <c r="W57" s="847"/>
      <c r="X57" s="847"/>
      <c r="Y57" s="847"/>
      <c r="Z57" s="847"/>
      <c r="AA57" s="847"/>
      <c r="AB57" s="847"/>
      <c r="AC57" s="847"/>
      <c r="AD57" s="847"/>
      <c r="AE57" s="848"/>
      <c r="AF57" s="798"/>
      <c r="AG57" s="799"/>
      <c r="AH57" s="799"/>
      <c r="AI57" s="799"/>
      <c r="AJ57" s="800"/>
      <c r="AK57" s="850"/>
      <c r="AL57" s="847"/>
      <c r="AM57" s="847"/>
      <c r="AN57" s="847"/>
      <c r="AO57" s="847"/>
      <c r="AP57" s="847"/>
      <c r="AQ57" s="847"/>
      <c r="AR57" s="847"/>
      <c r="AS57" s="847"/>
      <c r="AT57" s="847"/>
      <c r="AU57" s="847"/>
      <c r="AV57" s="847"/>
      <c r="AW57" s="847"/>
      <c r="AX57" s="847"/>
      <c r="AY57" s="847"/>
      <c r="AZ57" s="849"/>
      <c r="BA57" s="849"/>
      <c r="BB57" s="849"/>
      <c r="BC57" s="849"/>
      <c r="BD57" s="849"/>
      <c r="BE57" s="842"/>
      <c r="BF57" s="842"/>
      <c r="BG57" s="842"/>
      <c r="BH57" s="842"/>
      <c r="BI57" s="843"/>
      <c r="BJ57" s="214"/>
      <c r="BK57" s="214"/>
      <c r="BL57" s="214"/>
      <c r="BM57" s="214"/>
      <c r="BN57" s="214"/>
      <c r="BO57" s="223"/>
      <c r="BP57" s="223"/>
      <c r="BQ57" s="220">
        <v>51</v>
      </c>
      <c r="BR57" s="221"/>
      <c r="BS57" s="785"/>
      <c r="BT57" s="786"/>
      <c r="BU57" s="786"/>
      <c r="BV57" s="786"/>
      <c r="BW57" s="786"/>
      <c r="BX57" s="786"/>
      <c r="BY57" s="786"/>
      <c r="BZ57" s="786"/>
      <c r="CA57" s="786"/>
      <c r="CB57" s="786"/>
      <c r="CC57" s="786"/>
      <c r="CD57" s="786"/>
      <c r="CE57" s="786"/>
      <c r="CF57" s="786"/>
      <c r="CG57" s="787"/>
      <c r="CH57" s="788"/>
      <c r="CI57" s="789"/>
      <c r="CJ57" s="789"/>
      <c r="CK57" s="789"/>
      <c r="CL57" s="790"/>
      <c r="CM57" s="788"/>
      <c r="CN57" s="789"/>
      <c r="CO57" s="789"/>
      <c r="CP57" s="789"/>
      <c r="CQ57" s="790"/>
      <c r="CR57" s="788"/>
      <c r="CS57" s="789"/>
      <c r="CT57" s="789"/>
      <c r="CU57" s="789"/>
      <c r="CV57" s="790"/>
      <c r="CW57" s="788"/>
      <c r="CX57" s="789"/>
      <c r="CY57" s="789"/>
      <c r="CZ57" s="789"/>
      <c r="DA57" s="790"/>
      <c r="DB57" s="788"/>
      <c r="DC57" s="789"/>
      <c r="DD57" s="789"/>
      <c r="DE57" s="789"/>
      <c r="DF57" s="790"/>
      <c r="DG57" s="788"/>
      <c r="DH57" s="789"/>
      <c r="DI57" s="789"/>
      <c r="DJ57" s="789"/>
      <c r="DK57" s="790"/>
      <c r="DL57" s="788"/>
      <c r="DM57" s="789"/>
      <c r="DN57" s="789"/>
      <c r="DO57" s="789"/>
      <c r="DP57" s="790"/>
      <c r="DQ57" s="788"/>
      <c r="DR57" s="789"/>
      <c r="DS57" s="789"/>
      <c r="DT57" s="789"/>
      <c r="DU57" s="790"/>
      <c r="DV57" s="785"/>
      <c r="DW57" s="786"/>
      <c r="DX57" s="786"/>
      <c r="DY57" s="786"/>
      <c r="DZ57" s="791"/>
      <c r="EA57" s="212"/>
    </row>
    <row r="58" spans="1:131" ht="26.25" customHeight="1" x14ac:dyDescent="0.2">
      <c r="A58" s="220">
        <v>31</v>
      </c>
      <c r="B58" s="792"/>
      <c r="C58" s="793"/>
      <c r="D58" s="793"/>
      <c r="E58" s="793"/>
      <c r="F58" s="793"/>
      <c r="G58" s="793"/>
      <c r="H58" s="793"/>
      <c r="I58" s="793"/>
      <c r="J58" s="793"/>
      <c r="K58" s="793"/>
      <c r="L58" s="793"/>
      <c r="M58" s="793"/>
      <c r="N58" s="793"/>
      <c r="O58" s="793"/>
      <c r="P58" s="794"/>
      <c r="Q58" s="846"/>
      <c r="R58" s="847"/>
      <c r="S58" s="847"/>
      <c r="T58" s="847"/>
      <c r="U58" s="847"/>
      <c r="V58" s="847"/>
      <c r="W58" s="847"/>
      <c r="X58" s="847"/>
      <c r="Y58" s="847"/>
      <c r="Z58" s="847"/>
      <c r="AA58" s="847"/>
      <c r="AB58" s="847"/>
      <c r="AC58" s="847"/>
      <c r="AD58" s="847"/>
      <c r="AE58" s="848"/>
      <c r="AF58" s="798"/>
      <c r="AG58" s="799"/>
      <c r="AH58" s="799"/>
      <c r="AI58" s="799"/>
      <c r="AJ58" s="800"/>
      <c r="AK58" s="850"/>
      <c r="AL58" s="847"/>
      <c r="AM58" s="847"/>
      <c r="AN58" s="847"/>
      <c r="AO58" s="847"/>
      <c r="AP58" s="847"/>
      <c r="AQ58" s="847"/>
      <c r="AR58" s="847"/>
      <c r="AS58" s="847"/>
      <c r="AT58" s="847"/>
      <c r="AU58" s="847"/>
      <c r="AV58" s="847"/>
      <c r="AW58" s="847"/>
      <c r="AX58" s="847"/>
      <c r="AY58" s="847"/>
      <c r="AZ58" s="849"/>
      <c r="BA58" s="849"/>
      <c r="BB58" s="849"/>
      <c r="BC58" s="849"/>
      <c r="BD58" s="849"/>
      <c r="BE58" s="842"/>
      <c r="BF58" s="842"/>
      <c r="BG58" s="842"/>
      <c r="BH58" s="842"/>
      <c r="BI58" s="843"/>
      <c r="BJ58" s="214"/>
      <c r="BK58" s="214"/>
      <c r="BL58" s="214"/>
      <c r="BM58" s="214"/>
      <c r="BN58" s="214"/>
      <c r="BO58" s="223"/>
      <c r="BP58" s="223"/>
      <c r="BQ58" s="220">
        <v>52</v>
      </c>
      <c r="BR58" s="221"/>
      <c r="BS58" s="785"/>
      <c r="BT58" s="786"/>
      <c r="BU58" s="786"/>
      <c r="BV58" s="786"/>
      <c r="BW58" s="786"/>
      <c r="BX58" s="786"/>
      <c r="BY58" s="786"/>
      <c r="BZ58" s="786"/>
      <c r="CA58" s="786"/>
      <c r="CB58" s="786"/>
      <c r="CC58" s="786"/>
      <c r="CD58" s="786"/>
      <c r="CE58" s="786"/>
      <c r="CF58" s="786"/>
      <c r="CG58" s="787"/>
      <c r="CH58" s="788"/>
      <c r="CI58" s="789"/>
      <c r="CJ58" s="789"/>
      <c r="CK58" s="789"/>
      <c r="CL58" s="790"/>
      <c r="CM58" s="788"/>
      <c r="CN58" s="789"/>
      <c r="CO58" s="789"/>
      <c r="CP58" s="789"/>
      <c r="CQ58" s="790"/>
      <c r="CR58" s="788"/>
      <c r="CS58" s="789"/>
      <c r="CT58" s="789"/>
      <c r="CU58" s="789"/>
      <c r="CV58" s="790"/>
      <c r="CW58" s="788"/>
      <c r="CX58" s="789"/>
      <c r="CY58" s="789"/>
      <c r="CZ58" s="789"/>
      <c r="DA58" s="790"/>
      <c r="DB58" s="788"/>
      <c r="DC58" s="789"/>
      <c r="DD58" s="789"/>
      <c r="DE58" s="789"/>
      <c r="DF58" s="790"/>
      <c r="DG58" s="788"/>
      <c r="DH58" s="789"/>
      <c r="DI58" s="789"/>
      <c r="DJ58" s="789"/>
      <c r="DK58" s="790"/>
      <c r="DL58" s="788"/>
      <c r="DM58" s="789"/>
      <c r="DN58" s="789"/>
      <c r="DO58" s="789"/>
      <c r="DP58" s="790"/>
      <c r="DQ58" s="788"/>
      <c r="DR58" s="789"/>
      <c r="DS58" s="789"/>
      <c r="DT58" s="789"/>
      <c r="DU58" s="790"/>
      <c r="DV58" s="785"/>
      <c r="DW58" s="786"/>
      <c r="DX58" s="786"/>
      <c r="DY58" s="786"/>
      <c r="DZ58" s="791"/>
      <c r="EA58" s="212"/>
    </row>
    <row r="59" spans="1:131" ht="26.25" customHeight="1" x14ac:dyDescent="0.2">
      <c r="A59" s="220">
        <v>32</v>
      </c>
      <c r="B59" s="792"/>
      <c r="C59" s="793"/>
      <c r="D59" s="793"/>
      <c r="E59" s="793"/>
      <c r="F59" s="793"/>
      <c r="G59" s="793"/>
      <c r="H59" s="793"/>
      <c r="I59" s="793"/>
      <c r="J59" s="793"/>
      <c r="K59" s="793"/>
      <c r="L59" s="793"/>
      <c r="M59" s="793"/>
      <c r="N59" s="793"/>
      <c r="O59" s="793"/>
      <c r="P59" s="794"/>
      <c r="Q59" s="846"/>
      <c r="R59" s="847"/>
      <c r="S59" s="847"/>
      <c r="T59" s="847"/>
      <c r="U59" s="847"/>
      <c r="V59" s="847"/>
      <c r="W59" s="847"/>
      <c r="X59" s="847"/>
      <c r="Y59" s="847"/>
      <c r="Z59" s="847"/>
      <c r="AA59" s="847"/>
      <c r="AB59" s="847"/>
      <c r="AC59" s="847"/>
      <c r="AD59" s="847"/>
      <c r="AE59" s="848"/>
      <c r="AF59" s="798"/>
      <c r="AG59" s="799"/>
      <c r="AH59" s="799"/>
      <c r="AI59" s="799"/>
      <c r="AJ59" s="800"/>
      <c r="AK59" s="850"/>
      <c r="AL59" s="847"/>
      <c r="AM59" s="847"/>
      <c r="AN59" s="847"/>
      <c r="AO59" s="847"/>
      <c r="AP59" s="847"/>
      <c r="AQ59" s="847"/>
      <c r="AR59" s="847"/>
      <c r="AS59" s="847"/>
      <c r="AT59" s="847"/>
      <c r="AU59" s="847"/>
      <c r="AV59" s="847"/>
      <c r="AW59" s="847"/>
      <c r="AX59" s="847"/>
      <c r="AY59" s="847"/>
      <c r="AZ59" s="849"/>
      <c r="BA59" s="849"/>
      <c r="BB59" s="849"/>
      <c r="BC59" s="849"/>
      <c r="BD59" s="849"/>
      <c r="BE59" s="842"/>
      <c r="BF59" s="842"/>
      <c r="BG59" s="842"/>
      <c r="BH59" s="842"/>
      <c r="BI59" s="843"/>
      <c r="BJ59" s="214"/>
      <c r="BK59" s="214"/>
      <c r="BL59" s="214"/>
      <c r="BM59" s="214"/>
      <c r="BN59" s="214"/>
      <c r="BO59" s="223"/>
      <c r="BP59" s="223"/>
      <c r="BQ59" s="220">
        <v>53</v>
      </c>
      <c r="BR59" s="221"/>
      <c r="BS59" s="785"/>
      <c r="BT59" s="786"/>
      <c r="BU59" s="786"/>
      <c r="BV59" s="786"/>
      <c r="BW59" s="786"/>
      <c r="BX59" s="786"/>
      <c r="BY59" s="786"/>
      <c r="BZ59" s="786"/>
      <c r="CA59" s="786"/>
      <c r="CB59" s="786"/>
      <c r="CC59" s="786"/>
      <c r="CD59" s="786"/>
      <c r="CE59" s="786"/>
      <c r="CF59" s="786"/>
      <c r="CG59" s="787"/>
      <c r="CH59" s="788"/>
      <c r="CI59" s="789"/>
      <c r="CJ59" s="789"/>
      <c r="CK59" s="789"/>
      <c r="CL59" s="790"/>
      <c r="CM59" s="788"/>
      <c r="CN59" s="789"/>
      <c r="CO59" s="789"/>
      <c r="CP59" s="789"/>
      <c r="CQ59" s="790"/>
      <c r="CR59" s="788"/>
      <c r="CS59" s="789"/>
      <c r="CT59" s="789"/>
      <c r="CU59" s="789"/>
      <c r="CV59" s="790"/>
      <c r="CW59" s="788"/>
      <c r="CX59" s="789"/>
      <c r="CY59" s="789"/>
      <c r="CZ59" s="789"/>
      <c r="DA59" s="790"/>
      <c r="DB59" s="788"/>
      <c r="DC59" s="789"/>
      <c r="DD59" s="789"/>
      <c r="DE59" s="789"/>
      <c r="DF59" s="790"/>
      <c r="DG59" s="788"/>
      <c r="DH59" s="789"/>
      <c r="DI59" s="789"/>
      <c r="DJ59" s="789"/>
      <c r="DK59" s="790"/>
      <c r="DL59" s="788"/>
      <c r="DM59" s="789"/>
      <c r="DN59" s="789"/>
      <c r="DO59" s="789"/>
      <c r="DP59" s="790"/>
      <c r="DQ59" s="788"/>
      <c r="DR59" s="789"/>
      <c r="DS59" s="789"/>
      <c r="DT59" s="789"/>
      <c r="DU59" s="790"/>
      <c r="DV59" s="785"/>
      <c r="DW59" s="786"/>
      <c r="DX59" s="786"/>
      <c r="DY59" s="786"/>
      <c r="DZ59" s="791"/>
      <c r="EA59" s="212"/>
    </row>
    <row r="60" spans="1:131" ht="26.25" customHeight="1" x14ac:dyDescent="0.2">
      <c r="A60" s="220">
        <v>33</v>
      </c>
      <c r="B60" s="792"/>
      <c r="C60" s="793"/>
      <c r="D60" s="793"/>
      <c r="E60" s="793"/>
      <c r="F60" s="793"/>
      <c r="G60" s="793"/>
      <c r="H60" s="793"/>
      <c r="I60" s="793"/>
      <c r="J60" s="793"/>
      <c r="K60" s="793"/>
      <c r="L60" s="793"/>
      <c r="M60" s="793"/>
      <c r="N60" s="793"/>
      <c r="O60" s="793"/>
      <c r="P60" s="794"/>
      <c r="Q60" s="846"/>
      <c r="R60" s="847"/>
      <c r="S60" s="847"/>
      <c r="T60" s="847"/>
      <c r="U60" s="847"/>
      <c r="V60" s="847"/>
      <c r="W60" s="847"/>
      <c r="X60" s="847"/>
      <c r="Y60" s="847"/>
      <c r="Z60" s="847"/>
      <c r="AA60" s="847"/>
      <c r="AB60" s="847"/>
      <c r="AC60" s="847"/>
      <c r="AD60" s="847"/>
      <c r="AE60" s="848"/>
      <c r="AF60" s="798"/>
      <c r="AG60" s="799"/>
      <c r="AH60" s="799"/>
      <c r="AI60" s="799"/>
      <c r="AJ60" s="800"/>
      <c r="AK60" s="850"/>
      <c r="AL60" s="847"/>
      <c r="AM60" s="847"/>
      <c r="AN60" s="847"/>
      <c r="AO60" s="847"/>
      <c r="AP60" s="847"/>
      <c r="AQ60" s="847"/>
      <c r="AR60" s="847"/>
      <c r="AS60" s="847"/>
      <c r="AT60" s="847"/>
      <c r="AU60" s="847"/>
      <c r="AV60" s="847"/>
      <c r="AW60" s="847"/>
      <c r="AX60" s="847"/>
      <c r="AY60" s="847"/>
      <c r="AZ60" s="849"/>
      <c r="BA60" s="849"/>
      <c r="BB60" s="849"/>
      <c r="BC60" s="849"/>
      <c r="BD60" s="849"/>
      <c r="BE60" s="842"/>
      <c r="BF60" s="842"/>
      <c r="BG60" s="842"/>
      <c r="BH60" s="842"/>
      <c r="BI60" s="843"/>
      <c r="BJ60" s="214"/>
      <c r="BK60" s="214"/>
      <c r="BL60" s="214"/>
      <c r="BM60" s="214"/>
      <c r="BN60" s="214"/>
      <c r="BO60" s="223"/>
      <c r="BP60" s="223"/>
      <c r="BQ60" s="220">
        <v>54</v>
      </c>
      <c r="BR60" s="221"/>
      <c r="BS60" s="785"/>
      <c r="BT60" s="786"/>
      <c r="BU60" s="786"/>
      <c r="BV60" s="786"/>
      <c r="BW60" s="786"/>
      <c r="BX60" s="786"/>
      <c r="BY60" s="786"/>
      <c r="BZ60" s="786"/>
      <c r="CA60" s="786"/>
      <c r="CB60" s="786"/>
      <c r="CC60" s="786"/>
      <c r="CD60" s="786"/>
      <c r="CE60" s="786"/>
      <c r="CF60" s="786"/>
      <c r="CG60" s="787"/>
      <c r="CH60" s="788"/>
      <c r="CI60" s="789"/>
      <c r="CJ60" s="789"/>
      <c r="CK60" s="789"/>
      <c r="CL60" s="790"/>
      <c r="CM60" s="788"/>
      <c r="CN60" s="789"/>
      <c r="CO60" s="789"/>
      <c r="CP60" s="789"/>
      <c r="CQ60" s="790"/>
      <c r="CR60" s="788"/>
      <c r="CS60" s="789"/>
      <c r="CT60" s="789"/>
      <c r="CU60" s="789"/>
      <c r="CV60" s="790"/>
      <c r="CW60" s="788"/>
      <c r="CX60" s="789"/>
      <c r="CY60" s="789"/>
      <c r="CZ60" s="789"/>
      <c r="DA60" s="790"/>
      <c r="DB60" s="788"/>
      <c r="DC60" s="789"/>
      <c r="DD60" s="789"/>
      <c r="DE60" s="789"/>
      <c r="DF60" s="790"/>
      <c r="DG60" s="788"/>
      <c r="DH60" s="789"/>
      <c r="DI60" s="789"/>
      <c r="DJ60" s="789"/>
      <c r="DK60" s="790"/>
      <c r="DL60" s="788"/>
      <c r="DM60" s="789"/>
      <c r="DN60" s="789"/>
      <c r="DO60" s="789"/>
      <c r="DP60" s="790"/>
      <c r="DQ60" s="788"/>
      <c r="DR60" s="789"/>
      <c r="DS60" s="789"/>
      <c r="DT60" s="789"/>
      <c r="DU60" s="790"/>
      <c r="DV60" s="785"/>
      <c r="DW60" s="786"/>
      <c r="DX60" s="786"/>
      <c r="DY60" s="786"/>
      <c r="DZ60" s="791"/>
      <c r="EA60" s="212"/>
    </row>
    <row r="61" spans="1:131" ht="26.25" customHeight="1" thickBot="1" x14ac:dyDescent="0.25">
      <c r="A61" s="220">
        <v>34</v>
      </c>
      <c r="B61" s="792"/>
      <c r="C61" s="793"/>
      <c r="D61" s="793"/>
      <c r="E61" s="793"/>
      <c r="F61" s="793"/>
      <c r="G61" s="793"/>
      <c r="H61" s="793"/>
      <c r="I61" s="793"/>
      <c r="J61" s="793"/>
      <c r="K61" s="793"/>
      <c r="L61" s="793"/>
      <c r="M61" s="793"/>
      <c r="N61" s="793"/>
      <c r="O61" s="793"/>
      <c r="P61" s="794"/>
      <c r="Q61" s="846"/>
      <c r="R61" s="847"/>
      <c r="S61" s="847"/>
      <c r="T61" s="847"/>
      <c r="U61" s="847"/>
      <c r="V61" s="847"/>
      <c r="W61" s="847"/>
      <c r="X61" s="847"/>
      <c r="Y61" s="847"/>
      <c r="Z61" s="847"/>
      <c r="AA61" s="847"/>
      <c r="AB61" s="847"/>
      <c r="AC61" s="847"/>
      <c r="AD61" s="847"/>
      <c r="AE61" s="848"/>
      <c r="AF61" s="798"/>
      <c r="AG61" s="799"/>
      <c r="AH61" s="799"/>
      <c r="AI61" s="799"/>
      <c r="AJ61" s="800"/>
      <c r="AK61" s="850"/>
      <c r="AL61" s="847"/>
      <c r="AM61" s="847"/>
      <c r="AN61" s="847"/>
      <c r="AO61" s="847"/>
      <c r="AP61" s="847"/>
      <c r="AQ61" s="847"/>
      <c r="AR61" s="847"/>
      <c r="AS61" s="847"/>
      <c r="AT61" s="847"/>
      <c r="AU61" s="847"/>
      <c r="AV61" s="847"/>
      <c r="AW61" s="847"/>
      <c r="AX61" s="847"/>
      <c r="AY61" s="847"/>
      <c r="AZ61" s="849"/>
      <c r="BA61" s="849"/>
      <c r="BB61" s="849"/>
      <c r="BC61" s="849"/>
      <c r="BD61" s="849"/>
      <c r="BE61" s="842"/>
      <c r="BF61" s="842"/>
      <c r="BG61" s="842"/>
      <c r="BH61" s="842"/>
      <c r="BI61" s="843"/>
      <c r="BJ61" s="214"/>
      <c r="BK61" s="214"/>
      <c r="BL61" s="214"/>
      <c r="BM61" s="214"/>
      <c r="BN61" s="214"/>
      <c r="BO61" s="223"/>
      <c r="BP61" s="223"/>
      <c r="BQ61" s="220">
        <v>55</v>
      </c>
      <c r="BR61" s="221"/>
      <c r="BS61" s="785"/>
      <c r="BT61" s="786"/>
      <c r="BU61" s="786"/>
      <c r="BV61" s="786"/>
      <c r="BW61" s="786"/>
      <c r="BX61" s="786"/>
      <c r="BY61" s="786"/>
      <c r="BZ61" s="786"/>
      <c r="CA61" s="786"/>
      <c r="CB61" s="786"/>
      <c r="CC61" s="786"/>
      <c r="CD61" s="786"/>
      <c r="CE61" s="786"/>
      <c r="CF61" s="786"/>
      <c r="CG61" s="787"/>
      <c r="CH61" s="788"/>
      <c r="CI61" s="789"/>
      <c r="CJ61" s="789"/>
      <c r="CK61" s="789"/>
      <c r="CL61" s="790"/>
      <c r="CM61" s="788"/>
      <c r="CN61" s="789"/>
      <c r="CO61" s="789"/>
      <c r="CP61" s="789"/>
      <c r="CQ61" s="790"/>
      <c r="CR61" s="788"/>
      <c r="CS61" s="789"/>
      <c r="CT61" s="789"/>
      <c r="CU61" s="789"/>
      <c r="CV61" s="790"/>
      <c r="CW61" s="788"/>
      <c r="CX61" s="789"/>
      <c r="CY61" s="789"/>
      <c r="CZ61" s="789"/>
      <c r="DA61" s="790"/>
      <c r="DB61" s="788"/>
      <c r="DC61" s="789"/>
      <c r="DD61" s="789"/>
      <c r="DE61" s="789"/>
      <c r="DF61" s="790"/>
      <c r="DG61" s="788"/>
      <c r="DH61" s="789"/>
      <c r="DI61" s="789"/>
      <c r="DJ61" s="789"/>
      <c r="DK61" s="790"/>
      <c r="DL61" s="788"/>
      <c r="DM61" s="789"/>
      <c r="DN61" s="789"/>
      <c r="DO61" s="789"/>
      <c r="DP61" s="790"/>
      <c r="DQ61" s="788"/>
      <c r="DR61" s="789"/>
      <c r="DS61" s="789"/>
      <c r="DT61" s="789"/>
      <c r="DU61" s="790"/>
      <c r="DV61" s="785"/>
      <c r="DW61" s="786"/>
      <c r="DX61" s="786"/>
      <c r="DY61" s="786"/>
      <c r="DZ61" s="791"/>
      <c r="EA61" s="212"/>
    </row>
    <row r="62" spans="1:131" ht="26.25" customHeight="1" x14ac:dyDescent="0.2">
      <c r="A62" s="220">
        <v>35</v>
      </c>
      <c r="B62" s="792"/>
      <c r="C62" s="793"/>
      <c r="D62" s="793"/>
      <c r="E62" s="793"/>
      <c r="F62" s="793"/>
      <c r="G62" s="793"/>
      <c r="H62" s="793"/>
      <c r="I62" s="793"/>
      <c r="J62" s="793"/>
      <c r="K62" s="793"/>
      <c r="L62" s="793"/>
      <c r="M62" s="793"/>
      <c r="N62" s="793"/>
      <c r="O62" s="793"/>
      <c r="P62" s="794"/>
      <c r="Q62" s="846"/>
      <c r="R62" s="847"/>
      <c r="S62" s="847"/>
      <c r="T62" s="847"/>
      <c r="U62" s="847"/>
      <c r="V62" s="847"/>
      <c r="W62" s="847"/>
      <c r="X62" s="847"/>
      <c r="Y62" s="847"/>
      <c r="Z62" s="847"/>
      <c r="AA62" s="847"/>
      <c r="AB62" s="847"/>
      <c r="AC62" s="847"/>
      <c r="AD62" s="847"/>
      <c r="AE62" s="848"/>
      <c r="AF62" s="798"/>
      <c r="AG62" s="799"/>
      <c r="AH62" s="799"/>
      <c r="AI62" s="799"/>
      <c r="AJ62" s="800"/>
      <c r="AK62" s="850"/>
      <c r="AL62" s="847"/>
      <c r="AM62" s="847"/>
      <c r="AN62" s="847"/>
      <c r="AO62" s="847"/>
      <c r="AP62" s="847"/>
      <c r="AQ62" s="847"/>
      <c r="AR62" s="847"/>
      <c r="AS62" s="847"/>
      <c r="AT62" s="847"/>
      <c r="AU62" s="847"/>
      <c r="AV62" s="847"/>
      <c r="AW62" s="847"/>
      <c r="AX62" s="847"/>
      <c r="AY62" s="847"/>
      <c r="AZ62" s="849"/>
      <c r="BA62" s="849"/>
      <c r="BB62" s="849"/>
      <c r="BC62" s="849"/>
      <c r="BD62" s="849"/>
      <c r="BE62" s="842"/>
      <c r="BF62" s="842"/>
      <c r="BG62" s="842"/>
      <c r="BH62" s="842"/>
      <c r="BI62" s="843"/>
      <c r="BJ62" s="858" t="s">
        <v>395</v>
      </c>
      <c r="BK62" s="818"/>
      <c r="BL62" s="818"/>
      <c r="BM62" s="818"/>
      <c r="BN62" s="819"/>
      <c r="BO62" s="223"/>
      <c r="BP62" s="223"/>
      <c r="BQ62" s="220">
        <v>56</v>
      </c>
      <c r="BR62" s="221"/>
      <c r="BS62" s="785"/>
      <c r="BT62" s="786"/>
      <c r="BU62" s="786"/>
      <c r="BV62" s="786"/>
      <c r="BW62" s="786"/>
      <c r="BX62" s="786"/>
      <c r="BY62" s="786"/>
      <c r="BZ62" s="786"/>
      <c r="CA62" s="786"/>
      <c r="CB62" s="786"/>
      <c r="CC62" s="786"/>
      <c r="CD62" s="786"/>
      <c r="CE62" s="786"/>
      <c r="CF62" s="786"/>
      <c r="CG62" s="787"/>
      <c r="CH62" s="788"/>
      <c r="CI62" s="789"/>
      <c r="CJ62" s="789"/>
      <c r="CK62" s="789"/>
      <c r="CL62" s="790"/>
      <c r="CM62" s="788"/>
      <c r="CN62" s="789"/>
      <c r="CO62" s="789"/>
      <c r="CP62" s="789"/>
      <c r="CQ62" s="790"/>
      <c r="CR62" s="788"/>
      <c r="CS62" s="789"/>
      <c r="CT62" s="789"/>
      <c r="CU62" s="789"/>
      <c r="CV62" s="790"/>
      <c r="CW62" s="788"/>
      <c r="CX62" s="789"/>
      <c r="CY62" s="789"/>
      <c r="CZ62" s="789"/>
      <c r="DA62" s="790"/>
      <c r="DB62" s="788"/>
      <c r="DC62" s="789"/>
      <c r="DD62" s="789"/>
      <c r="DE62" s="789"/>
      <c r="DF62" s="790"/>
      <c r="DG62" s="788"/>
      <c r="DH62" s="789"/>
      <c r="DI62" s="789"/>
      <c r="DJ62" s="789"/>
      <c r="DK62" s="790"/>
      <c r="DL62" s="788"/>
      <c r="DM62" s="789"/>
      <c r="DN62" s="789"/>
      <c r="DO62" s="789"/>
      <c r="DP62" s="790"/>
      <c r="DQ62" s="788"/>
      <c r="DR62" s="789"/>
      <c r="DS62" s="789"/>
      <c r="DT62" s="789"/>
      <c r="DU62" s="790"/>
      <c r="DV62" s="785"/>
      <c r="DW62" s="786"/>
      <c r="DX62" s="786"/>
      <c r="DY62" s="786"/>
      <c r="DZ62" s="791"/>
      <c r="EA62" s="212"/>
    </row>
    <row r="63" spans="1:131" ht="26.25" customHeight="1" thickBot="1" x14ac:dyDescent="0.25">
      <c r="A63" s="222" t="s">
        <v>377</v>
      </c>
      <c r="B63" s="801" t="s">
        <v>396</v>
      </c>
      <c r="C63" s="802"/>
      <c r="D63" s="802"/>
      <c r="E63" s="802"/>
      <c r="F63" s="802"/>
      <c r="G63" s="802"/>
      <c r="H63" s="802"/>
      <c r="I63" s="802"/>
      <c r="J63" s="802"/>
      <c r="K63" s="802"/>
      <c r="L63" s="802"/>
      <c r="M63" s="802"/>
      <c r="N63" s="802"/>
      <c r="O63" s="802"/>
      <c r="P63" s="803"/>
      <c r="Q63" s="851"/>
      <c r="R63" s="852"/>
      <c r="S63" s="852"/>
      <c r="T63" s="852"/>
      <c r="U63" s="852"/>
      <c r="V63" s="852"/>
      <c r="W63" s="852"/>
      <c r="X63" s="852"/>
      <c r="Y63" s="852"/>
      <c r="Z63" s="852"/>
      <c r="AA63" s="852"/>
      <c r="AB63" s="852"/>
      <c r="AC63" s="852"/>
      <c r="AD63" s="852"/>
      <c r="AE63" s="853"/>
      <c r="AF63" s="854">
        <v>1266</v>
      </c>
      <c r="AG63" s="855"/>
      <c r="AH63" s="855"/>
      <c r="AI63" s="855"/>
      <c r="AJ63" s="856"/>
      <c r="AK63" s="857"/>
      <c r="AL63" s="852"/>
      <c r="AM63" s="852"/>
      <c r="AN63" s="852"/>
      <c r="AO63" s="852"/>
      <c r="AP63" s="855">
        <f>SUM(AP28:AT62)</f>
        <v>7573</v>
      </c>
      <c r="AQ63" s="855"/>
      <c r="AR63" s="855"/>
      <c r="AS63" s="855"/>
      <c r="AT63" s="855"/>
      <c r="AU63" s="855">
        <f>SUM(AU28:AY62)</f>
        <v>2589</v>
      </c>
      <c r="AV63" s="855"/>
      <c r="AW63" s="855"/>
      <c r="AX63" s="855"/>
      <c r="AY63" s="855"/>
      <c r="AZ63" s="859"/>
      <c r="BA63" s="859"/>
      <c r="BB63" s="859"/>
      <c r="BC63" s="859"/>
      <c r="BD63" s="859"/>
      <c r="BE63" s="860"/>
      <c r="BF63" s="860"/>
      <c r="BG63" s="860"/>
      <c r="BH63" s="860"/>
      <c r="BI63" s="861"/>
      <c r="BJ63" s="862" t="s">
        <v>122</v>
      </c>
      <c r="BK63" s="863"/>
      <c r="BL63" s="863"/>
      <c r="BM63" s="863"/>
      <c r="BN63" s="864"/>
      <c r="BO63" s="223"/>
      <c r="BP63" s="223"/>
      <c r="BQ63" s="220">
        <v>57</v>
      </c>
      <c r="BR63" s="221"/>
      <c r="BS63" s="785"/>
      <c r="BT63" s="786"/>
      <c r="BU63" s="786"/>
      <c r="BV63" s="786"/>
      <c r="BW63" s="786"/>
      <c r="BX63" s="786"/>
      <c r="BY63" s="786"/>
      <c r="BZ63" s="786"/>
      <c r="CA63" s="786"/>
      <c r="CB63" s="786"/>
      <c r="CC63" s="786"/>
      <c r="CD63" s="786"/>
      <c r="CE63" s="786"/>
      <c r="CF63" s="786"/>
      <c r="CG63" s="787"/>
      <c r="CH63" s="788"/>
      <c r="CI63" s="789"/>
      <c r="CJ63" s="789"/>
      <c r="CK63" s="789"/>
      <c r="CL63" s="790"/>
      <c r="CM63" s="788"/>
      <c r="CN63" s="789"/>
      <c r="CO63" s="789"/>
      <c r="CP63" s="789"/>
      <c r="CQ63" s="790"/>
      <c r="CR63" s="788"/>
      <c r="CS63" s="789"/>
      <c r="CT63" s="789"/>
      <c r="CU63" s="789"/>
      <c r="CV63" s="790"/>
      <c r="CW63" s="788"/>
      <c r="CX63" s="789"/>
      <c r="CY63" s="789"/>
      <c r="CZ63" s="789"/>
      <c r="DA63" s="790"/>
      <c r="DB63" s="788"/>
      <c r="DC63" s="789"/>
      <c r="DD63" s="789"/>
      <c r="DE63" s="789"/>
      <c r="DF63" s="790"/>
      <c r="DG63" s="788"/>
      <c r="DH63" s="789"/>
      <c r="DI63" s="789"/>
      <c r="DJ63" s="789"/>
      <c r="DK63" s="790"/>
      <c r="DL63" s="788"/>
      <c r="DM63" s="789"/>
      <c r="DN63" s="789"/>
      <c r="DO63" s="789"/>
      <c r="DP63" s="790"/>
      <c r="DQ63" s="788"/>
      <c r="DR63" s="789"/>
      <c r="DS63" s="789"/>
      <c r="DT63" s="789"/>
      <c r="DU63" s="790"/>
      <c r="DV63" s="785"/>
      <c r="DW63" s="786"/>
      <c r="DX63" s="786"/>
      <c r="DY63" s="786"/>
      <c r="DZ63" s="79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5"/>
      <c r="BT64" s="786"/>
      <c r="BU64" s="786"/>
      <c r="BV64" s="786"/>
      <c r="BW64" s="786"/>
      <c r="BX64" s="786"/>
      <c r="BY64" s="786"/>
      <c r="BZ64" s="786"/>
      <c r="CA64" s="786"/>
      <c r="CB64" s="786"/>
      <c r="CC64" s="786"/>
      <c r="CD64" s="786"/>
      <c r="CE64" s="786"/>
      <c r="CF64" s="786"/>
      <c r="CG64" s="787"/>
      <c r="CH64" s="788"/>
      <c r="CI64" s="789"/>
      <c r="CJ64" s="789"/>
      <c r="CK64" s="789"/>
      <c r="CL64" s="790"/>
      <c r="CM64" s="788"/>
      <c r="CN64" s="789"/>
      <c r="CO64" s="789"/>
      <c r="CP64" s="789"/>
      <c r="CQ64" s="790"/>
      <c r="CR64" s="788"/>
      <c r="CS64" s="789"/>
      <c r="CT64" s="789"/>
      <c r="CU64" s="789"/>
      <c r="CV64" s="790"/>
      <c r="CW64" s="788"/>
      <c r="CX64" s="789"/>
      <c r="CY64" s="789"/>
      <c r="CZ64" s="789"/>
      <c r="DA64" s="790"/>
      <c r="DB64" s="788"/>
      <c r="DC64" s="789"/>
      <c r="DD64" s="789"/>
      <c r="DE64" s="789"/>
      <c r="DF64" s="790"/>
      <c r="DG64" s="788"/>
      <c r="DH64" s="789"/>
      <c r="DI64" s="789"/>
      <c r="DJ64" s="789"/>
      <c r="DK64" s="790"/>
      <c r="DL64" s="788"/>
      <c r="DM64" s="789"/>
      <c r="DN64" s="789"/>
      <c r="DO64" s="789"/>
      <c r="DP64" s="790"/>
      <c r="DQ64" s="788"/>
      <c r="DR64" s="789"/>
      <c r="DS64" s="789"/>
      <c r="DT64" s="789"/>
      <c r="DU64" s="790"/>
      <c r="DV64" s="785"/>
      <c r="DW64" s="786"/>
      <c r="DX64" s="786"/>
      <c r="DY64" s="786"/>
      <c r="DZ64" s="791"/>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5"/>
      <c r="BT65" s="786"/>
      <c r="BU65" s="786"/>
      <c r="BV65" s="786"/>
      <c r="BW65" s="786"/>
      <c r="BX65" s="786"/>
      <c r="BY65" s="786"/>
      <c r="BZ65" s="786"/>
      <c r="CA65" s="786"/>
      <c r="CB65" s="786"/>
      <c r="CC65" s="786"/>
      <c r="CD65" s="786"/>
      <c r="CE65" s="786"/>
      <c r="CF65" s="786"/>
      <c r="CG65" s="787"/>
      <c r="CH65" s="788"/>
      <c r="CI65" s="789"/>
      <c r="CJ65" s="789"/>
      <c r="CK65" s="789"/>
      <c r="CL65" s="790"/>
      <c r="CM65" s="788"/>
      <c r="CN65" s="789"/>
      <c r="CO65" s="789"/>
      <c r="CP65" s="789"/>
      <c r="CQ65" s="790"/>
      <c r="CR65" s="788"/>
      <c r="CS65" s="789"/>
      <c r="CT65" s="789"/>
      <c r="CU65" s="789"/>
      <c r="CV65" s="790"/>
      <c r="CW65" s="788"/>
      <c r="CX65" s="789"/>
      <c r="CY65" s="789"/>
      <c r="CZ65" s="789"/>
      <c r="DA65" s="790"/>
      <c r="DB65" s="788"/>
      <c r="DC65" s="789"/>
      <c r="DD65" s="789"/>
      <c r="DE65" s="789"/>
      <c r="DF65" s="790"/>
      <c r="DG65" s="788"/>
      <c r="DH65" s="789"/>
      <c r="DI65" s="789"/>
      <c r="DJ65" s="789"/>
      <c r="DK65" s="790"/>
      <c r="DL65" s="788"/>
      <c r="DM65" s="789"/>
      <c r="DN65" s="789"/>
      <c r="DO65" s="789"/>
      <c r="DP65" s="790"/>
      <c r="DQ65" s="788"/>
      <c r="DR65" s="789"/>
      <c r="DS65" s="789"/>
      <c r="DT65" s="789"/>
      <c r="DU65" s="790"/>
      <c r="DV65" s="785"/>
      <c r="DW65" s="786"/>
      <c r="DX65" s="786"/>
      <c r="DY65" s="786"/>
      <c r="DZ65" s="791"/>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5" t="s">
        <v>384</v>
      </c>
      <c r="AG66" s="827"/>
      <c r="AH66" s="827"/>
      <c r="AI66" s="827"/>
      <c r="AJ66" s="866"/>
      <c r="AK66" s="746" t="s">
        <v>385</v>
      </c>
      <c r="AL66" s="741"/>
      <c r="AM66" s="741"/>
      <c r="AN66" s="741"/>
      <c r="AO66" s="742"/>
      <c r="AP66" s="746" t="s">
        <v>386</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0"/>
      <c r="BT66" s="871"/>
      <c r="BU66" s="871"/>
      <c r="BV66" s="871"/>
      <c r="BW66" s="871"/>
      <c r="BX66" s="871"/>
      <c r="BY66" s="871"/>
      <c r="BZ66" s="871"/>
      <c r="CA66" s="871"/>
      <c r="CB66" s="871"/>
      <c r="CC66" s="871"/>
      <c r="CD66" s="871"/>
      <c r="CE66" s="871"/>
      <c r="CF66" s="871"/>
      <c r="CG66" s="876"/>
      <c r="CH66" s="873"/>
      <c r="CI66" s="874"/>
      <c r="CJ66" s="874"/>
      <c r="CK66" s="874"/>
      <c r="CL66" s="875"/>
      <c r="CM66" s="873"/>
      <c r="CN66" s="874"/>
      <c r="CO66" s="874"/>
      <c r="CP66" s="874"/>
      <c r="CQ66" s="875"/>
      <c r="CR66" s="873"/>
      <c r="CS66" s="874"/>
      <c r="CT66" s="874"/>
      <c r="CU66" s="874"/>
      <c r="CV66" s="875"/>
      <c r="CW66" s="873"/>
      <c r="CX66" s="874"/>
      <c r="CY66" s="874"/>
      <c r="CZ66" s="874"/>
      <c r="DA66" s="875"/>
      <c r="DB66" s="873"/>
      <c r="DC66" s="874"/>
      <c r="DD66" s="874"/>
      <c r="DE66" s="874"/>
      <c r="DF66" s="875"/>
      <c r="DG66" s="873"/>
      <c r="DH66" s="874"/>
      <c r="DI66" s="874"/>
      <c r="DJ66" s="874"/>
      <c r="DK66" s="875"/>
      <c r="DL66" s="873"/>
      <c r="DM66" s="874"/>
      <c r="DN66" s="874"/>
      <c r="DO66" s="874"/>
      <c r="DP66" s="875"/>
      <c r="DQ66" s="873"/>
      <c r="DR66" s="874"/>
      <c r="DS66" s="874"/>
      <c r="DT66" s="874"/>
      <c r="DU66" s="875"/>
      <c r="DV66" s="870"/>
      <c r="DW66" s="871"/>
      <c r="DX66" s="871"/>
      <c r="DY66" s="871"/>
      <c r="DZ66" s="872"/>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7"/>
      <c r="AG67" s="830"/>
      <c r="AH67" s="830"/>
      <c r="AI67" s="830"/>
      <c r="AJ67" s="868"/>
      <c r="AK67" s="869"/>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0"/>
      <c r="BT67" s="871"/>
      <c r="BU67" s="871"/>
      <c r="BV67" s="871"/>
      <c r="BW67" s="871"/>
      <c r="BX67" s="871"/>
      <c r="BY67" s="871"/>
      <c r="BZ67" s="871"/>
      <c r="CA67" s="871"/>
      <c r="CB67" s="871"/>
      <c r="CC67" s="871"/>
      <c r="CD67" s="871"/>
      <c r="CE67" s="871"/>
      <c r="CF67" s="871"/>
      <c r="CG67" s="876"/>
      <c r="CH67" s="873"/>
      <c r="CI67" s="874"/>
      <c r="CJ67" s="874"/>
      <c r="CK67" s="874"/>
      <c r="CL67" s="875"/>
      <c r="CM67" s="873"/>
      <c r="CN67" s="874"/>
      <c r="CO67" s="874"/>
      <c r="CP67" s="874"/>
      <c r="CQ67" s="875"/>
      <c r="CR67" s="873"/>
      <c r="CS67" s="874"/>
      <c r="CT67" s="874"/>
      <c r="CU67" s="874"/>
      <c r="CV67" s="875"/>
      <c r="CW67" s="873"/>
      <c r="CX67" s="874"/>
      <c r="CY67" s="874"/>
      <c r="CZ67" s="874"/>
      <c r="DA67" s="875"/>
      <c r="DB67" s="873"/>
      <c r="DC67" s="874"/>
      <c r="DD67" s="874"/>
      <c r="DE67" s="874"/>
      <c r="DF67" s="875"/>
      <c r="DG67" s="873"/>
      <c r="DH67" s="874"/>
      <c r="DI67" s="874"/>
      <c r="DJ67" s="874"/>
      <c r="DK67" s="875"/>
      <c r="DL67" s="873"/>
      <c r="DM67" s="874"/>
      <c r="DN67" s="874"/>
      <c r="DO67" s="874"/>
      <c r="DP67" s="875"/>
      <c r="DQ67" s="873"/>
      <c r="DR67" s="874"/>
      <c r="DS67" s="874"/>
      <c r="DT67" s="874"/>
      <c r="DU67" s="875"/>
      <c r="DV67" s="870"/>
      <c r="DW67" s="871"/>
      <c r="DX67" s="871"/>
      <c r="DY67" s="871"/>
      <c r="DZ67" s="872"/>
      <c r="EA67" s="212"/>
    </row>
    <row r="68" spans="1:131" ht="26.25" customHeight="1" thickTop="1" x14ac:dyDescent="0.2">
      <c r="A68" s="218">
        <v>1</v>
      </c>
      <c r="B68" s="880" t="s">
        <v>547</v>
      </c>
      <c r="C68" s="881"/>
      <c r="D68" s="881"/>
      <c r="E68" s="881"/>
      <c r="F68" s="881"/>
      <c r="G68" s="881"/>
      <c r="H68" s="881"/>
      <c r="I68" s="881"/>
      <c r="J68" s="881"/>
      <c r="K68" s="881"/>
      <c r="L68" s="881"/>
      <c r="M68" s="881"/>
      <c r="N68" s="881"/>
      <c r="O68" s="881"/>
      <c r="P68" s="882"/>
      <c r="Q68" s="883">
        <v>12127</v>
      </c>
      <c r="R68" s="877"/>
      <c r="S68" s="877"/>
      <c r="T68" s="877"/>
      <c r="U68" s="877"/>
      <c r="V68" s="877">
        <v>11635</v>
      </c>
      <c r="W68" s="877"/>
      <c r="X68" s="877"/>
      <c r="Y68" s="877"/>
      <c r="Z68" s="877"/>
      <c r="AA68" s="877">
        <f>Q68-V68</f>
        <v>492</v>
      </c>
      <c r="AB68" s="877"/>
      <c r="AC68" s="877"/>
      <c r="AD68" s="877"/>
      <c r="AE68" s="877"/>
      <c r="AF68" s="877">
        <v>492</v>
      </c>
      <c r="AG68" s="877"/>
      <c r="AH68" s="877"/>
      <c r="AI68" s="877"/>
      <c r="AJ68" s="877"/>
      <c r="AK68" s="877">
        <v>0</v>
      </c>
      <c r="AL68" s="877"/>
      <c r="AM68" s="877"/>
      <c r="AN68" s="877"/>
      <c r="AO68" s="877"/>
      <c r="AP68" s="877" t="s">
        <v>546</v>
      </c>
      <c r="AQ68" s="877"/>
      <c r="AR68" s="877"/>
      <c r="AS68" s="877"/>
      <c r="AT68" s="877"/>
      <c r="AU68" s="877" t="s">
        <v>546</v>
      </c>
      <c r="AV68" s="877"/>
      <c r="AW68" s="877"/>
      <c r="AX68" s="877"/>
      <c r="AY68" s="877"/>
      <c r="AZ68" s="878"/>
      <c r="BA68" s="878"/>
      <c r="BB68" s="878"/>
      <c r="BC68" s="878"/>
      <c r="BD68" s="879"/>
      <c r="BE68" s="223"/>
      <c r="BF68" s="223"/>
      <c r="BG68" s="223"/>
      <c r="BH68" s="223"/>
      <c r="BI68" s="223"/>
      <c r="BJ68" s="223"/>
      <c r="BK68" s="223"/>
      <c r="BL68" s="223"/>
      <c r="BM68" s="223"/>
      <c r="BN68" s="223"/>
      <c r="BO68" s="223"/>
      <c r="BP68" s="223"/>
      <c r="BQ68" s="220">
        <v>62</v>
      </c>
      <c r="BR68" s="225"/>
      <c r="BS68" s="870"/>
      <c r="BT68" s="871"/>
      <c r="BU68" s="871"/>
      <c r="BV68" s="871"/>
      <c r="BW68" s="871"/>
      <c r="BX68" s="871"/>
      <c r="BY68" s="871"/>
      <c r="BZ68" s="871"/>
      <c r="CA68" s="871"/>
      <c r="CB68" s="871"/>
      <c r="CC68" s="871"/>
      <c r="CD68" s="871"/>
      <c r="CE68" s="871"/>
      <c r="CF68" s="871"/>
      <c r="CG68" s="876"/>
      <c r="CH68" s="873"/>
      <c r="CI68" s="874"/>
      <c r="CJ68" s="874"/>
      <c r="CK68" s="874"/>
      <c r="CL68" s="875"/>
      <c r="CM68" s="873"/>
      <c r="CN68" s="874"/>
      <c r="CO68" s="874"/>
      <c r="CP68" s="874"/>
      <c r="CQ68" s="875"/>
      <c r="CR68" s="873"/>
      <c r="CS68" s="874"/>
      <c r="CT68" s="874"/>
      <c r="CU68" s="874"/>
      <c r="CV68" s="875"/>
      <c r="CW68" s="873"/>
      <c r="CX68" s="874"/>
      <c r="CY68" s="874"/>
      <c r="CZ68" s="874"/>
      <c r="DA68" s="875"/>
      <c r="DB68" s="873"/>
      <c r="DC68" s="874"/>
      <c r="DD68" s="874"/>
      <c r="DE68" s="874"/>
      <c r="DF68" s="875"/>
      <c r="DG68" s="873"/>
      <c r="DH68" s="874"/>
      <c r="DI68" s="874"/>
      <c r="DJ68" s="874"/>
      <c r="DK68" s="875"/>
      <c r="DL68" s="873"/>
      <c r="DM68" s="874"/>
      <c r="DN68" s="874"/>
      <c r="DO68" s="874"/>
      <c r="DP68" s="875"/>
      <c r="DQ68" s="873"/>
      <c r="DR68" s="874"/>
      <c r="DS68" s="874"/>
      <c r="DT68" s="874"/>
      <c r="DU68" s="875"/>
      <c r="DV68" s="870"/>
      <c r="DW68" s="871"/>
      <c r="DX68" s="871"/>
      <c r="DY68" s="871"/>
      <c r="DZ68" s="872"/>
      <c r="EA68" s="212"/>
    </row>
    <row r="69" spans="1:131" ht="26.25" customHeight="1" x14ac:dyDescent="0.2">
      <c r="A69" s="220">
        <v>2</v>
      </c>
      <c r="B69" s="884" t="s">
        <v>548</v>
      </c>
      <c r="C69" s="885"/>
      <c r="D69" s="885"/>
      <c r="E69" s="885"/>
      <c r="F69" s="885"/>
      <c r="G69" s="885"/>
      <c r="H69" s="885"/>
      <c r="I69" s="885"/>
      <c r="J69" s="885"/>
      <c r="K69" s="885"/>
      <c r="L69" s="885"/>
      <c r="M69" s="885"/>
      <c r="N69" s="885"/>
      <c r="O69" s="885"/>
      <c r="P69" s="886"/>
      <c r="Q69" s="887">
        <v>12</v>
      </c>
      <c r="R69" s="841"/>
      <c r="S69" s="841"/>
      <c r="T69" s="841"/>
      <c r="U69" s="841"/>
      <c r="V69" s="841">
        <v>12</v>
      </c>
      <c r="W69" s="841"/>
      <c r="X69" s="841"/>
      <c r="Y69" s="841"/>
      <c r="Z69" s="841"/>
      <c r="AA69" s="888">
        <f t="shared" ref="AA69:AA74" si="1">Q69-V69</f>
        <v>0</v>
      </c>
      <c r="AB69" s="889"/>
      <c r="AC69" s="889"/>
      <c r="AD69" s="889"/>
      <c r="AE69" s="844"/>
      <c r="AF69" s="841">
        <v>0</v>
      </c>
      <c r="AG69" s="841"/>
      <c r="AH69" s="841"/>
      <c r="AI69" s="841"/>
      <c r="AJ69" s="841"/>
      <c r="AK69" s="841">
        <v>0</v>
      </c>
      <c r="AL69" s="841"/>
      <c r="AM69" s="841"/>
      <c r="AN69" s="841"/>
      <c r="AO69" s="841"/>
      <c r="AP69" s="841" t="s">
        <v>546</v>
      </c>
      <c r="AQ69" s="841"/>
      <c r="AR69" s="841"/>
      <c r="AS69" s="841"/>
      <c r="AT69" s="841"/>
      <c r="AU69" s="841" t="s">
        <v>546</v>
      </c>
      <c r="AV69" s="841"/>
      <c r="AW69" s="841"/>
      <c r="AX69" s="841"/>
      <c r="AY69" s="841"/>
      <c r="AZ69" s="842"/>
      <c r="BA69" s="842"/>
      <c r="BB69" s="842"/>
      <c r="BC69" s="842"/>
      <c r="BD69" s="843"/>
      <c r="BE69" s="223"/>
      <c r="BF69" s="223"/>
      <c r="BG69" s="223"/>
      <c r="BH69" s="223"/>
      <c r="BI69" s="223"/>
      <c r="BJ69" s="223"/>
      <c r="BK69" s="223"/>
      <c r="BL69" s="223"/>
      <c r="BM69" s="223"/>
      <c r="BN69" s="223"/>
      <c r="BO69" s="223"/>
      <c r="BP69" s="223"/>
      <c r="BQ69" s="220">
        <v>63</v>
      </c>
      <c r="BR69" s="225"/>
      <c r="BS69" s="870"/>
      <c r="BT69" s="871"/>
      <c r="BU69" s="871"/>
      <c r="BV69" s="871"/>
      <c r="BW69" s="871"/>
      <c r="BX69" s="871"/>
      <c r="BY69" s="871"/>
      <c r="BZ69" s="871"/>
      <c r="CA69" s="871"/>
      <c r="CB69" s="871"/>
      <c r="CC69" s="871"/>
      <c r="CD69" s="871"/>
      <c r="CE69" s="871"/>
      <c r="CF69" s="871"/>
      <c r="CG69" s="876"/>
      <c r="CH69" s="873"/>
      <c r="CI69" s="874"/>
      <c r="CJ69" s="874"/>
      <c r="CK69" s="874"/>
      <c r="CL69" s="875"/>
      <c r="CM69" s="873"/>
      <c r="CN69" s="874"/>
      <c r="CO69" s="874"/>
      <c r="CP69" s="874"/>
      <c r="CQ69" s="875"/>
      <c r="CR69" s="873"/>
      <c r="CS69" s="874"/>
      <c r="CT69" s="874"/>
      <c r="CU69" s="874"/>
      <c r="CV69" s="875"/>
      <c r="CW69" s="873"/>
      <c r="CX69" s="874"/>
      <c r="CY69" s="874"/>
      <c r="CZ69" s="874"/>
      <c r="DA69" s="875"/>
      <c r="DB69" s="873"/>
      <c r="DC69" s="874"/>
      <c r="DD69" s="874"/>
      <c r="DE69" s="874"/>
      <c r="DF69" s="875"/>
      <c r="DG69" s="873"/>
      <c r="DH69" s="874"/>
      <c r="DI69" s="874"/>
      <c r="DJ69" s="874"/>
      <c r="DK69" s="875"/>
      <c r="DL69" s="873"/>
      <c r="DM69" s="874"/>
      <c r="DN69" s="874"/>
      <c r="DO69" s="874"/>
      <c r="DP69" s="875"/>
      <c r="DQ69" s="873"/>
      <c r="DR69" s="874"/>
      <c r="DS69" s="874"/>
      <c r="DT69" s="874"/>
      <c r="DU69" s="875"/>
      <c r="DV69" s="870"/>
      <c r="DW69" s="871"/>
      <c r="DX69" s="871"/>
      <c r="DY69" s="871"/>
      <c r="DZ69" s="872"/>
      <c r="EA69" s="212"/>
    </row>
    <row r="70" spans="1:131" ht="26.25" customHeight="1" x14ac:dyDescent="0.2">
      <c r="A70" s="220">
        <v>3</v>
      </c>
      <c r="B70" s="884" t="s">
        <v>549</v>
      </c>
      <c r="C70" s="885"/>
      <c r="D70" s="885"/>
      <c r="E70" s="885"/>
      <c r="F70" s="885"/>
      <c r="G70" s="885"/>
      <c r="H70" s="885"/>
      <c r="I70" s="885"/>
      <c r="J70" s="885"/>
      <c r="K70" s="885"/>
      <c r="L70" s="885"/>
      <c r="M70" s="885"/>
      <c r="N70" s="885"/>
      <c r="O70" s="885"/>
      <c r="P70" s="886"/>
      <c r="Q70" s="887">
        <v>784</v>
      </c>
      <c r="R70" s="841"/>
      <c r="S70" s="841"/>
      <c r="T70" s="841"/>
      <c r="U70" s="841"/>
      <c r="V70" s="841">
        <v>370</v>
      </c>
      <c r="W70" s="841"/>
      <c r="X70" s="841"/>
      <c r="Y70" s="841"/>
      <c r="Z70" s="841"/>
      <c r="AA70" s="888">
        <f t="shared" si="1"/>
        <v>414</v>
      </c>
      <c r="AB70" s="889"/>
      <c r="AC70" s="889"/>
      <c r="AD70" s="889"/>
      <c r="AE70" s="844"/>
      <c r="AF70" s="841">
        <v>414</v>
      </c>
      <c r="AG70" s="841"/>
      <c r="AH70" s="841"/>
      <c r="AI70" s="841"/>
      <c r="AJ70" s="841"/>
      <c r="AK70" s="841">
        <v>0</v>
      </c>
      <c r="AL70" s="841"/>
      <c r="AM70" s="841"/>
      <c r="AN70" s="841"/>
      <c r="AO70" s="841"/>
      <c r="AP70" s="841" t="s">
        <v>546</v>
      </c>
      <c r="AQ70" s="841"/>
      <c r="AR70" s="841"/>
      <c r="AS70" s="841"/>
      <c r="AT70" s="841"/>
      <c r="AU70" s="841" t="s">
        <v>546</v>
      </c>
      <c r="AV70" s="841"/>
      <c r="AW70" s="841"/>
      <c r="AX70" s="841"/>
      <c r="AY70" s="841"/>
      <c r="AZ70" s="842"/>
      <c r="BA70" s="842"/>
      <c r="BB70" s="842"/>
      <c r="BC70" s="842"/>
      <c r="BD70" s="843"/>
      <c r="BE70" s="223"/>
      <c r="BF70" s="223"/>
      <c r="BG70" s="223"/>
      <c r="BH70" s="223"/>
      <c r="BI70" s="223"/>
      <c r="BJ70" s="223"/>
      <c r="BK70" s="223"/>
      <c r="BL70" s="223"/>
      <c r="BM70" s="223"/>
      <c r="BN70" s="223"/>
      <c r="BO70" s="223"/>
      <c r="BP70" s="223"/>
      <c r="BQ70" s="220">
        <v>64</v>
      </c>
      <c r="BR70" s="225"/>
      <c r="BS70" s="870"/>
      <c r="BT70" s="871"/>
      <c r="BU70" s="871"/>
      <c r="BV70" s="871"/>
      <c r="BW70" s="871"/>
      <c r="BX70" s="871"/>
      <c r="BY70" s="871"/>
      <c r="BZ70" s="871"/>
      <c r="CA70" s="871"/>
      <c r="CB70" s="871"/>
      <c r="CC70" s="871"/>
      <c r="CD70" s="871"/>
      <c r="CE70" s="871"/>
      <c r="CF70" s="871"/>
      <c r="CG70" s="876"/>
      <c r="CH70" s="873"/>
      <c r="CI70" s="874"/>
      <c r="CJ70" s="874"/>
      <c r="CK70" s="874"/>
      <c r="CL70" s="875"/>
      <c r="CM70" s="873"/>
      <c r="CN70" s="874"/>
      <c r="CO70" s="874"/>
      <c r="CP70" s="874"/>
      <c r="CQ70" s="875"/>
      <c r="CR70" s="873"/>
      <c r="CS70" s="874"/>
      <c r="CT70" s="874"/>
      <c r="CU70" s="874"/>
      <c r="CV70" s="875"/>
      <c r="CW70" s="873"/>
      <c r="CX70" s="874"/>
      <c r="CY70" s="874"/>
      <c r="CZ70" s="874"/>
      <c r="DA70" s="875"/>
      <c r="DB70" s="873"/>
      <c r="DC70" s="874"/>
      <c r="DD70" s="874"/>
      <c r="DE70" s="874"/>
      <c r="DF70" s="875"/>
      <c r="DG70" s="873"/>
      <c r="DH70" s="874"/>
      <c r="DI70" s="874"/>
      <c r="DJ70" s="874"/>
      <c r="DK70" s="875"/>
      <c r="DL70" s="873"/>
      <c r="DM70" s="874"/>
      <c r="DN70" s="874"/>
      <c r="DO70" s="874"/>
      <c r="DP70" s="875"/>
      <c r="DQ70" s="873"/>
      <c r="DR70" s="874"/>
      <c r="DS70" s="874"/>
      <c r="DT70" s="874"/>
      <c r="DU70" s="875"/>
      <c r="DV70" s="870"/>
      <c r="DW70" s="871"/>
      <c r="DX70" s="871"/>
      <c r="DY70" s="871"/>
      <c r="DZ70" s="872"/>
      <c r="EA70" s="212"/>
    </row>
    <row r="71" spans="1:131" ht="26.25" customHeight="1" x14ac:dyDescent="0.2">
      <c r="A71" s="220">
        <v>4</v>
      </c>
      <c r="B71" s="884" t="s">
        <v>550</v>
      </c>
      <c r="C71" s="885"/>
      <c r="D71" s="885"/>
      <c r="E71" s="885"/>
      <c r="F71" s="885"/>
      <c r="G71" s="885"/>
      <c r="H71" s="885"/>
      <c r="I71" s="885"/>
      <c r="J71" s="885"/>
      <c r="K71" s="885"/>
      <c r="L71" s="885"/>
      <c r="M71" s="885"/>
      <c r="N71" s="885"/>
      <c r="O71" s="885"/>
      <c r="P71" s="886"/>
      <c r="Q71" s="887">
        <v>906481</v>
      </c>
      <c r="R71" s="841"/>
      <c r="S71" s="841"/>
      <c r="T71" s="841"/>
      <c r="U71" s="841"/>
      <c r="V71" s="841">
        <v>887687</v>
      </c>
      <c r="W71" s="841"/>
      <c r="X71" s="841"/>
      <c r="Y71" s="841"/>
      <c r="Z71" s="841"/>
      <c r="AA71" s="888">
        <f t="shared" si="1"/>
        <v>18794</v>
      </c>
      <c r="AB71" s="889"/>
      <c r="AC71" s="889"/>
      <c r="AD71" s="889"/>
      <c r="AE71" s="844"/>
      <c r="AF71" s="841">
        <v>18794</v>
      </c>
      <c r="AG71" s="841"/>
      <c r="AH71" s="841"/>
      <c r="AI71" s="841"/>
      <c r="AJ71" s="841"/>
      <c r="AK71" s="841">
        <v>9782</v>
      </c>
      <c r="AL71" s="841"/>
      <c r="AM71" s="841"/>
      <c r="AN71" s="841"/>
      <c r="AO71" s="841"/>
      <c r="AP71" s="841" t="s">
        <v>546</v>
      </c>
      <c r="AQ71" s="841"/>
      <c r="AR71" s="841"/>
      <c r="AS71" s="841"/>
      <c r="AT71" s="841"/>
      <c r="AU71" s="841" t="s">
        <v>546</v>
      </c>
      <c r="AV71" s="841"/>
      <c r="AW71" s="841"/>
      <c r="AX71" s="841"/>
      <c r="AY71" s="841"/>
      <c r="AZ71" s="842"/>
      <c r="BA71" s="842"/>
      <c r="BB71" s="842"/>
      <c r="BC71" s="842"/>
      <c r="BD71" s="843"/>
      <c r="BE71" s="223"/>
      <c r="BF71" s="223"/>
      <c r="BG71" s="223"/>
      <c r="BH71" s="223"/>
      <c r="BI71" s="223"/>
      <c r="BJ71" s="223"/>
      <c r="BK71" s="223"/>
      <c r="BL71" s="223"/>
      <c r="BM71" s="223"/>
      <c r="BN71" s="223"/>
      <c r="BO71" s="223"/>
      <c r="BP71" s="223"/>
      <c r="BQ71" s="220">
        <v>65</v>
      </c>
      <c r="BR71" s="225"/>
      <c r="BS71" s="870"/>
      <c r="BT71" s="871"/>
      <c r="BU71" s="871"/>
      <c r="BV71" s="871"/>
      <c r="BW71" s="871"/>
      <c r="BX71" s="871"/>
      <c r="BY71" s="871"/>
      <c r="BZ71" s="871"/>
      <c r="CA71" s="871"/>
      <c r="CB71" s="871"/>
      <c r="CC71" s="871"/>
      <c r="CD71" s="871"/>
      <c r="CE71" s="871"/>
      <c r="CF71" s="871"/>
      <c r="CG71" s="876"/>
      <c r="CH71" s="873"/>
      <c r="CI71" s="874"/>
      <c r="CJ71" s="874"/>
      <c r="CK71" s="874"/>
      <c r="CL71" s="875"/>
      <c r="CM71" s="873"/>
      <c r="CN71" s="874"/>
      <c r="CO71" s="874"/>
      <c r="CP71" s="874"/>
      <c r="CQ71" s="875"/>
      <c r="CR71" s="873"/>
      <c r="CS71" s="874"/>
      <c r="CT71" s="874"/>
      <c r="CU71" s="874"/>
      <c r="CV71" s="875"/>
      <c r="CW71" s="873"/>
      <c r="CX71" s="874"/>
      <c r="CY71" s="874"/>
      <c r="CZ71" s="874"/>
      <c r="DA71" s="875"/>
      <c r="DB71" s="873"/>
      <c r="DC71" s="874"/>
      <c r="DD71" s="874"/>
      <c r="DE71" s="874"/>
      <c r="DF71" s="875"/>
      <c r="DG71" s="873"/>
      <c r="DH71" s="874"/>
      <c r="DI71" s="874"/>
      <c r="DJ71" s="874"/>
      <c r="DK71" s="875"/>
      <c r="DL71" s="873"/>
      <c r="DM71" s="874"/>
      <c r="DN71" s="874"/>
      <c r="DO71" s="874"/>
      <c r="DP71" s="875"/>
      <c r="DQ71" s="873"/>
      <c r="DR71" s="874"/>
      <c r="DS71" s="874"/>
      <c r="DT71" s="874"/>
      <c r="DU71" s="875"/>
      <c r="DV71" s="870"/>
      <c r="DW71" s="871"/>
      <c r="DX71" s="871"/>
      <c r="DY71" s="871"/>
      <c r="DZ71" s="872"/>
      <c r="EA71" s="212"/>
    </row>
    <row r="72" spans="1:131" ht="26.25" customHeight="1" x14ac:dyDescent="0.2">
      <c r="A72" s="220">
        <v>5</v>
      </c>
      <c r="B72" s="884" t="s">
        <v>551</v>
      </c>
      <c r="C72" s="885"/>
      <c r="D72" s="885"/>
      <c r="E72" s="885"/>
      <c r="F72" s="885"/>
      <c r="G72" s="885"/>
      <c r="H72" s="885"/>
      <c r="I72" s="885"/>
      <c r="J72" s="885"/>
      <c r="K72" s="885"/>
      <c r="L72" s="885"/>
      <c r="M72" s="885"/>
      <c r="N72" s="885"/>
      <c r="O72" s="885"/>
      <c r="P72" s="886"/>
      <c r="Q72" s="887">
        <v>1902</v>
      </c>
      <c r="R72" s="841"/>
      <c r="S72" s="841"/>
      <c r="T72" s="841"/>
      <c r="U72" s="841"/>
      <c r="V72" s="841">
        <v>1820</v>
      </c>
      <c r="W72" s="841"/>
      <c r="X72" s="841"/>
      <c r="Y72" s="841"/>
      <c r="Z72" s="841"/>
      <c r="AA72" s="888">
        <f t="shared" si="1"/>
        <v>82</v>
      </c>
      <c r="AB72" s="889"/>
      <c r="AC72" s="889"/>
      <c r="AD72" s="889"/>
      <c r="AE72" s="844"/>
      <c r="AF72" s="888">
        <v>82</v>
      </c>
      <c r="AG72" s="889"/>
      <c r="AH72" s="889"/>
      <c r="AI72" s="889"/>
      <c r="AJ72" s="844"/>
      <c r="AK72" s="841" t="s">
        <v>546</v>
      </c>
      <c r="AL72" s="841"/>
      <c r="AM72" s="841"/>
      <c r="AN72" s="841"/>
      <c r="AO72" s="841"/>
      <c r="AP72" s="841">
        <v>241</v>
      </c>
      <c r="AQ72" s="841"/>
      <c r="AR72" s="841"/>
      <c r="AS72" s="841"/>
      <c r="AT72" s="841"/>
      <c r="AU72" s="841">
        <v>85</v>
      </c>
      <c r="AV72" s="841"/>
      <c r="AW72" s="841"/>
      <c r="AX72" s="841"/>
      <c r="AY72" s="841"/>
      <c r="AZ72" s="842"/>
      <c r="BA72" s="842"/>
      <c r="BB72" s="842"/>
      <c r="BC72" s="842"/>
      <c r="BD72" s="843"/>
      <c r="BE72" s="223"/>
      <c r="BF72" s="223"/>
      <c r="BG72" s="223"/>
      <c r="BH72" s="223"/>
      <c r="BI72" s="223"/>
      <c r="BJ72" s="223"/>
      <c r="BK72" s="223"/>
      <c r="BL72" s="223"/>
      <c r="BM72" s="223"/>
      <c r="BN72" s="223"/>
      <c r="BO72" s="223"/>
      <c r="BP72" s="223"/>
      <c r="BQ72" s="220">
        <v>66</v>
      </c>
      <c r="BR72" s="225"/>
      <c r="BS72" s="870"/>
      <c r="BT72" s="871"/>
      <c r="BU72" s="871"/>
      <c r="BV72" s="871"/>
      <c r="BW72" s="871"/>
      <c r="BX72" s="871"/>
      <c r="BY72" s="871"/>
      <c r="BZ72" s="871"/>
      <c r="CA72" s="871"/>
      <c r="CB72" s="871"/>
      <c r="CC72" s="871"/>
      <c r="CD72" s="871"/>
      <c r="CE72" s="871"/>
      <c r="CF72" s="871"/>
      <c r="CG72" s="876"/>
      <c r="CH72" s="873"/>
      <c r="CI72" s="874"/>
      <c r="CJ72" s="874"/>
      <c r="CK72" s="874"/>
      <c r="CL72" s="875"/>
      <c r="CM72" s="873"/>
      <c r="CN72" s="874"/>
      <c r="CO72" s="874"/>
      <c r="CP72" s="874"/>
      <c r="CQ72" s="875"/>
      <c r="CR72" s="873"/>
      <c r="CS72" s="874"/>
      <c r="CT72" s="874"/>
      <c r="CU72" s="874"/>
      <c r="CV72" s="875"/>
      <c r="CW72" s="873"/>
      <c r="CX72" s="874"/>
      <c r="CY72" s="874"/>
      <c r="CZ72" s="874"/>
      <c r="DA72" s="875"/>
      <c r="DB72" s="873"/>
      <c r="DC72" s="874"/>
      <c r="DD72" s="874"/>
      <c r="DE72" s="874"/>
      <c r="DF72" s="875"/>
      <c r="DG72" s="873"/>
      <c r="DH72" s="874"/>
      <c r="DI72" s="874"/>
      <c r="DJ72" s="874"/>
      <c r="DK72" s="875"/>
      <c r="DL72" s="873"/>
      <c r="DM72" s="874"/>
      <c r="DN72" s="874"/>
      <c r="DO72" s="874"/>
      <c r="DP72" s="875"/>
      <c r="DQ72" s="873"/>
      <c r="DR72" s="874"/>
      <c r="DS72" s="874"/>
      <c r="DT72" s="874"/>
      <c r="DU72" s="875"/>
      <c r="DV72" s="870"/>
      <c r="DW72" s="871"/>
      <c r="DX72" s="871"/>
      <c r="DY72" s="871"/>
      <c r="DZ72" s="872"/>
      <c r="EA72" s="212"/>
    </row>
    <row r="73" spans="1:131" ht="26.25" customHeight="1" x14ac:dyDescent="0.2">
      <c r="A73" s="220">
        <v>6</v>
      </c>
      <c r="B73" s="884" t="s">
        <v>552</v>
      </c>
      <c r="C73" s="885"/>
      <c r="D73" s="885"/>
      <c r="E73" s="885"/>
      <c r="F73" s="885"/>
      <c r="G73" s="885"/>
      <c r="H73" s="885"/>
      <c r="I73" s="885"/>
      <c r="J73" s="885"/>
      <c r="K73" s="885"/>
      <c r="L73" s="885"/>
      <c r="M73" s="885"/>
      <c r="N73" s="885"/>
      <c r="O73" s="885"/>
      <c r="P73" s="886"/>
      <c r="Q73" s="887">
        <v>55</v>
      </c>
      <c r="R73" s="841"/>
      <c r="S73" s="841"/>
      <c r="T73" s="841"/>
      <c r="U73" s="841"/>
      <c r="V73" s="841">
        <v>49</v>
      </c>
      <c r="W73" s="841"/>
      <c r="X73" s="841"/>
      <c r="Y73" s="841"/>
      <c r="Z73" s="841"/>
      <c r="AA73" s="888">
        <f t="shared" si="1"/>
        <v>6</v>
      </c>
      <c r="AB73" s="889"/>
      <c r="AC73" s="889"/>
      <c r="AD73" s="889"/>
      <c r="AE73" s="844"/>
      <c r="AF73" s="888">
        <v>6</v>
      </c>
      <c r="AG73" s="889"/>
      <c r="AH73" s="889"/>
      <c r="AI73" s="889"/>
      <c r="AJ73" s="844"/>
      <c r="AK73" s="841" t="s">
        <v>546</v>
      </c>
      <c r="AL73" s="841"/>
      <c r="AM73" s="841"/>
      <c r="AN73" s="841"/>
      <c r="AO73" s="841"/>
      <c r="AP73" s="841" t="s">
        <v>546</v>
      </c>
      <c r="AQ73" s="841"/>
      <c r="AR73" s="841"/>
      <c r="AS73" s="841"/>
      <c r="AT73" s="841"/>
      <c r="AU73" s="841" t="s">
        <v>546</v>
      </c>
      <c r="AV73" s="841"/>
      <c r="AW73" s="841"/>
      <c r="AX73" s="841"/>
      <c r="AY73" s="841"/>
      <c r="AZ73" s="842"/>
      <c r="BA73" s="842"/>
      <c r="BB73" s="842"/>
      <c r="BC73" s="842"/>
      <c r="BD73" s="843"/>
      <c r="BE73" s="223"/>
      <c r="BF73" s="223"/>
      <c r="BG73" s="223"/>
      <c r="BH73" s="223"/>
      <c r="BI73" s="223"/>
      <c r="BJ73" s="223"/>
      <c r="BK73" s="223"/>
      <c r="BL73" s="223"/>
      <c r="BM73" s="223"/>
      <c r="BN73" s="223"/>
      <c r="BO73" s="223"/>
      <c r="BP73" s="223"/>
      <c r="BQ73" s="220">
        <v>67</v>
      </c>
      <c r="BR73" s="225"/>
      <c r="BS73" s="870"/>
      <c r="BT73" s="871"/>
      <c r="BU73" s="871"/>
      <c r="BV73" s="871"/>
      <c r="BW73" s="871"/>
      <c r="BX73" s="871"/>
      <c r="BY73" s="871"/>
      <c r="BZ73" s="871"/>
      <c r="CA73" s="871"/>
      <c r="CB73" s="871"/>
      <c r="CC73" s="871"/>
      <c r="CD73" s="871"/>
      <c r="CE73" s="871"/>
      <c r="CF73" s="871"/>
      <c r="CG73" s="876"/>
      <c r="CH73" s="873"/>
      <c r="CI73" s="874"/>
      <c r="CJ73" s="874"/>
      <c r="CK73" s="874"/>
      <c r="CL73" s="875"/>
      <c r="CM73" s="873"/>
      <c r="CN73" s="874"/>
      <c r="CO73" s="874"/>
      <c r="CP73" s="874"/>
      <c r="CQ73" s="875"/>
      <c r="CR73" s="873"/>
      <c r="CS73" s="874"/>
      <c r="CT73" s="874"/>
      <c r="CU73" s="874"/>
      <c r="CV73" s="875"/>
      <c r="CW73" s="873"/>
      <c r="CX73" s="874"/>
      <c r="CY73" s="874"/>
      <c r="CZ73" s="874"/>
      <c r="DA73" s="875"/>
      <c r="DB73" s="873"/>
      <c r="DC73" s="874"/>
      <c r="DD73" s="874"/>
      <c r="DE73" s="874"/>
      <c r="DF73" s="875"/>
      <c r="DG73" s="873"/>
      <c r="DH73" s="874"/>
      <c r="DI73" s="874"/>
      <c r="DJ73" s="874"/>
      <c r="DK73" s="875"/>
      <c r="DL73" s="873"/>
      <c r="DM73" s="874"/>
      <c r="DN73" s="874"/>
      <c r="DO73" s="874"/>
      <c r="DP73" s="875"/>
      <c r="DQ73" s="873"/>
      <c r="DR73" s="874"/>
      <c r="DS73" s="874"/>
      <c r="DT73" s="874"/>
      <c r="DU73" s="875"/>
      <c r="DV73" s="870"/>
      <c r="DW73" s="871"/>
      <c r="DX73" s="871"/>
      <c r="DY73" s="871"/>
      <c r="DZ73" s="872"/>
      <c r="EA73" s="212"/>
    </row>
    <row r="74" spans="1:131" ht="26.25" customHeight="1" x14ac:dyDescent="0.2">
      <c r="A74" s="220">
        <v>7</v>
      </c>
      <c r="B74" s="884" t="s">
        <v>553</v>
      </c>
      <c r="C74" s="885"/>
      <c r="D74" s="885"/>
      <c r="E74" s="885"/>
      <c r="F74" s="885"/>
      <c r="G74" s="885"/>
      <c r="H74" s="885"/>
      <c r="I74" s="885"/>
      <c r="J74" s="885"/>
      <c r="K74" s="885"/>
      <c r="L74" s="885"/>
      <c r="M74" s="885"/>
      <c r="N74" s="885"/>
      <c r="O74" s="885"/>
      <c r="P74" s="886"/>
      <c r="Q74" s="887">
        <v>2800</v>
      </c>
      <c r="R74" s="841"/>
      <c r="S74" s="841"/>
      <c r="T74" s="841"/>
      <c r="U74" s="841"/>
      <c r="V74" s="841">
        <v>2743</v>
      </c>
      <c r="W74" s="841"/>
      <c r="X74" s="841"/>
      <c r="Y74" s="841"/>
      <c r="Z74" s="841"/>
      <c r="AA74" s="888">
        <f t="shared" si="1"/>
        <v>57</v>
      </c>
      <c r="AB74" s="889"/>
      <c r="AC74" s="889"/>
      <c r="AD74" s="889"/>
      <c r="AE74" s="844"/>
      <c r="AF74" s="888">
        <v>57</v>
      </c>
      <c r="AG74" s="889"/>
      <c r="AH74" s="889"/>
      <c r="AI74" s="889"/>
      <c r="AJ74" s="844"/>
      <c r="AK74" s="841" t="s">
        <v>546</v>
      </c>
      <c r="AL74" s="841"/>
      <c r="AM74" s="841"/>
      <c r="AN74" s="841"/>
      <c r="AO74" s="841"/>
      <c r="AP74" s="841">
        <v>27</v>
      </c>
      <c r="AQ74" s="841"/>
      <c r="AR74" s="841"/>
      <c r="AS74" s="841"/>
      <c r="AT74" s="841"/>
      <c r="AU74" s="841">
        <v>5</v>
      </c>
      <c r="AV74" s="841"/>
      <c r="AW74" s="841"/>
      <c r="AX74" s="841"/>
      <c r="AY74" s="841"/>
      <c r="AZ74" s="842"/>
      <c r="BA74" s="842"/>
      <c r="BB74" s="842"/>
      <c r="BC74" s="842"/>
      <c r="BD74" s="843"/>
      <c r="BE74" s="223"/>
      <c r="BF74" s="223"/>
      <c r="BG74" s="223"/>
      <c r="BH74" s="223"/>
      <c r="BI74" s="223"/>
      <c r="BJ74" s="223"/>
      <c r="BK74" s="223"/>
      <c r="BL74" s="223"/>
      <c r="BM74" s="223"/>
      <c r="BN74" s="223"/>
      <c r="BO74" s="223"/>
      <c r="BP74" s="223"/>
      <c r="BQ74" s="220">
        <v>68</v>
      </c>
      <c r="BR74" s="225"/>
      <c r="BS74" s="870"/>
      <c r="BT74" s="871"/>
      <c r="BU74" s="871"/>
      <c r="BV74" s="871"/>
      <c r="BW74" s="871"/>
      <c r="BX74" s="871"/>
      <c r="BY74" s="871"/>
      <c r="BZ74" s="871"/>
      <c r="CA74" s="871"/>
      <c r="CB74" s="871"/>
      <c r="CC74" s="871"/>
      <c r="CD74" s="871"/>
      <c r="CE74" s="871"/>
      <c r="CF74" s="871"/>
      <c r="CG74" s="876"/>
      <c r="CH74" s="873"/>
      <c r="CI74" s="874"/>
      <c r="CJ74" s="874"/>
      <c r="CK74" s="874"/>
      <c r="CL74" s="875"/>
      <c r="CM74" s="873"/>
      <c r="CN74" s="874"/>
      <c r="CO74" s="874"/>
      <c r="CP74" s="874"/>
      <c r="CQ74" s="875"/>
      <c r="CR74" s="873"/>
      <c r="CS74" s="874"/>
      <c r="CT74" s="874"/>
      <c r="CU74" s="874"/>
      <c r="CV74" s="875"/>
      <c r="CW74" s="873"/>
      <c r="CX74" s="874"/>
      <c r="CY74" s="874"/>
      <c r="CZ74" s="874"/>
      <c r="DA74" s="875"/>
      <c r="DB74" s="873"/>
      <c r="DC74" s="874"/>
      <c r="DD74" s="874"/>
      <c r="DE74" s="874"/>
      <c r="DF74" s="875"/>
      <c r="DG74" s="873"/>
      <c r="DH74" s="874"/>
      <c r="DI74" s="874"/>
      <c r="DJ74" s="874"/>
      <c r="DK74" s="875"/>
      <c r="DL74" s="873"/>
      <c r="DM74" s="874"/>
      <c r="DN74" s="874"/>
      <c r="DO74" s="874"/>
      <c r="DP74" s="875"/>
      <c r="DQ74" s="873"/>
      <c r="DR74" s="874"/>
      <c r="DS74" s="874"/>
      <c r="DT74" s="874"/>
      <c r="DU74" s="875"/>
      <c r="DV74" s="870"/>
      <c r="DW74" s="871"/>
      <c r="DX74" s="871"/>
      <c r="DY74" s="871"/>
      <c r="DZ74" s="872"/>
      <c r="EA74" s="212"/>
    </row>
    <row r="75" spans="1:131" ht="26.25" customHeight="1" x14ac:dyDescent="0.2">
      <c r="A75" s="220">
        <v>8</v>
      </c>
      <c r="B75" s="884"/>
      <c r="C75" s="885"/>
      <c r="D75" s="885"/>
      <c r="E75" s="885"/>
      <c r="F75" s="885"/>
      <c r="G75" s="885"/>
      <c r="H75" s="885"/>
      <c r="I75" s="885"/>
      <c r="J75" s="885"/>
      <c r="K75" s="885"/>
      <c r="L75" s="885"/>
      <c r="M75" s="885"/>
      <c r="N75" s="885"/>
      <c r="O75" s="885"/>
      <c r="P75" s="886"/>
      <c r="Q75" s="890"/>
      <c r="R75" s="889"/>
      <c r="S75" s="889"/>
      <c r="T75" s="889"/>
      <c r="U75" s="844"/>
      <c r="V75" s="888"/>
      <c r="W75" s="889"/>
      <c r="X75" s="889"/>
      <c r="Y75" s="889"/>
      <c r="Z75" s="844"/>
      <c r="AA75" s="888"/>
      <c r="AB75" s="889"/>
      <c r="AC75" s="889"/>
      <c r="AD75" s="889"/>
      <c r="AE75" s="844"/>
      <c r="AF75" s="888"/>
      <c r="AG75" s="889"/>
      <c r="AH75" s="889"/>
      <c r="AI75" s="889"/>
      <c r="AJ75" s="844"/>
      <c r="AK75" s="888"/>
      <c r="AL75" s="889"/>
      <c r="AM75" s="889"/>
      <c r="AN75" s="889"/>
      <c r="AO75" s="844"/>
      <c r="AP75" s="888"/>
      <c r="AQ75" s="889"/>
      <c r="AR75" s="889"/>
      <c r="AS75" s="889"/>
      <c r="AT75" s="844"/>
      <c r="AU75" s="888"/>
      <c r="AV75" s="889"/>
      <c r="AW75" s="889"/>
      <c r="AX75" s="889"/>
      <c r="AY75" s="844"/>
      <c r="AZ75" s="842"/>
      <c r="BA75" s="842"/>
      <c r="BB75" s="842"/>
      <c r="BC75" s="842"/>
      <c r="BD75" s="843"/>
      <c r="BE75" s="223"/>
      <c r="BF75" s="223"/>
      <c r="BG75" s="223"/>
      <c r="BH75" s="223"/>
      <c r="BI75" s="223"/>
      <c r="BJ75" s="223"/>
      <c r="BK75" s="223"/>
      <c r="BL75" s="223"/>
      <c r="BM75" s="223"/>
      <c r="BN75" s="223"/>
      <c r="BO75" s="223"/>
      <c r="BP75" s="223"/>
      <c r="BQ75" s="220">
        <v>69</v>
      </c>
      <c r="BR75" s="225"/>
      <c r="BS75" s="870"/>
      <c r="BT75" s="871"/>
      <c r="BU75" s="871"/>
      <c r="BV75" s="871"/>
      <c r="BW75" s="871"/>
      <c r="BX75" s="871"/>
      <c r="BY75" s="871"/>
      <c r="BZ75" s="871"/>
      <c r="CA75" s="871"/>
      <c r="CB75" s="871"/>
      <c r="CC75" s="871"/>
      <c r="CD75" s="871"/>
      <c r="CE75" s="871"/>
      <c r="CF75" s="871"/>
      <c r="CG75" s="876"/>
      <c r="CH75" s="873"/>
      <c r="CI75" s="874"/>
      <c r="CJ75" s="874"/>
      <c r="CK75" s="874"/>
      <c r="CL75" s="875"/>
      <c r="CM75" s="873"/>
      <c r="CN75" s="874"/>
      <c r="CO75" s="874"/>
      <c r="CP75" s="874"/>
      <c r="CQ75" s="875"/>
      <c r="CR75" s="873"/>
      <c r="CS75" s="874"/>
      <c r="CT75" s="874"/>
      <c r="CU75" s="874"/>
      <c r="CV75" s="875"/>
      <c r="CW75" s="873"/>
      <c r="CX75" s="874"/>
      <c r="CY75" s="874"/>
      <c r="CZ75" s="874"/>
      <c r="DA75" s="875"/>
      <c r="DB75" s="873"/>
      <c r="DC75" s="874"/>
      <c r="DD75" s="874"/>
      <c r="DE75" s="874"/>
      <c r="DF75" s="875"/>
      <c r="DG75" s="873"/>
      <c r="DH75" s="874"/>
      <c r="DI75" s="874"/>
      <c r="DJ75" s="874"/>
      <c r="DK75" s="875"/>
      <c r="DL75" s="873"/>
      <c r="DM75" s="874"/>
      <c r="DN75" s="874"/>
      <c r="DO75" s="874"/>
      <c r="DP75" s="875"/>
      <c r="DQ75" s="873"/>
      <c r="DR75" s="874"/>
      <c r="DS75" s="874"/>
      <c r="DT75" s="874"/>
      <c r="DU75" s="875"/>
      <c r="DV75" s="870"/>
      <c r="DW75" s="871"/>
      <c r="DX75" s="871"/>
      <c r="DY75" s="871"/>
      <c r="DZ75" s="872"/>
      <c r="EA75" s="212"/>
    </row>
    <row r="76" spans="1:131" ht="26.25" customHeight="1" x14ac:dyDescent="0.2">
      <c r="A76" s="220">
        <v>9</v>
      </c>
      <c r="B76" s="884"/>
      <c r="C76" s="885"/>
      <c r="D76" s="885"/>
      <c r="E76" s="885"/>
      <c r="F76" s="885"/>
      <c r="G76" s="885"/>
      <c r="H76" s="885"/>
      <c r="I76" s="885"/>
      <c r="J76" s="885"/>
      <c r="K76" s="885"/>
      <c r="L76" s="885"/>
      <c r="M76" s="885"/>
      <c r="N76" s="885"/>
      <c r="O76" s="885"/>
      <c r="P76" s="886"/>
      <c r="Q76" s="890"/>
      <c r="R76" s="889"/>
      <c r="S76" s="889"/>
      <c r="T76" s="889"/>
      <c r="U76" s="844"/>
      <c r="V76" s="888"/>
      <c r="W76" s="889"/>
      <c r="X76" s="889"/>
      <c r="Y76" s="889"/>
      <c r="Z76" s="844"/>
      <c r="AA76" s="888"/>
      <c r="AB76" s="889"/>
      <c r="AC76" s="889"/>
      <c r="AD76" s="889"/>
      <c r="AE76" s="844"/>
      <c r="AF76" s="888"/>
      <c r="AG76" s="889"/>
      <c r="AH76" s="889"/>
      <c r="AI76" s="889"/>
      <c r="AJ76" s="844"/>
      <c r="AK76" s="888"/>
      <c r="AL76" s="889"/>
      <c r="AM76" s="889"/>
      <c r="AN76" s="889"/>
      <c r="AO76" s="844"/>
      <c r="AP76" s="888"/>
      <c r="AQ76" s="889"/>
      <c r="AR76" s="889"/>
      <c r="AS76" s="889"/>
      <c r="AT76" s="844"/>
      <c r="AU76" s="888"/>
      <c r="AV76" s="889"/>
      <c r="AW76" s="889"/>
      <c r="AX76" s="889"/>
      <c r="AY76" s="844"/>
      <c r="AZ76" s="842"/>
      <c r="BA76" s="842"/>
      <c r="BB76" s="842"/>
      <c r="BC76" s="842"/>
      <c r="BD76" s="843"/>
      <c r="BE76" s="223"/>
      <c r="BF76" s="223"/>
      <c r="BG76" s="223"/>
      <c r="BH76" s="223"/>
      <c r="BI76" s="223"/>
      <c r="BJ76" s="223"/>
      <c r="BK76" s="223"/>
      <c r="BL76" s="223"/>
      <c r="BM76" s="223"/>
      <c r="BN76" s="223"/>
      <c r="BO76" s="223"/>
      <c r="BP76" s="223"/>
      <c r="BQ76" s="220">
        <v>70</v>
      </c>
      <c r="BR76" s="225"/>
      <c r="BS76" s="870"/>
      <c r="BT76" s="871"/>
      <c r="BU76" s="871"/>
      <c r="BV76" s="871"/>
      <c r="BW76" s="871"/>
      <c r="BX76" s="871"/>
      <c r="BY76" s="871"/>
      <c r="BZ76" s="871"/>
      <c r="CA76" s="871"/>
      <c r="CB76" s="871"/>
      <c r="CC76" s="871"/>
      <c r="CD76" s="871"/>
      <c r="CE76" s="871"/>
      <c r="CF76" s="871"/>
      <c r="CG76" s="876"/>
      <c r="CH76" s="873"/>
      <c r="CI76" s="874"/>
      <c r="CJ76" s="874"/>
      <c r="CK76" s="874"/>
      <c r="CL76" s="875"/>
      <c r="CM76" s="873"/>
      <c r="CN76" s="874"/>
      <c r="CO76" s="874"/>
      <c r="CP76" s="874"/>
      <c r="CQ76" s="875"/>
      <c r="CR76" s="873"/>
      <c r="CS76" s="874"/>
      <c r="CT76" s="874"/>
      <c r="CU76" s="874"/>
      <c r="CV76" s="875"/>
      <c r="CW76" s="873"/>
      <c r="CX76" s="874"/>
      <c r="CY76" s="874"/>
      <c r="CZ76" s="874"/>
      <c r="DA76" s="875"/>
      <c r="DB76" s="873"/>
      <c r="DC76" s="874"/>
      <c r="DD76" s="874"/>
      <c r="DE76" s="874"/>
      <c r="DF76" s="875"/>
      <c r="DG76" s="873"/>
      <c r="DH76" s="874"/>
      <c r="DI76" s="874"/>
      <c r="DJ76" s="874"/>
      <c r="DK76" s="875"/>
      <c r="DL76" s="873"/>
      <c r="DM76" s="874"/>
      <c r="DN76" s="874"/>
      <c r="DO76" s="874"/>
      <c r="DP76" s="875"/>
      <c r="DQ76" s="873"/>
      <c r="DR76" s="874"/>
      <c r="DS76" s="874"/>
      <c r="DT76" s="874"/>
      <c r="DU76" s="875"/>
      <c r="DV76" s="870"/>
      <c r="DW76" s="871"/>
      <c r="DX76" s="871"/>
      <c r="DY76" s="871"/>
      <c r="DZ76" s="872"/>
      <c r="EA76" s="212"/>
    </row>
    <row r="77" spans="1:131" ht="26.25" customHeight="1" x14ac:dyDescent="0.2">
      <c r="A77" s="220">
        <v>10</v>
      </c>
      <c r="B77" s="884"/>
      <c r="C77" s="885"/>
      <c r="D77" s="885"/>
      <c r="E77" s="885"/>
      <c r="F77" s="885"/>
      <c r="G77" s="885"/>
      <c r="H77" s="885"/>
      <c r="I77" s="885"/>
      <c r="J77" s="885"/>
      <c r="K77" s="885"/>
      <c r="L77" s="885"/>
      <c r="M77" s="885"/>
      <c r="N77" s="885"/>
      <c r="O77" s="885"/>
      <c r="P77" s="886"/>
      <c r="Q77" s="890"/>
      <c r="R77" s="889"/>
      <c r="S77" s="889"/>
      <c r="T77" s="889"/>
      <c r="U77" s="844"/>
      <c r="V77" s="888"/>
      <c r="W77" s="889"/>
      <c r="X77" s="889"/>
      <c r="Y77" s="889"/>
      <c r="Z77" s="844"/>
      <c r="AA77" s="888"/>
      <c r="AB77" s="889"/>
      <c r="AC77" s="889"/>
      <c r="AD77" s="889"/>
      <c r="AE77" s="844"/>
      <c r="AF77" s="888"/>
      <c r="AG77" s="889"/>
      <c r="AH77" s="889"/>
      <c r="AI77" s="889"/>
      <c r="AJ77" s="844"/>
      <c r="AK77" s="888"/>
      <c r="AL77" s="889"/>
      <c r="AM77" s="889"/>
      <c r="AN77" s="889"/>
      <c r="AO77" s="844"/>
      <c r="AP77" s="888"/>
      <c r="AQ77" s="889"/>
      <c r="AR77" s="889"/>
      <c r="AS77" s="889"/>
      <c r="AT77" s="844"/>
      <c r="AU77" s="888"/>
      <c r="AV77" s="889"/>
      <c r="AW77" s="889"/>
      <c r="AX77" s="889"/>
      <c r="AY77" s="844"/>
      <c r="AZ77" s="842"/>
      <c r="BA77" s="842"/>
      <c r="BB77" s="842"/>
      <c r="BC77" s="842"/>
      <c r="BD77" s="843"/>
      <c r="BE77" s="223"/>
      <c r="BF77" s="223"/>
      <c r="BG77" s="223"/>
      <c r="BH77" s="223"/>
      <c r="BI77" s="223"/>
      <c r="BJ77" s="223"/>
      <c r="BK77" s="223"/>
      <c r="BL77" s="223"/>
      <c r="BM77" s="223"/>
      <c r="BN77" s="223"/>
      <c r="BO77" s="223"/>
      <c r="BP77" s="223"/>
      <c r="BQ77" s="220">
        <v>71</v>
      </c>
      <c r="BR77" s="225"/>
      <c r="BS77" s="870"/>
      <c r="BT77" s="871"/>
      <c r="BU77" s="871"/>
      <c r="BV77" s="871"/>
      <c r="BW77" s="871"/>
      <c r="BX77" s="871"/>
      <c r="BY77" s="871"/>
      <c r="BZ77" s="871"/>
      <c r="CA77" s="871"/>
      <c r="CB77" s="871"/>
      <c r="CC77" s="871"/>
      <c r="CD77" s="871"/>
      <c r="CE77" s="871"/>
      <c r="CF77" s="871"/>
      <c r="CG77" s="876"/>
      <c r="CH77" s="873"/>
      <c r="CI77" s="874"/>
      <c r="CJ77" s="874"/>
      <c r="CK77" s="874"/>
      <c r="CL77" s="875"/>
      <c r="CM77" s="873"/>
      <c r="CN77" s="874"/>
      <c r="CO77" s="874"/>
      <c r="CP77" s="874"/>
      <c r="CQ77" s="875"/>
      <c r="CR77" s="873"/>
      <c r="CS77" s="874"/>
      <c r="CT77" s="874"/>
      <c r="CU77" s="874"/>
      <c r="CV77" s="875"/>
      <c r="CW77" s="873"/>
      <c r="CX77" s="874"/>
      <c r="CY77" s="874"/>
      <c r="CZ77" s="874"/>
      <c r="DA77" s="875"/>
      <c r="DB77" s="873"/>
      <c r="DC77" s="874"/>
      <c r="DD77" s="874"/>
      <c r="DE77" s="874"/>
      <c r="DF77" s="875"/>
      <c r="DG77" s="873"/>
      <c r="DH77" s="874"/>
      <c r="DI77" s="874"/>
      <c r="DJ77" s="874"/>
      <c r="DK77" s="875"/>
      <c r="DL77" s="873"/>
      <c r="DM77" s="874"/>
      <c r="DN77" s="874"/>
      <c r="DO77" s="874"/>
      <c r="DP77" s="875"/>
      <c r="DQ77" s="873"/>
      <c r="DR77" s="874"/>
      <c r="DS77" s="874"/>
      <c r="DT77" s="874"/>
      <c r="DU77" s="875"/>
      <c r="DV77" s="870"/>
      <c r="DW77" s="871"/>
      <c r="DX77" s="871"/>
      <c r="DY77" s="871"/>
      <c r="DZ77" s="872"/>
      <c r="EA77" s="212"/>
    </row>
    <row r="78" spans="1:131" ht="26.25" customHeight="1" x14ac:dyDescent="0.2">
      <c r="A78" s="220">
        <v>11</v>
      </c>
      <c r="B78" s="884"/>
      <c r="C78" s="885"/>
      <c r="D78" s="885"/>
      <c r="E78" s="885"/>
      <c r="F78" s="885"/>
      <c r="G78" s="885"/>
      <c r="H78" s="885"/>
      <c r="I78" s="885"/>
      <c r="J78" s="885"/>
      <c r="K78" s="885"/>
      <c r="L78" s="885"/>
      <c r="M78" s="885"/>
      <c r="N78" s="885"/>
      <c r="O78" s="885"/>
      <c r="P78" s="886"/>
      <c r="Q78" s="887"/>
      <c r="R78" s="841"/>
      <c r="S78" s="841"/>
      <c r="T78" s="841"/>
      <c r="U78" s="841"/>
      <c r="V78" s="841"/>
      <c r="W78" s="841"/>
      <c r="X78" s="841"/>
      <c r="Y78" s="841"/>
      <c r="Z78" s="841"/>
      <c r="AA78" s="841"/>
      <c r="AB78" s="841"/>
      <c r="AC78" s="841"/>
      <c r="AD78" s="841"/>
      <c r="AE78" s="841"/>
      <c r="AF78" s="841"/>
      <c r="AG78" s="841"/>
      <c r="AH78" s="841"/>
      <c r="AI78" s="841"/>
      <c r="AJ78" s="841"/>
      <c r="AK78" s="841"/>
      <c r="AL78" s="841"/>
      <c r="AM78" s="841"/>
      <c r="AN78" s="841"/>
      <c r="AO78" s="841"/>
      <c r="AP78" s="841"/>
      <c r="AQ78" s="841"/>
      <c r="AR78" s="841"/>
      <c r="AS78" s="841"/>
      <c r="AT78" s="841"/>
      <c r="AU78" s="841"/>
      <c r="AV78" s="841"/>
      <c r="AW78" s="841"/>
      <c r="AX78" s="841"/>
      <c r="AY78" s="841"/>
      <c r="AZ78" s="842"/>
      <c r="BA78" s="842"/>
      <c r="BB78" s="842"/>
      <c r="BC78" s="842"/>
      <c r="BD78" s="843"/>
      <c r="BE78" s="223"/>
      <c r="BF78" s="223"/>
      <c r="BG78" s="223"/>
      <c r="BH78" s="223"/>
      <c r="BI78" s="223"/>
      <c r="BJ78" s="212"/>
      <c r="BK78" s="212"/>
      <c r="BL78" s="212"/>
      <c r="BM78" s="212"/>
      <c r="BN78" s="212"/>
      <c r="BO78" s="223"/>
      <c r="BP78" s="223"/>
      <c r="BQ78" s="220">
        <v>72</v>
      </c>
      <c r="BR78" s="225"/>
      <c r="BS78" s="870"/>
      <c r="BT78" s="871"/>
      <c r="BU78" s="871"/>
      <c r="BV78" s="871"/>
      <c r="BW78" s="871"/>
      <c r="BX78" s="871"/>
      <c r="BY78" s="871"/>
      <c r="BZ78" s="871"/>
      <c r="CA78" s="871"/>
      <c r="CB78" s="871"/>
      <c r="CC78" s="871"/>
      <c r="CD78" s="871"/>
      <c r="CE78" s="871"/>
      <c r="CF78" s="871"/>
      <c r="CG78" s="876"/>
      <c r="CH78" s="873"/>
      <c r="CI78" s="874"/>
      <c r="CJ78" s="874"/>
      <c r="CK78" s="874"/>
      <c r="CL78" s="875"/>
      <c r="CM78" s="873"/>
      <c r="CN78" s="874"/>
      <c r="CO78" s="874"/>
      <c r="CP78" s="874"/>
      <c r="CQ78" s="875"/>
      <c r="CR78" s="873"/>
      <c r="CS78" s="874"/>
      <c r="CT78" s="874"/>
      <c r="CU78" s="874"/>
      <c r="CV78" s="875"/>
      <c r="CW78" s="873"/>
      <c r="CX78" s="874"/>
      <c r="CY78" s="874"/>
      <c r="CZ78" s="874"/>
      <c r="DA78" s="875"/>
      <c r="DB78" s="873"/>
      <c r="DC78" s="874"/>
      <c r="DD78" s="874"/>
      <c r="DE78" s="874"/>
      <c r="DF78" s="875"/>
      <c r="DG78" s="873"/>
      <c r="DH78" s="874"/>
      <c r="DI78" s="874"/>
      <c r="DJ78" s="874"/>
      <c r="DK78" s="875"/>
      <c r="DL78" s="873"/>
      <c r="DM78" s="874"/>
      <c r="DN78" s="874"/>
      <c r="DO78" s="874"/>
      <c r="DP78" s="875"/>
      <c r="DQ78" s="873"/>
      <c r="DR78" s="874"/>
      <c r="DS78" s="874"/>
      <c r="DT78" s="874"/>
      <c r="DU78" s="875"/>
      <c r="DV78" s="870"/>
      <c r="DW78" s="871"/>
      <c r="DX78" s="871"/>
      <c r="DY78" s="871"/>
      <c r="DZ78" s="872"/>
      <c r="EA78" s="212"/>
    </row>
    <row r="79" spans="1:131" ht="26.25" customHeight="1" x14ac:dyDescent="0.2">
      <c r="A79" s="220">
        <v>12</v>
      </c>
      <c r="B79" s="884"/>
      <c r="C79" s="885"/>
      <c r="D79" s="885"/>
      <c r="E79" s="885"/>
      <c r="F79" s="885"/>
      <c r="G79" s="885"/>
      <c r="H79" s="885"/>
      <c r="I79" s="885"/>
      <c r="J79" s="885"/>
      <c r="K79" s="885"/>
      <c r="L79" s="885"/>
      <c r="M79" s="885"/>
      <c r="N79" s="885"/>
      <c r="O79" s="885"/>
      <c r="P79" s="886"/>
      <c r="Q79" s="887"/>
      <c r="R79" s="841"/>
      <c r="S79" s="841"/>
      <c r="T79" s="841"/>
      <c r="U79" s="841"/>
      <c r="V79" s="841"/>
      <c r="W79" s="841"/>
      <c r="X79" s="841"/>
      <c r="Y79" s="841"/>
      <c r="Z79" s="841"/>
      <c r="AA79" s="841"/>
      <c r="AB79" s="841"/>
      <c r="AC79" s="841"/>
      <c r="AD79" s="841"/>
      <c r="AE79" s="841"/>
      <c r="AF79" s="841"/>
      <c r="AG79" s="841"/>
      <c r="AH79" s="841"/>
      <c r="AI79" s="841"/>
      <c r="AJ79" s="841"/>
      <c r="AK79" s="841"/>
      <c r="AL79" s="841"/>
      <c r="AM79" s="841"/>
      <c r="AN79" s="841"/>
      <c r="AO79" s="841"/>
      <c r="AP79" s="841"/>
      <c r="AQ79" s="841"/>
      <c r="AR79" s="841"/>
      <c r="AS79" s="841"/>
      <c r="AT79" s="841"/>
      <c r="AU79" s="841"/>
      <c r="AV79" s="841"/>
      <c r="AW79" s="841"/>
      <c r="AX79" s="841"/>
      <c r="AY79" s="841"/>
      <c r="AZ79" s="842"/>
      <c r="BA79" s="842"/>
      <c r="BB79" s="842"/>
      <c r="BC79" s="842"/>
      <c r="BD79" s="843"/>
      <c r="BE79" s="223"/>
      <c r="BF79" s="223"/>
      <c r="BG79" s="223"/>
      <c r="BH79" s="223"/>
      <c r="BI79" s="223"/>
      <c r="BJ79" s="212"/>
      <c r="BK79" s="212"/>
      <c r="BL79" s="212"/>
      <c r="BM79" s="212"/>
      <c r="BN79" s="212"/>
      <c r="BO79" s="223"/>
      <c r="BP79" s="223"/>
      <c r="BQ79" s="220">
        <v>73</v>
      </c>
      <c r="BR79" s="225"/>
      <c r="BS79" s="870"/>
      <c r="BT79" s="871"/>
      <c r="BU79" s="871"/>
      <c r="BV79" s="871"/>
      <c r="BW79" s="871"/>
      <c r="BX79" s="871"/>
      <c r="BY79" s="871"/>
      <c r="BZ79" s="871"/>
      <c r="CA79" s="871"/>
      <c r="CB79" s="871"/>
      <c r="CC79" s="871"/>
      <c r="CD79" s="871"/>
      <c r="CE79" s="871"/>
      <c r="CF79" s="871"/>
      <c r="CG79" s="876"/>
      <c r="CH79" s="873"/>
      <c r="CI79" s="874"/>
      <c r="CJ79" s="874"/>
      <c r="CK79" s="874"/>
      <c r="CL79" s="875"/>
      <c r="CM79" s="873"/>
      <c r="CN79" s="874"/>
      <c r="CO79" s="874"/>
      <c r="CP79" s="874"/>
      <c r="CQ79" s="875"/>
      <c r="CR79" s="873"/>
      <c r="CS79" s="874"/>
      <c r="CT79" s="874"/>
      <c r="CU79" s="874"/>
      <c r="CV79" s="875"/>
      <c r="CW79" s="873"/>
      <c r="CX79" s="874"/>
      <c r="CY79" s="874"/>
      <c r="CZ79" s="874"/>
      <c r="DA79" s="875"/>
      <c r="DB79" s="873"/>
      <c r="DC79" s="874"/>
      <c r="DD79" s="874"/>
      <c r="DE79" s="874"/>
      <c r="DF79" s="875"/>
      <c r="DG79" s="873"/>
      <c r="DH79" s="874"/>
      <c r="DI79" s="874"/>
      <c r="DJ79" s="874"/>
      <c r="DK79" s="875"/>
      <c r="DL79" s="873"/>
      <c r="DM79" s="874"/>
      <c r="DN79" s="874"/>
      <c r="DO79" s="874"/>
      <c r="DP79" s="875"/>
      <c r="DQ79" s="873"/>
      <c r="DR79" s="874"/>
      <c r="DS79" s="874"/>
      <c r="DT79" s="874"/>
      <c r="DU79" s="875"/>
      <c r="DV79" s="870"/>
      <c r="DW79" s="871"/>
      <c r="DX79" s="871"/>
      <c r="DY79" s="871"/>
      <c r="DZ79" s="872"/>
      <c r="EA79" s="212"/>
    </row>
    <row r="80" spans="1:131" ht="26.25" customHeight="1" x14ac:dyDescent="0.2">
      <c r="A80" s="220">
        <v>13</v>
      </c>
      <c r="B80" s="884"/>
      <c r="C80" s="885"/>
      <c r="D80" s="885"/>
      <c r="E80" s="885"/>
      <c r="F80" s="885"/>
      <c r="G80" s="885"/>
      <c r="H80" s="885"/>
      <c r="I80" s="885"/>
      <c r="J80" s="885"/>
      <c r="K80" s="885"/>
      <c r="L80" s="885"/>
      <c r="M80" s="885"/>
      <c r="N80" s="885"/>
      <c r="O80" s="885"/>
      <c r="P80" s="886"/>
      <c r="Q80" s="887"/>
      <c r="R80" s="841"/>
      <c r="S80" s="841"/>
      <c r="T80" s="841"/>
      <c r="U80" s="841"/>
      <c r="V80" s="841"/>
      <c r="W80" s="841"/>
      <c r="X80" s="841"/>
      <c r="Y80" s="841"/>
      <c r="Z80" s="841"/>
      <c r="AA80" s="841"/>
      <c r="AB80" s="841"/>
      <c r="AC80" s="841"/>
      <c r="AD80" s="841"/>
      <c r="AE80" s="841"/>
      <c r="AF80" s="841"/>
      <c r="AG80" s="841"/>
      <c r="AH80" s="841"/>
      <c r="AI80" s="841"/>
      <c r="AJ80" s="841"/>
      <c r="AK80" s="841"/>
      <c r="AL80" s="841"/>
      <c r="AM80" s="841"/>
      <c r="AN80" s="841"/>
      <c r="AO80" s="841"/>
      <c r="AP80" s="841"/>
      <c r="AQ80" s="841"/>
      <c r="AR80" s="841"/>
      <c r="AS80" s="841"/>
      <c r="AT80" s="841"/>
      <c r="AU80" s="841"/>
      <c r="AV80" s="841"/>
      <c r="AW80" s="841"/>
      <c r="AX80" s="841"/>
      <c r="AY80" s="841"/>
      <c r="AZ80" s="842"/>
      <c r="BA80" s="842"/>
      <c r="BB80" s="842"/>
      <c r="BC80" s="842"/>
      <c r="BD80" s="843"/>
      <c r="BE80" s="223"/>
      <c r="BF80" s="223"/>
      <c r="BG80" s="223"/>
      <c r="BH80" s="223"/>
      <c r="BI80" s="223"/>
      <c r="BJ80" s="223"/>
      <c r="BK80" s="223"/>
      <c r="BL80" s="223"/>
      <c r="BM80" s="223"/>
      <c r="BN80" s="223"/>
      <c r="BO80" s="223"/>
      <c r="BP80" s="223"/>
      <c r="BQ80" s="220">
        <v>74</v>
      </c>
      <c r="BR80" s="225"/>
      <c r="BS80" s="870"/>
      <c r="BT80" s="871"/>
      <c r="BU80" s="871"/>
      <c r="BV80" s="871"/>
      <c r="BW80" s="871"/>
      <c r="BX80" s="871"/>
      <c r="BY80" s="871"/>
      <c r="BZ80" s="871"/>
      <c r="CA80" s="871"/>
      <c r="CB80" s="871"/>
      <c r="CC80" s="871"/>
      <c r="CD80" s="871"/>
      <c r="CE80" s="871"/>
      <c r="CF80" s="871"/>
      <c r="CG80" s="876"/>
      <c r="CH80" s="873"/>
      <c r="CI80" s="874"/>
      <c r="CJ80" s="874"/>
      <c r="CK80" s="874"/>
      <c r="CL80" s="875"/>
      <c r="CM80" s="873"/>
      <c r="CN80" s="874"/>
      <c r="CO80" s="874"/>
      <c r="CP80" s="874"/>
      <c r="CQ80" s="875"/>
      <c r="CR80" s="873"/>
      <c r="CS80" s="874"/>
      <c r="CT80" s="874"/>
      <c r="CU80" s="874"/>
      <c r="CV80" s="875"/>
      <c r="CW80" s="873"/>
      <c r="CX80" s="874"/>
      <c r="CY80" s="874"/>
      <c r="CZ80" s="874"/>
      <c r="DA80" s="875"/>
      <c r="DB80" s="873"/>
      <c r="DC80" s="874"/>
      <c r="DD80" s="874"/>
      <c r="DE80" s="874"/>
      <c r="DF80" s="875"/>
      <c r="DG80" s="873"/>
      <c r="DH80" s="874"/>
      <c r="DI80" s="874"/>
      <c r="DJ80" s="874"/>
      <c r="DK80" s="875"/>
      <c r="DL80" s="873"/>
      <c r="DM80" s="874"/>
      <c r="DN80" s="874"/>
      <c r="DO80" s="874"/>
      <c r="DP80" s="875"/>
      <c r="DQ80" s="873"/>
      <c r="DR80" s="874"/>
      <c r="DS80" s="874"/>
      <c r="DT80" s="874"/>
      <c r="DU80" s="875"/>
      <c r="DV80" s="870"/>
      <c r="DW80" s="871"/>
      <c r="DX80" s="871"/>
      <c r="DY80" s="871"/>
      <c r="DZ80" s="872"/>
      <c r="EA80" s="212"/>
    </row>
    <row r="81" spans="1:131" ht="26.25" customHeight="1" x14ac:dyDescent="0.2">
      <c r="A81" s="220">
        <v>14</v>
      </c>
      <c r="B81" s="884"/>
      <c r="C81" s="885"/>
      <c r="D81" s="885"/>
      <c r="E81" s="885"/>
      <c r="F81" s="885"/>
      <c r="G81" s="885"/>
      <c r="H81" s="885"/>
      <c r="I81" s="885"/>
      <c r="J81" s="885"/>
      <c r="K81" s="885"/>
      <c r="L81" s="885"/>
      <c r="M81" s="885"/>
      <c r="N81" s="885"/>
      <c r="O81" s="885"/>
      <c r="P81" s="886"/>
      <c r="Q81" s="887"/>
      <c r="R81" s="841"/>
      <c r="S81" s="841"/>
      <c r="T81" s="841"/>
      <c r="U81" s="841"/>
      <c r="V81" s="841"/>
      <c r="W81" s="841"/>
      <c r="X81" s="841"/>
      <c r="Y81" s="841"/>
      <c r="Z81" s="841"/>
      <c r="AA81" s="841"/>
      <c r="AB81" s="841"/>
      <c r="AC81" s="841"/>
      <c r="AD81" s="841"/>
      <c r="AE81" s="841"/>
      <c r="AF81" s="841"/>
      <c r="AG81" s="841"/>
      <c r="AH81" s="841"/>
      <c r="AI81" s="841"/>
      <c r="AJ81" s="841"/>
      <c r="AK81" s="841"/>
      <c r="AL81" s="841"/>
      <c r="AM81" s="841"/>
      <c r="AN81" s="841"/>
      <c r="AO81" s="841"/>
      <c r="AP81" s="841"/>
      <c r="AQ81" s="841"/>
      <c r="AR81" s="841"/>
      <c r="AS81" s="841"/>
      <c r="AT81" s="841"/>
      <c r="AU81" s="841"/>
      <c r="AV81" s="841"/>
      <c r="AW81" s="841"/>
      <c r="AX81" s="841"/>
      <c r="AY81" s="841"/>
      <c r="AZ81" s="842"/>
      <c r="BA81" s="842"/>
      <c r="BB81" s="842"/>
      <c r="BC81" s="842"/>
      <c r="BD81" s="843"/>
      <c r="BE81" s="223"/>
      <c r="BF81" s="223"/>
      <c r="BG81" s="223"/>
      <c r="BH81" s="223"/>
      <c r="BI81" s="223"/>
      <c r="BJ81" s="223"/>
      <c r="BK81" s="223"/>
      <c r="BL81" s="223"/>
      <c r="BM81" s="223"/>
      <c r="BN81" s="223"/>
      <c r="BO81" s="223"/>
      <c r="BP81" s="223"/>
      <c r="BQ81" s="220">
        <v>75</v>
      </c>
      <c r="BR81" s="225"/>
      <c r="BS81" s="870"/>
      <c r="BT81" s="871"/>
      <c r="BU81" s="871"/>
      <c r="BV81" s="871"/>
      <c r="BW81" s="871"/>
      <c r="BX81" s="871"/>
      <c r="BY81" s="871"/>
      <c r="BZ81" s="871"/>
      <c r="CA81" s="871"/>
      <c r="CB81" s="871"/>
      <c r="CC81" s="871"/>
      <c r="CD81" s="871"/>
      <c r="CE81" s="871"/>
      <c r="CF81" s="871"/>
      <c r="CG81" s="876"/>
      <c r="CH81" s="873"/>
      <c r="CI81" s="874"/>
      <c r="CJ81" s="874"/>
      <c r="CK81" s="874"/>
      <c r="CL81" s="875"/>
      <c r="CM81" s="873"/>
      <c r="CN81" s="874"/>
      <c r="CO81" s="874"/>
      <c r="CP81" s="874"/>
      <c r="CQ81" s="875"/>
      <c r="CR81" s="873"/>
      <c r="CS81" s="874"/>
      <c r="CT81" s="874"/>
      <c r="CU81" s="874"/>
      <c r="CV81" s="875"/>
      <c r="CW81" s="873"/>
      <c r="CX81" s="874"/>
      <c r="CY81" s="874"/>
      <c r="CZ81" s="874"/>
      <c r="DA81" s="875"/>
      <c r="DB81" s="873"/>
      <c r="DC81" s="874"/>
      <c r="DD81" s="874"/>
      <c r="DE81" s="874"/>
      <c r="DF81" s="875"/>
      <c r="DG81" s="873"/>
      <c r="DH81" s="874"/>
      <c r="DI81" s="874"/>
      <c r="DJ81" s="874"/>
      <c r="DK81" s="875"/>
      <c r="DL81" s="873"/>
      <c r="DM81" s="874"/>
      <c r="DN81" s="874"/>
      <c r="DO81" s="874"/>
      <c r="DP81" s="875"/>
      <c r="DQ81" s="873"/>
      <c r="DR81" s="874"/>
      <c r="DS81" s="874"/>
      <c r="DT81" s="874"/>
      <c r="DU81" s="875"/>
      <c r="DV81" s="870"/>
      <c r="DW81" s="871"/>
      <c r="DX81" s="871"/>
      <c r="DY81" s="871"/>
      <c r="DZ81" s="872"/>
      <c r="EA81" s="212"/>
    </row>
    <row r="82" spans="1:131" ht="26.25" customHeight="1" x14ac:dyDescent="0.2">
      <c r="A82" s="220">
        <v>15</v>
      </c>
      <c r="B82" s="884"/>
      <c r="C82" s="885"/>
      <c r="D82" s="885"/>
      <c r="E82" s="885"/>
      <c r="F82" s="885"/>
      <c r="G82" s="885"/>
      <c r="H82" s="885"/>
      <c r="I82" s="885"/>
      <c r="J82" s="885"/>
      <c r="K82" s="885"/>
      <c r="L82" s="885"/>
      <c r="M82" s="885"/>
      <c r="N82" s="885"/>
      <c r="O82" s="885"/>
      <c r="P82" s="886"/>
      <c r="Q82" s="887"/>
      <c r="R82" s="841"/>
      <c r="S82" s="841"/>
      <c r="T82" s="841"/>
      <c r="U82" s="841"/>
      <c r="V82" s="841"/>
      <c r="W82" s="841"/>
      <c r="X82" s="841"/>
      <c r="Y82" s="841"/>
      <c r="Z82" s="841"/>
      <c r="AA82" s="841"/>
      <c r="AB82" s="841"/>
      <c r="AC82" s="841"/>
      <c r="AD82" s="841"/>
      <c r="AE82" s="841"/>
      <c r="AF82" s="841"/>
      <c r="AG82" s="841"/>
      <c r="AH82" s="841"/>
      <c r="AI82" s="841"/>
      <c r="AJ82" s="841"/>
      <c r="AK82" s="841"/>
      <c r="AL82" s="841"/>
      <c r="AM82" s="841"/>
      <c r="AN82" s="841"/>
      <c r="AO82" s="841"/>
      <c r="AP82" s="841"/>
      <c r="AQ82" s="841"/>
      <c r="AR82" s="841"/>
      <c r="AS82" s="841"/>
      <c r="AT82" s="841"/>
      <c r="AU82" s="841"/>
      <c r="AV82" s="841"/>
      <c r="AW82" s="841"/>
      <c r="AX82" s="841"/>
      <c r="AY82" s="841"/>
      <c r="AZ82" s="842"/>
      <c r="BA82" s="842"/>
      <c r="BB82" s="842"/>
      <c r="BC82" s="842"/>
      <c r="BD82" s="843"/>
      <c r="BE82" s="223"/>
      <c r="BF82" s="223"/>
      <c r="BG82" s="223"/>
      <c r="BH82" s="223"/>
      <c r="BI82" s="223"/>
      <c r="BJ82" s="223"/>
      <c r="BK82" s="223"/>
      <c r="BL82" s="223"/>
      <c r="BM82" s="223"/>
      <c r="BN82" s="223"/>
      <c r="BO82" s="223"/>
      <c r="BP82" s="223"/>
      <c r="BQ82" s="220">
        <v>76</v>
      </c>
      <c r="BR82" s="225"/>
      <c r="BS82" s="870"/>
      <c r="BT82" s="871"/>
      <c r="BU82" s="871"/>
      <c r="BV82" s="871"/>
      <c r="BW82" s="871"/>
      <c r="BX82" s="871"/>
      <c r="BY82" s="871"/>
      <c r="BZ82" s="871"/>
      <c r="CA82" s="871"/>
      <c r="CB82" s="871"/>
      <c r="CC82" s="871"/>
      <c r="CD82" s="871"/>
      <c r="CE82" s="871"/>
      <c r="CF82" s="871"/>
      <c r="CG82" s="876"/>
      <c r="CH82" s="873"/>
      <c r="CI82" s="874"/>
      <c r="CJ82" s="874"/>
      <c r="CK82" s="874"/>
      <c r="CL82" s="875"/>
      <c r="CM82" s="873"/>
      <c r="CN82" s="874"/>
      <c r="CO82" s="874"/>
      <c r="CP82" s="874"/>
      <c r="CQ82" s="875"/>
      <c r="CR82" s="873"/>
      <c r="CS82" s="874"/>
      <c r="CT82" s="874"/>
      <c r="CU82" s="874"/>
      <c r="CV82" s="875"/>
      <c r="CW82" s="873"/>
      <c r="CX82" s="874"/>
      <c r="CY82" s="874"/>
      <c r="CZ82" s="874"/>
      <c r="DA82" s="875"/>
      <c r="DB82" s="873"/>
      <c r="DC82" s="874"/>
      <c r="DD82" s="874"/>
      <c r="DE82" s="874"/>
      <c r="DF82" s="875"/>
      <c r="DG82" s="873"/>
      <c r="DH82" s="874"/>
      <c r="DI82" s="874"/>
      <c r="DJ82" s="874"/>
      <c r="DK82" s="875"/>
      <c r="DL82" s="873"/>
      <c r="DM82" s="874"/>
      <c r="DN82" s="874"/>
      <c r="DO82" s="874"/>
      <c r="DP82" s="875"/>
      <c r="DQ82" s="873"/>
      <c r="DR82" s="874"/>
      <c r="DS82" s="874"/>
      <c r="DT82" s="874"/>
      <c r="DU82" s="875"/>
      <c r="DV82" s="870"/>
      <c r="DW82" s="871"/>
      <c r="DX82" s="871"/>
      <c r="DY82" s="871"/>
      <c r="DZ82" s="872"/>
      <c r="EA82" s="212"/>
    </row>
    <row r="83" spans="1:131" ht="26.25" customHeight="1" x14ac:dyDescent="0.2">
      <c r="A83" s="220">
        <v>16</v>
      </c>
      <c r="B83" s="884"/>
      <c r="C83" s="885"/>
      <c r="D83" s="885"/>
      <c r="E83" s="885"/>
      <c r="F83" s="885"/>
      <c r="G83" s="885"/>
      <c r="H83" s="885"/>
      <c r="I83" s="885"/>
      <c r="J83" s="885"/>
      <c r="K83" s="885"/>
      <c r="L83" s="885"/>
      <c r="M83" s="885"/>
      <c r="N83" s="885"/>
      <c r="O83" s="885"/>
      <c r="P83" s="886"/>
      <c r="Q83" s="887"/>
      <c r="R83" s="841"/>
      <c r="S83" s="841"/>
      <c r="T83" s="841"/>
      <c r="U83" s="841"/>
      <c r="V83" s="841"/>
      <c r="W83" s="841"/>
      <c r="X83" s="841"/>
      <c r="Y83" s="841"/>
      <c r="Z83" s="841"/>
      <c r="AA83" s="841"/>
      <c r="AB83" s="841"/>
      <c r="AC83" s="841"/>
      <c r="AD83" s="841"/>
      <c r="AE83" s="841"/>
      <c r="AF83" s="841"/>
      <c r="AG83" s="841"/>
      <c r="AH83" s="841"/>
      <c r="AI83" s="841"/>
      <c r="AJ83" s="841"/>
      <c r="AK83" s="841"/>
      <c r="AL83" s="841"/>
      <c r="AM83" s="841"/>
      <c r="AN83" s="841"/>
      <c r="AO83" s="841"/>
      <c r="AP83" s="841"/>
      <c r="AQ83" s="841"/>
      <c r="AR83" s="841"/>
      <c r="AS83" s="841"/>
      <c r="AT83" s="841"/>
      <c r="AU83" s="841"/>
      <c r="AV83" s="841"/>
      <c r="AW83" s="841"/>
      <c r="AX83" s="841"/>
      <c r="AY83" s="841"/>
      <c r="AZ83" s="842"/>
      <c r="BA83" s="842"/>
      <c r="BB83" s="842"/>
      <c r="BC83" s="842"/>
      <c r="BD83" s="843"/>
      <c r="BE83" s="223"/>
      <c r="BF83" s="223"/>
      <c r="BG83" s="223"/>
      <c r="BH83" s="223"/>
      <c r="BI83" s="223"/>
      <c r="BJ83" s="223"/>
      <c r="BK83" s="223"/>
      <c r="BL83" s="223"/>
      <c r="BM83" s="223"/>
      <c r="BN83" s="223"/>
      <c r="BO83" s="223"/>
      <c r="BP83" s="223"/>
      <c r="BQ83" s="220">
        <v>77</v>
      </c>
      <c r="BR83" s="225"/>
      <c r="BS83" s="870"/>
      <c r="BT83" s="871"/>
      <c r="BU83" s="871"/>
      <c r="BV83" s="871"/>
      <c r="BW83" s="871"/>
      <c r="BX83" s="871"/>
      <c r="BY83" s="871"/>
      <c r="BZ83" s="871"/>
      <c r="CA83" s="871"/>
      <c r="CB83" s="871"/>
      <c r="CC83" s="871"/>
      <c r="CD83" s="871"/>
      <c r="CE83" s="871"/>
      <c r="CF83" s="871"/>
      <c r="CG83" s="876"/>
      <c r="CH83" s="873"/>
      <c r="CI83" s="874"/>
      <c r="CJ83" s="874"/>
      <c r="CK83" s="874"/>
      <c r="CL83" s="875"/>
      <c r="CM83" s="873"/>
      <c r="CN83" s="874"/>
      <c r="CO83" s="874"/>
      <c r="CP83" s="874"/>
      <c r="CQ83" s="875"/>
      <c r="CR83" s="873"/>
      <c r="CS83" s="874"/>
      <c r="CT83" s="874"/>
      <c r="CU83" s="874"/>
      <c r="CV83" s="875"/>
      <c r="CW83" s="873"/>
      <c r="CX83" s="874"/>
      <c r="CY83" s="874"/>
      <c r="CZ83" s="874"/>
      <c r="DA83" s="875"/>
      <c r="DB83" s="873"/>
      <c r="DC83" s="874"/>
      <c r="DD83" s="874"/>
      <c r="DE83" s="874"/>
      <c r="DF83" s="875"/>
      <c r="DG83" s="873"/>
      <c r="DH83" s="874"/>
      <c r="DI83" s="874"/>
      <c r="DJ83" s="874"/>
      <c r="DK83" s="875"/>
      <c r="DL83" s="873"/>
      <c r="DM83" s="874"/>
      <c r="DN83" s="874"/>
      <c r="DO83" s="874"/>
      <c r="DP83" s="875"/>
      <c r="DQ83" s="873"/>
      <c r="DR83" s="874"/>
      <c r="DS83" s="874"/>
      <c r="DT83" s="874"/>
      <c r="DU83" s="875"/>
      <c r="DV83" s="870"/>
      <c r="DW83" s="871"/>
      <c r="DX83" s="871"/>
      <c r="DY83" s="871"/>
      <c r="DZ83" s="872"/>
      <c r="EA83" s="212"/>
    </row>
    <row r="84" spans="1:131" ht="26.25" customHeight="1" x14ac:dyDescent="0.2">
      <c r="A84" s="220">
        <v>17</v>
      </c>
      <c r="B84" s="884"/>
      <c r="C84" s="885"/>
      <c r="D84" s="885"/>
      <c r="E84" s="885"/>
      <c r="F84" s="885"/>
      <c r="G84" s="885"/>
      <c r="H84" s="885"/>
      <c r="I84" s="885"/>
      <c r="J84" s="885"/>
      <c r="K84" s="885"/>
      <c r="L84" s="885"/>
      <c r="M84" s="885"/>
      <c r="N84" s="885"/>
      <c r="O84" s="885"/>
      <c r="P84" s="886"/>
      <c r="Q84" s="887"/>
      <c r="R84" s="841"/>
      <c r="S84" s="841"/>
      <c r="T84" s="841"/>
      <c r="U84" s="841"/>
      <c r="V84" s="841"/>
      <c r="W84" s="841"/>
      <c r="X84" s="841"/>
      <c r="Y84" s="841"/>
      <c r="Z84" s="841"/>
      <c r="AA84" s="841"/>
      <c r="AB84" s="841"/>
      <c r="AC84" s="841"/>
      <c r="AD84" s="841"/>
      <c r="AE84" s="841"/>
      <c r="AF84" s="841"/>
      <c r="AG84" s="841"/>
      <c r="AH84" s="841"/>
      <c r="AI84" s="841"/>
      <c r="AJ84" s="841"/>
      <c r="AK84" s="841"/>
      <c r="AL84" s="841"/>
      <c r="AM84" s="841"/>
      <c r="AN84" s="841"/>
      <c r="AO84" s="841"/>
      <c r="AP84" s="841"/>
      <c r="AQ84" s="841"/>
      <c r="AR84" s="841"/>
      <c r="AS84" s="841"/>
      <c r="AT84" s="841"/>
      <c r="AU84" s="841"/>
      <c r="AV84" s="841"/>
      <c r="AW84" s="841"/>
      <c r="AX84" s="841"/>
      <c r="AY84" s="841"/>
      <c r="AZ84" s="842"/>
      <c r="BA84" s="842"/>
      <c r="BB84" s="842"/>
      <c r="BC84" s="842"/>
      <c r="BD84" s="843"/>
      <c r="BE84" s="223"/>
      <c r="BF84" s="223"/>
      <c r="BG84" s="223"/>
      <c r="BH84" s="223"/>
      <c r="BI84" s="223"/>
      <c r="BJ84" s="223"/>
      <c r="BK84" s="223"/>
      <c r="BL84" s="223"/>
      <c r="BM84" s="223"/>
      <c r="BN84" s="223"/>
      <c r="BO84" s="223"/>
      <c r="BP84" s="223"/>
      <c r="BQ84" s="220">
        <v>78</v>
      </c>
      <c r="BR84" s="225"/>
      <c r="BS84" s="870"/>
      <c r="BT84" s="871"/>
      <c r="BU84" s="871"/>
      <c r="BV84" s="871"/>
      <c r="BW84" s="871"/>
      <c r="BX84" s="871"/>
      <c r="BY84" s="871"/>
      <c r="BZ84" s="871"/>
      <c r="CA84" s="871"/>
      <c r="CB84" s="871"/>
      <c r="CC84" s="871"/>
      <c r="CD84" s="871"/>
      <c r="CE84" s="871"/>
      <c r="CF84" s="871"/>
      <c r="CG84" s="876"/>
      <c r="CH84" s="873"/>
      <c r="CI84" s="874"/>
      <c r="CJ84" s="874"/>
      <c r="CK84" s="874"/>
      <c r="CL84" s="875"/>
      <c r="CM84" s="873"/>
      <c r="CN84" s="874"/>
      <c r="CO84" s="874"/>
      <c r="CP84" s="874"/>
      <c r="CQ84" s="875"/>
      <c r="CR84" s="873"/>
      <c r="CS84" s="874"/>
      <c r="CT84" s="874"/>
      <c r="CU84" s="874"/>
      <c r="CV84" s="875"/>
      <c r="CW84" s="873"/>
      <c r="CX84" s="874"/>
      <c r="CY84" s="874"/>
      <c r="CZ84" s="874"/>
      <c r="DA84" s="875"/>
      <c r="DB84" s="873"/>
      <c r="DC84" s="874"/>
      <c r="DD84" s="874"/>
      <c r="DE84" s="874"/>
      <c r="DF84" s="875"/>
      <c r="DG84" s="873"/>
      <c r="DH84" s="874"/>
      <c r="DI84" s="874"/>
      <c r="DJ84" s="874"/>
      <c r="DK84" s="875"/>
      <c r="DL84" s="873"/>
      <c r="DM84" s="874"/>
      <c r="DN84" s="874"/>
      <c r="DO84" s="874"/>
      <c r="DP84" s="875"/>
      <c r="DQ84" s="873"/>
      <c r="DR84" s="874"/>
      <c r="DS84" s="874"/>
      <c r="DT84" s="874"/>
      <c r="DU84" s="875"/>
      <c r="DV84" s="870"/>
      <c r="DW84" s="871"/>
      <c r="DX84" s="871"/>
      <c r="DY84" s="871"/>
      <c r="DZ84" s="872"/>
      <c r="EA84" s="212"/>
    </row>
    <row r="85" spans="1:131" ht="26.25" customHeight="1" x14ac:dyDescent="0.2">
      <c r="A85" s="220">
        <v>18</v>
      </c>
      <c r="B85" s="884"/>
      <c r="C85" s="885"/>
      <c r="D85" s="885"/>
      <c r="E85" s="885"/>
      <c r="F85" s="885"/>
      <c r="G85" s="885"/>
      <c r="H85" s="885"/>
      <c r="I85" s="885"/>
      <c r="J85" s="885"/>
      <c r="K85" s="885"/>
      <c r="L85" s="885"/>
      <c r="M85" s="885"/>
      <c r="N85" s="885"/>
      <c r="O85" s="885"/>
      <c r="P85" s="886"/>
      <c r="Q85" s="887"/>
      <c r="R85" s="841"/>
      <c r="S85" s="841"/>
      <c r="T85" s="841"/>
      <c r="U85" s="841"/>
      <c r="V85" s="841"/>
      <c r="W85" s="841"/>
      <c r="X85" s="841"/>
      <c r="Y85" s="841"/>
      <c r="Z85" s="841"/>
      <c r="AA85" s="841"/>
      <c r="AB85" s="841"/>
      <c r="AC85" s="841"/>
      <c r="AD85" s="841"/>
      <c r="AE85" s="841"/>
      <c r="AF85" s="841"/>
      <c r="AG85" s="841"/>
      <c r="AH85" s="841"/>
      <c r="AI85" s="841"/>
      <c r="AJ85" s="841"/>
      <c r="AK85" s="841"/>
      <c r="AL85" s="841"/>
      <c r="AM85" s="841"/>
      <c r="AN85" s="841"/>
      <c r="AO85" s="841"/>
      <c r="AP85" s="841"/>
      <c r="AQ85" s="841"/>
      <c r="AR85" s="841"/>
      <c r="AS85" s="841"/>
      <c r="AT85" s="841"/>
      <c r="AU85" s="841"/>
      <c r="AV85" s="841"/>
      <c r="AW85" s="841"/>
      <c r="AX85" s="841"/>
      <c r="AY85" s="841"/>
      <c r="AZ85" s="842"/>
      <c r="BA85" s="842"/>
      <c r="BB85" s="842"/>
      <c r="BC85" s="842"/>
      <c r="BD85" s="843"/>
      <c r="BE85" s="223"/>
      <c r="BF85" s="223"/>
      <c r="BG85" s="223"/>
      <c r="BH85" s="223"/>
      <c r="BI85" s="223"/>
      <c r="BJ85" s="223"/>
      <c r="BK85" s="223"/>
      <c r="BL85" s="223"/>
      <c r="BM85" s="223"/>
      <c r="BN85" s="223"/>
      <c r="BO85" s="223"/>
      <c r="BP85" s="223"/>
      <c r="BQ85" s="220">
        <v>79</v>
      </c>
      <c r="BR85" s="225"/>
      <c r="BS85" s="870"/>
      <c r="BT85" s="871"/>
      <c r="BU85" s="871"/>
      <c r="BV85" s="871"/>
      <c r="BW85" s="871"/>
      <c r="BX85" s="871"/>
      <c r="BY85" s="871"/>
      <c r="BZ85" s="871"/>
      <c r="CA85" s="871"/>
      <c r="CB85" s="871"/>
      <c r="CC85" s="871"/>
      <c r="CD85" s="871"/>
      <c r="CE85" s="871"/>
      <c r="CF85" s="871"/>
      <c r="CG85" s="876"/>
      <c r="CH85" s="873"/>
      <c r="CI85" s="874"/>
      <c r="CJ85" s="874"/>
      <c r="CK85" s="874"/>
      <c r="CL85" s="875"/>
      <c r="CM85" s="873"/>
      <c r="CN85" s="874"/>
      <c r="CO85" s="874"/>
      <c r="CP85" s="874"/>
      <c r="CQ85" s="875"/>
      <c r="CR85" s="873"/>
      <c r="CS85" s="874"/>
      <c r="CT85" s="874"/>
      <c r="CU85" s="874"/>
      <c r="CV85" s="875"/>
      <c r="CW85" s="873"/>
      <c r="CX85" s="874"/>
      <c r="CY85" s="874"/>
      <c r="CZ85" s="874"/>
      <c r="DA85" s="875"/>
      <c r="DB85" s="873"/>
      <c r="DC85" s="874"/>
      <c r="DD85" s="874"/>
      <c r="DE85" s="874"/>
      <c r="DF85" s="875"/>
      <c r="DG85" s="873"/>
      <c r="DH85" s="874"/>
      <c r="DI85" s="874"/>
      <c r="DJ85" s="874"/>
      <c r="DK85" s="875"/>
      <c r="DL85" s="873"/>
      <c r="DM85" s="874"/>
      <c r="DN85" s="874"/>
      <c r="DO85" s="874"/>
      <c r="DP85" s="875"/>
      <c r="DQ85" s="873"/>
      <c r="DR85" s="874"/>
      <c r="DS85" s="874"/>
      <c r="DT85" s="874"/>
      <c r="DU85" s="875"/>
      <c r="DV85" s="870"/>
      <c r="DW85" s="871"/>
      <c r="DX85" s="871"/>
      <c r="DY85" s="871"/>
      <c r="DZ85" s="872"/>
      <c r="EA85" s="212"/>
    </row>
    <row r="86" spans="1:131" ht="26.25" customHeight="1" x14ac:dyDescent="0.2">
      <c r="A86" s="220">
        <v>19</v>
      </c>
      <c r="B86" s="884"/>
      <c r="C86" s="885"/>
      <c r="D86" s="885"/>
      <c r="E86" s="885"/>
      <c r="F86" s="885"/>
      <c r="G86" s="885"/>
      <c r="H86" s="885"/>
      <c r="I86" s="885"/>
      <c r="J86" s="885"/>
      <c r="K86" s="885"/>
      <c r="L86" s="885"/>
      <c r="M86" s="885"/>
      <c r="N86" s="885"/>
      <c r="O86" s="885"/>
      <c r="P86" s="886"/>
      <c r="Q86" s="887"/>
      <c r="R86" s="841"/>
      <c r="S86" s="841"/>
      <c r="T86" s="841"/>
      <c r="U86" s="841"/>
      <c r="V86" s="841"/>
      <c r="W86" s="841"/>
      <c r="X86" s="841"/>
      <c r="Y86" s="841"/>
      <c r="Z86" s="841"/>
      <c r="AA86" s="841"/>
      <c r="AB86" s="841"/>
      <c r="AC86" s="841"/>
      <c r="AD86" s="841"/>
      <c r="AE86" s="841"/>
      <c r="AF86" s="841"/>
      <c r="AG86" s="841"/>
      <c r="AH86" s="841"/>
      <c r="AI86" s="841"/>
      <c r="AJ86" s="841"/>
      <c r="AK86" s="841"/>
      <c r="AL86" s="841"/>
      <c r="AM86" s="841"/>
      <c r="AN86" s="841"/>
      <c r="AO86" s="841"/>
      <c r="AP86" s="841"/>
      <c r="AQ86" s="841"/>
      <c r="AR86" s="841"/>
      <c r="AS86" s="841"/>
      <c r="AT86" s="841"/>
      <c r="AU86" s="841"/>
      <c r="AV86" s="841"/>
      <c r="AW86" s="841"/>
      <c r="AX86" s="841"/>
      <c r="AY86" s="841"/>
      <c r="AZ86" s="842"/>
      <c r="BA86" s="842"/>
      <c r="BB86" s="842"/>
      <c r="BC86" s="842"/>
      <c r="BD86" s="843"/>
      <c r="BE86" s="223"/>
      <c r="BF86" s="223"/>
      <c r="BG86" s="223"/>
      <c r="BH86" s="223"/>
      <c r="BI86" s="223"/>
      <c r="BJ86" s="223"/>
      <c r="BK86" s="223"/>
      <c r="BL86" s="223"/>
      <c r="BM86" s="223"/>
      <c r="BN86" s="223"/>
      <c r="BO86" s="223"/>
      <c r="BP86" s="223"/>
      <c r="BQ86" s="220">
        <v>80</v>
      </c>
      <c r="BR86" s="225"/>
      <c r="BS86" s="870"/>
      <c r="BT86" s="871"/>
      <c r="BU86" s="871"/>
      <c r="BV86" s="871"/>
      <c r="BW86" s="871"/>
      <c r="BX86" s="871"/>
      <c r="BY86" s="871"/>
      <c r="BZ86" s="871"/>
      <c r="CA86" s="871"/>
      <c r="CB86" s="871"/>
      <c r="CC86" s="871"/>
      <c r="CD86" s="871"/>
      <c r="CE86" s="871"/>
      <c r="CF86" s="871"/>
      <c r="CG86" s="876"/>
      <c r="CH86" s="873"/>
      <c r="CI86" s="874"/>
      <c r="CJ86" s="874"/>
      <c r="CK86" s="874"/>
      <c r="CL86" s="875"/>
      <c r="CM86" s="873"/>
      <c r="CN86" s="874"/>
      <c r="CO86" s="874"/>
      <c r="CP86" s="874"/>
      <c r="CQ86" s="875"/>
      <c r="CR86" s="873"/>
      <c r="CS86" s="874"/>
      <c r="CT86" s="874"/>
      <c r="CU86" s="874"/>
      <c r="CV86" s="875"/>
      <c r="CW86" s="873"/>
      <c r="CX86" s="874"/>
      <c r="CY86" s="874"/>
      <c r="CZ86" s="874"/>
      <c r="DA86" s="875"/>
      <c r="DB86" s="873"/>
      <c r="DC86" s="874"/>
      <c r="DD86" s="874"/>
      <c r="DE86" s="874"/>
      <c r="DF86" s="875"/>
      <c r="DG86" s="873"/>
      <c r="DH86" s="874"/>
      <c r="DI86" s="874"/>
      <c r="DJ86" s="874"/>
      <c r="DK86" s="875"/>
      <c r="DL86" s="873"/>
      <c r="DM86" s="874"/>
      <c r="DN86" s="874"/>
      <c r="DO86" s="874"/>
      <c r="DP86" s="875"/>
      <c r="DQ86" s="873"/>
      <c r="DR86" s="874"/>
      <c r="DS86" s="874"/>
      <c r="DT86" s="874"/>
      <c r="DU86" s="875"/>
      <c r="DV86" s="870"/>
      <c r="DW86" s="871"/>
      <c r="DX86" s="871"/>
      <c r="DY86" s="871"/>
      <c r="DZ86" s="872"/>
      <c r="EA86" s="212"/>
    </row>
    <row r="87" spans="1:131" ht="26.25" customHeight="1" x14ac:dyDescent="0.2">
      <c r="A87" s="226">
        <v>20</v>
      </c>
      <c r="B87" s="891"/>
      <c r="C87" s="892"/>
      <c r="D87" s="892"/>
      <c r="E87" s="892"/>
      <c r="F87" s="892"/>
      <c r="G87" s="892"/>
      <c r="H87" s="892"/>
      <c r="I87" s="892"/>
      <c r="J87" s="892"/>
      <c r="K87" s="892"/>
      <c r="L87" s="892"/>
      <c r="M87" s="892"/>
      <c r="N87" s="892"/>
      <c r="O87" s="892"/>
      <c r="P87" s="893"/>
      <c r="Q87" s="894"/>
      <c r="R87" s="895"/>
      <c r="S87" s="895"/>
      <c r="T87" s="895"/>
      <c r="U87" s="895"/>
      <c r="V87" s="895"/>
      <c r="W87" s="895"/>
      <c r="X87" s="895"/>
      <c r="Y87" s="895"/>
      <c r="Z87" s="895"/>
      <c r="AA87" s="895"/>
      <c r="AB87" s="895"/>
      <c r="AC87" s="895"/>
      <c r="AD87" s="895"/>
      <c r="AE87" s="895"/>
      <c r="AF87" s="895"/>
      <c r="AG87" s="895"/>
      <c r="AH87" s="895"/>
      <c r="AI87" s="895"/>
      <c r="AJ87" s="895"/>
      <c r="AK87" s="895"/>
      <c r="AL87" s="895"/>
      <c r="AM87" s="895"/>
      <c r="AN87" s="895"/>
      <c r="AO87" s="895"/>
      <c r="AP87" s="895"/>
      <c r="AQ87" s="895"/>
      <c r="AR87" s="895"/>
      <c r="AS87" s="895"/>
      <c r="AT87" s="895"/>
      <c r="AU87" s="895"/>
      <c r="AV87" s="895"/>
      <c r="AW87" s="895"/>
      <c r="AX87" s="895"/>
      <c r="AY87" s="895"/>
      <c r="AZ87" s="896"/>
      <c r="BA87" s="896"/>
      <c r="BB87" s="896"/>
      <c r="BC87" s="896"/>
      <c r="BD87" s="897"/>
      <c r="BE87" s="223"/>
      <c r="BF87" s="223"/>
      <c r="BG87" s="223"/>
      <c r="BH87" s="223"/>
      <c r="BI87" s="223"/>
      <c r="BJ87" s="223"/>
      <c r="BK87" s="223"/>
      <c r="BL87" s="223"/>
      <c r="BM87" s="223"/>
      <c r="BN87" s="223"/>
      <c r="BO87" s="223"/>
      <c r="BP87" s="223"/>
      <c r="BQ87" s="220">
        <v>81</v>
      </c>
      <c r="BR87" s="225"/>
      <c r="BS87" s="870"/>
      <c r="BT87" s="871"/>
      <c r="BU87" s="871"/>
      <c r="BV87" s="871"/>
      <c r="BW87" s="871"/>
      <c r="BX87" s="871"/>
      <c r="BY87" s="871"/>
      <c r="BZ87" s="871"/>
      <c r="CA87" s="871"/>
      <c r="CB87" s="871"/>
      <c r="CC87" s="871"/>
      <c r="CD87" s="871"/>
      <c r="CE87" s="871"/>
      <c r="CF87" s="871"/>
      <c r="CG87" s="876"/>
      <c r="CH87" s="873"/>
      <c r="CI87" s="874"/>
      <c r="CJ87" s="874"/>
      <c r="CK87" s="874"/>
      <c r="CL87" s="875"/>
      <c r="CM87" s="873"/>
      <c r="CN87" s="874"/>
      <c r="CO87" s="874"/>
      <c r="CP87" s="874"/>
      <c r="CQ87" s="875"/>
      <c r="CR87" s="873"/>
      <c r="CS87" s="874"/>
      <c r="CT87" s="874"/>
      <c r="CU87" s="874"/>
      <c r="CV87" s="875"/>
      <c r="CW87" s="873"/>
      <c r="CX87" s="874"/>
      <c r="CY87" s="874"/>
      <c r="CZ87" s="874"/>
      <c r="DA87" s="875"/>
      <c r="DB87" s="873"/>
      <c r="DC87" s="874"/>
      <c r="DD87" s="874"/>
      <c r="DE87" s="874"/>
      <c r="DF87" s="875"/>
      <c r="DG87" s="873"/>
      <c r="DH87" s="874"/>
      <c r="DI87" s="874"/>
      <c r="DJ87" s="874"/>
      <c r="DK87" s="875"/>
      <c r="DL87" s="873"/>
      <c r="DM87" s="874"/>
      <c r="DN87" s="874"/>
      <c r="DO87" s="874"/>
      <c r="DP87" s="875"/>
      <c r="DQ87" s="873"/>
      <c r="DR87" s="874"/>
      <c r="DS87" s="874"/>
      <c r="DT87" s="874"/>
      <c r="DU87" s="875"/>
      <c r="DV87" s="870"/>
      <c r="DW87" s="871"/>
      <c r="DX87" s="871"/>
      <c r="DY87" s="871"/>
      <c r="DZ87" s="872"/>
      <c r="EA87" s="212"/>
    </row>
    <row r="88" spans="1:131" ht="26.25" customHeight="1" thickBot="1" x14ac:dyDescent="0.25">
      <c r="A88" s="222" t="s">
        <v>377</v>
      </c>
      <c r="B88" s="801" t="s">
        <v>400</v>
      </c>
      <c r="C88" s="802"/>
      <c r="D88" s="802"/>
      <c r="E88" s="802"/>
      <c r="F88" s="802"/>
      <c r="G88" s="802"/>
      <c r="H88" s="802"/>
      <c r="I88" s="802"/>
      <c r="J88" s="802"/>
      <c r="K88" s="802"/>
      <c r="L88" s="802"/>
      <c r="M88" s="802"/>
      <c r="N88" s="802"/>
      <c r="O88" s="802"/>
      <c r="P88" s="803"/>
      <c r="Q88" s="851"/>
      <c r="R88" s="852"/>
      <c r="S88" s="852"/>
      <c r="T88" s="852"/>
      <c r="U88" s="852"/>
      <c r="V88" s="852"/>
      <c r="W88" s="852"/>
      <c r="X88" s="852"/>
      <c r="Y88" s="852"/>
      <c r="Z88" s="852"/>
      <c r="AA88" s="852"/>
      <c r="AB88" s="852"/>
      <c r="AC88" s="852"/>
      <c r="AD88" s="852"/>
      <c r="AE88" s="852"/>
      <c r="AF88" s="855">
        <f>+SUM(AF68:AJ87)</f>
        <v>19845</v>
      </c>
      <c r="AG88" s="855"/>
      <c r="AH88" s="855"/>
      <c r="AI88" s="855"/>
      <c r="AJ88" s="855"/>
      <c r="AK88" s="852"/>
      <c r="AL88" s="852"/>
      <c r="AM88" s="852"/>
      <c r="AN88" s="852"/>
      <c r="AO88" s="852"/>
      <c r="AP88" s="855">
        <f>+SUM(AP68:AT87)</f>
        <v>268</v>
      </c>
      <c r="AQ88" s="855"/>
      <c r="AR88" s="855"/>
      <c r="AS88" s="855"/>
      <c r="AT88" s="855"/>
      <c r="AU88" s="855">
        <f>+SUM(AU68:AY87)</f>
        <v>90</v>
      </c>
      <c r="AV88" s="855"/>
      <c r="AW88" s="855"/>
      <c r="AX88" s="855"/>
      <c r="AY88" s="855"/>
      <c r="AZ88" s="860"/>
      <c r="BA88" s="860"/>
      <c r="BB88" s="860"/>
      <c r="BC88" s="860"/>
      <c r="BD88" s="861"/>
      <c r="BE88" s="223"/>
      <c r="BF88" s="223"/>
      <c r="BG88" s="223"/>
      <c r="BH88" s="223"/>
      <c r="BI88" s="223"/>
      <c r="BJ88" s="223"/>
      <c r="BK88" s="223"/>
      <c r="BL88" s="223"/>
      <c r="BM88" s="223"/>
      <c r="BN88" s="223"/>
      <c r="BO88" s="223"/>
      <c r="BP88" s="223"/>
      <c r="BQ88" s="220">
        <v>82</v>
      </c>
      <c r="BR88" s="225"/>
      <c r="BS88" s="870"/>
      <c r="BT88" s="871"/>
      <c r="BU88" s="871"/>
      <c r="BV88" s="871"/>
      <c r="BW88" s="871"/>
      <c r="BX88" s="871"/>
      <c r="BY88" s="871"/>
      <c r="BZ88" s="871"/>
      <c r="CA88" s="871"/>
      <c r="CB88" s="871"/>
      <c r="CC88" s="871"/>
      <c r="CD88" s="871"/>
      <c r="CE88" s="871"/>
      <c r="CF88" s="871"/>
      <c r="CG88" s="876"/>
      <c r="CH88" s="873"/>
      <c r="CI88" s="874"/>
      <c r="CJ88" s="874"/>
      <c r="CK88" s="874"/>
      <c r="CL88" s="875"/>
      <c r="CM88" s="873"/>
      <c r="CN88" s="874"/>
      <c r="CO88" s="874"/>
      <c r="CP88" s="874"/>
      <c r="CQ88" s="875"/>
      <c r="CR88" s="873"/>
      <c r="CS88" s="874"/>
      <c r="CT88" s="874"/>
      <c r="CU88" s="874"/>
      <c r="CV88" s="875"/>
      <c r="CW88" s="873"/>
      <c r="CX88" s="874"/>
      <c r="CY88" s="874"/>
      <c r="CZ88" s="874"/>
      <c r="DA88" s="875"/>
      <c r="DB88" s="873"/>
      <c r="DC88" s="874"/>
      <c r="DD88" s="874"/>
      <c r="DE88" s="874"/>
      <c r="DF88" s="875"/>
      <c r="DG88" s="873"/>
      <c r="DH88" s="874"/>
      <c r="DI88" s="874"/>
      <c r="DJ88" s="874"/>
      <c r="DK88" s="875"/>
      <c r="DL88" s="873"/>
      <c r="DM88" s="874"/>
      <c r="DN88" s="874"/>
      <c r="DO88" s="874"/>
      <c r="DP88" s="875"/>
      <c r="DQ88" s="873"/>
      <c r="DR88" s="874"/>
      <c r="DS88" s="874"/>
      <c r="DT88" s="874"/>
      <c r="DU88" s="875"/>
      <c r="DV88" s="870"/>
      <c r="DW88" s="871"/>
      <c r="DX88" s="871"/>
      <c r="DY88" s="871"/>
      <c r="DZ88" s="87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0"/>
      <c r="BT89" s="871"/>
      <c r="BU89" s="871"/>
      <c r="BV89" s="871"/>
      <c r="BW89" s="871"/>
      <c r="BX89" s="871"/>
      <c r="BY89" s="871"/>
      <c r="BZ89" s="871"/>
      <c r="CA89" s="871"/>
      <c r="CB89" s="871"/>
      <c r="CC89" s="871"/>
      <c r="CD89" s="871"/>
      <c r="CE89" s="871"/>
      <c r="CF89" s="871"/>
      <c r="CG89" s="876"/>
      <c r="CH89" s="873"/>
      <c r="CI89" s="874"/>
      <c r="CJ89" s="874"/>
      <c r="CK89" s="874"/>
      <c r="CL89" s="875"/>
      <c r="CM89" s="873"/>
      <c r="CN89" s="874"/>
      <c r="CO89" s="874"/>
      <c r="CP89" s="874"/>
      <c r="CQ89" s="875"/>
      <c r="CR89" s="873"/>
      <c r="CS89" s="874"/>
      <c r="CT89" s="874"/>
      <c r="CU89" s="874"/>
      <c r="CV89" s="875"/>
      <c r="CW89" s="873"/>
      <c r="CX89" s="874"/>
      <c r="CY89" s="874"/>
      <c r="CZ89" s="874"/>
      <c r="DA89" s="875"/>
      <c r="DB89" s="873"/>
      <c r="DC89" s="874"/>
      <c r="DD89" s="874"/>
      <c r="DE89" s="874"/>
      <c r="DF89" s="875"/>
      <c r="DG89" s="873"/>
      <c r="DH89" s="874"/>
      <c r="DI89" s="874"/>
      <c r="DJ89" s="874"/>
      <c r="DK89" s="875"/>
      <c r="DL89" s="873"/>
      <c r="DM89" s="874"/>
      <c r="DN89" s="874"/>
      <c r="DO89" s="874"/>
      <c r="DP89" s="875"/>
      <c r="DQ89" s="873"/>
      <c r="DR89" s="874"/>
      <c r="DS89" s="874"/>
      <c r="DT89" s="874"/>
      <c r="DU89" s="875"/>
      <c r="DV89" s="870"/>
      <c r="DW89" s="871"/>
      <c r="DX89" s="871"/>
      <c r="DY89" s="871"/>
      <c r="DZ89" s="87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0"/>
      <c r="BT90" s="871"/>
      <c r="BU90" s="871"/>
      <c r="BV90" s="871"/>
      <c r="BW90" s="871"/>
      <c r="BX90" s="871"/>
      <c r="BY90" s="871"/>
      <c r="BZ90" s="871"/>
      <c r="CA90" s="871"/>
      <c r="CB90" s="871"/>
      <c r="CC90" s="871"/>
      <c r="CD90" s="871"/>
      <c r="CE90" s="871"/>
      <c r="CF90" s="871"/>
      <c r="CG90" s="876"/>
      <c r="CH90" s="873"/>
      <c r="CI90" s="874"/>
      <c r="CJ90" s="874"/>
      <c r="CK90" s="874"/>
      <c r="CL90" s="875"/>
      <c r="CM90" s="873"/>
      <c r="CN90" s="874"/>
      <c r="CO90" s="874"/>
      <c r="CP90" s="874"/>
      <c r="CQ90" s="875"/>
      <c r="CR90" s="873"/>
      <c r="CS90" s="874"/>
      <c r="CT90" s="874"/>
      <c r="CU90" s="874"/>
      <c r="CV90" s="875"/>
      <c r="CW90" s="873"/>
      <c r="CX90" s="874"/>
      <c r="CY90" s="874"/>
      <c r="CZ90" s="874"/>
      <c r="DA90" s="875"/>
      <c r="DB90" s="873"/>
      <c r="DC90" s="874"/>
      <c r="DD90" s="874"/>
      <c r="DE90" s="874"/>
      <c r="DF90" s="875"/>
      <c r="DG90" s="873"/>
      <c r="DH90" s="874"/>
      <c r="DI90" s="874"/>
      <c r="DJ90" s="874"/>
      <c r="DK90" s="875"/>
      <c r="DL90" s="873"/>
      <c r="DM90" s="874"/>
      <c r="DN90" s="874"/>
      <c r="DO90" s="874"/>
      <c r="DP90" s="875"/>
      <c r="DQ90" s="873"/>
      <c r="DR90" s="874"/>
      <c r="DS90" s="874"/>
      <c r="DT90" s="874"/>
      <c r="DU90" s="875"/>
      <c r="DV90" s="870"/>
      <c r="DW90" s="871"/>
      <c r="DX90" s="871"/>
      <c r="DY90" s="871"/>
      <c r="DZ90" s="87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0"/>
      <c r="BT91" s="871"/>
      <c r="BU91" s="871"/>
      <c r="BV91" s="871"/>
      <c r="BW91" s="871"/>
      <c r="BX91" s="871"/>
      <c r="BY91" s="871"/>
      <c r="BZ91" s="871"/>
      <c r="CA91" s="871"/>
      <c r="CB91" s="871"/>
      <c r="CC91" s="871"/>
      <c r="CD91" s="871"/>
      <c r="CE91" s="871"/>
      <c r="CF91" s="871"/>
      <c r="CG91" s="876"/>
      <c r="CH91" s="873"/>
      <c r="CI91" s="874"/>
      <c r="CJ91" s="874"/>
      <c r="CK91" s="874"/>
      <c r="CL91" s="875"/>
      <c r="CM91" s="873"/>
      <c r="CN91" s="874"/>
      <c r="CO91" s="874"/>
      <c r="CP91" s="874"/>
      <c r="CQ91" s="875"/>
      <c r="CR91" s="873"/>
      <c r="CS91" s="874"/>
      <c r="CT91" s="874"/>
      <c r="CU91" s="874"/>
      <c r="CV91" s="875"/>
      <c r="CW91" s="873"/>
      <c r="CX91" s="874"/>
      <c r="CY91" s="874"/>
      <c r="CZ91" s="874"/>
      <c r="DA91" s="875"/>
      <c r="DB91" s="873"/>
      <c r="DC91" s="874"/>
      <c r="DD91" s="874"/>
      <c r="DE91" s="874"/>
      <c r="DF91" s="875"/>
      <c r="DG91" s="873"/>
      <c r="DH91" s="874"/>
      <c r="DI91" s="874"/>
      <c r="DJ91" s="874"/>
      <c r="DK91" s="875"/>
      <c r="DL91" s="873"/>
      <c r="DM91" s="874"/>
      <c r="DN91" s="874"/>
      <c r="DO91" s="874"/>
      <c r="DP91" s="875"/>
      <c r="DQ91" s="873"/>
      <c r="DR91" s="874"/>
      <c r="DS91" s="874"/>
      <c r="DT91" s="874"/>
      <c r="DU91" s="875"/>
      <c r="DV91" s="870"/>
      <c r="DW91" s="871"/>
      <c r="DX91" s="871"/>
      <c r="DY91" s="871"/>
      <c r="DZ91" s="87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0"/>
      <c r="BT92" s="871"/>
      <c r="BU92" s="871"/>
      <c r="BV92" s="871"/>
      <c r="BW92" s="871"/>
      <c r="BX92" s="871"/>
      <c r="BY92" s="871"/>
      <c r="BZ92" s="871"/>
      <c r="CA92" s="871"/>
      <c r="CB92" s="871"/>
      <c r="CC92" s="871"/>
      <c r="CD92" s="871"/>
      <c r="CE92" s="871"/>
      <c r="CF92" s="871"/>
      <c r="CG92" s="876"/>
      <c r="CH92" s="873"/>
      <c r="CI92" s="874"/>
      <c r="CJ92" s="874"/>
      <c r="CK92" s="874"/>
      <c r="CL92" s="875"/>
      <c r="CM92" s="873"/>
      <c r="CN92" s="874"/>
      <c r="CO92" s="874"/>
      <c r="CP92" s="874"/>
      <c r="CQ92" s="875"/>
      <c r="CR92" s="873"/>
      <c r="CS92" s="874"/>
      <c r="CT92" s="874"/>
      <c r="CU92" s="874"/>
      <c r="CV92" s="875"/>
      <c r="CW92" s="873"/>
      <c r="CX92" s="874"/>
      <c r="CY92" s="874"/>
      <c r="CZ92" s="874"/>
      <c r="DA92" s="875"/>
      <c r="DB92" s="873"/>
      <c r="DC92" s="874"/>
      <c r="DD92" s="874"/>
      <c r="DE92" s="874"/>
      <c r="DF92" s="875"/>
      <c r="DG92" s="873"/>
      <c r="DH92" s="874"/>
      <c r="DI92" s="874"/>
      <c r="DJ92" s="874"/>
      <c r="DK92" s="875"/>
      <c r="DL92" s="873"/>
      <c r="DM92" s="874"/>
      <c r="DN92" s="874"/>
      <c r="DO92" s="874"/>
      <c r="DP92" s="875"/>
      <c r="DQ92" s="873"/>
      <c r="DR92" s="874"/>
      <c r="DS92" s="874"/>
      <c r="DT92" s="874"/>
      <c r="DU92" s="875"/>
      <c r="DV92" s="870"/>
      <c r="DW92" s="871"/>
      <c r="DX92" s="871"/>
      <c r="DY92" s="871"/>
      <c r="DZ92" s="87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0"/>
      <c r="BT93" s="871"/>
      <c r="BU93" s="871"/>
      <c r="BV93" s="871"/>
      <c r="BW93" s="871"/>
      <c r="BX93" s="871"/>
      <c r="BY93" s="871"/>
      <c r="BZ93" s="871"/>
      <c r="CA93" s="871"/>
      <c r="CB93" s="871"/>
      <c r="CC93" s="871"/>
      <c r="CD93" s="871"/>
      <c r="CE93" s="871"/>
      <c r="CF93" s="871"/>
      <c r="CG93" s="876"/>
      <c r="CH93" s="873"/>
      <c r="CI93" s="874"/>
      <c r="CJ93" s="874"/>
      <c r="CK93" s="874"/>
      <c r="CL93" s="875"/>
      <c r="CM93" s="873"/>
      <c r="CN93" s="874"/>
      <c r="CO93" s="874"/>
      <c r="CP93" s="874"/>
      <c r="CQ93" s="875"/>
      <c r="CR93" s="873"/>
      <c r="CS93" s="874"/>
      <c r="CT93" s="874"/>
      <c r="CU93" s="874"/>
      <c r="CV93" s="875"/>
      <c r="CW93" s="873"/>
      <c r="CX93" s="874"/>
      <c r="CY93" s="874"/>
      <c r="CZ93" s="874"/>
      <c r="DA93" s="875"/>
      <c r="DB93" s="873"/>
      <c r="DC93" s="874"/>
      <c r="DD93" s="874"/>
      <c r="DE93" s="874"/>
      <c r="DF93" s="875"/>
      <c r="DG93" s="873"/>
      <c r="DH93" s="874"/>
      <c r="DI93" s="874"/>
      <c r="DJ93" s="874"/>
      <c r="DK93" s="875"/>
      <c r="DL93" s="873"/>
      <c r="DM93" s="874"/>
      <c r="DN93" s="874"/>
      <c r="DO93" s="874"/>
      <c r="DP93" s="875"/>
      <c r="DQ93" s="873"/>
      <c r="DR93" s="874"/>
      <c r="DS93" s="874"/>
      <c r="DT93" s="874"/>
      <c r="DU93" s="875"/>
      <c r="DV93" s="870"/>
      <c r="DW93" s="871"/>
      <c r="DX93" s="871"/>
      <c r="DY93" s="871"/>
      <c r="DZ93" s="87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0"/>
      <c r="BT94" s="871"/>
      <c r="BU94" s="871"/>
      <c r="BV94" s="871"/>
      <c r="BW94" s="871"/>
      <c r="BX94" s="871"/>
      <c r="BY94" s="871"/>
      <c r="BZ94" s="871"/>
      <c r="CA94" s="871"/>
      <c r="CB94" s="871"/>
      <c r="CC94" s="871"/>
      <c r="CD94" s="871"/>
      <c r="CE94" s="871"/>
      <c r="CF94" s="871"/>
      <c r="CG94" s="876"/>
      <c r="CH94" s="873"/>
      <c r="CI94" s="874"/>
      <c r="CJ94" s="874"/>
      <c r="CK94" s="874"/>
      <c r="CL94" s="875"/>
      <c r="CM94" s="873"/>
      <c r="CN94" s="874"/>
      <c r="CO94" s="874"/>
      <c r="CP94" s="874"/>
      <c r="CQ94" s="875"/>
      <c r="CR94" s="873"/>
      <c r="CS94" s="874"/>
      <c r="CT94" s="874"/>
      <c r="CU94" s="874"/>
      <c r="CV94" s="875"/>
      <c r="CW94" s="873"/>
      <c r="CX94" s="874"/>
      <c r="CY94" s="874"/>
      <c r="CZ94" s="874"/>
      <c r="DA94" s="875"/>
      <c r="DB94" s="873"/>
      <c r="DC94" s="874"/>
      <c r="DD94" s="874"/>
      <c r="DE94" s="874"/>
      <c r="DF94" s="875"/>
      <c r="DG94" s="873"/>
      <c r="DH94" s="874"/>
      <c r="DI94" s="874"/>
      <c r="DJ94" s="874"/>
      <c r="DK94" s="875"/>
      <c r="DL94" s="873"/>
      <c r="DM94" s="874"/>
      <c r="DN94" s="874"/>
      <c r="DO94" s="874"/>
      <c r="DP94" s="875"/>
      <c r="DQ94" s="873"/>
      <c r="DR94" s="874"/>
      <c r="DS94" s="874"/>
      <c r="DT94" s="874"/>
      <c r="DU94" s="875"/>
      <c r="DV94" s="870"/>
      <c r="DW94" s="871"/>
      <c r="DX94" s="871"/>
      <c r="DY94" s="871"/>
      <c r="DZ94" s="87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0"/>
      <c r="BT95" s="871"/>
      <c r="BU95" s="871"/>
      <c r="BV95" s="871"/>
      <c r="BW95" s="871"/>
      <c r="BX95" s="871"/>
      <c r="BY95" s="871"/>
      <c r="BZ95" s="871"/>
      <c r="CA95" s="871"/>
      <c r="CB95" s="871"/>
      <c r="CC95" s="871"/>
      <c r="CD95" s="871"/>
      <c r="CE95" s="871"/>
      <c r="CF95" s="871"/>
      <c r="CG95" s="876"/>
      <c r="CH95" s="873"/>
      <c r="CI95" s="874"/>
      <c r="CJ95" s="874"/>
      <c r="CK95" s="874"/>
      <c r="CL95" s="875"/>
      <c r="CM95" s="873"/>
      <c r="CN95" s="874"/>
      <c r="CO95" s="874"/>
      <c r="CP95" s="874"/>
      <c r="CQ95" s="875"/>
      <c r="CR95" s="873"/>
      <c r="CS95" s="874"/>
      <c r="CT95" s="874"/>
      <c r="CU95" s="874"/>
      <c r="CV95" s="875"/>
      <c r="CW95" s="873"/>
      <c r="CX95" s="874"/>
      <c r="CY95" s="874"/>
      <c r="CZ95" s="874"/>
      <c r="DA95" s="875"/>
      <c r="DB95" s="873"/>
      <c r="DC95" s="874"/>
      <c r="DD95" s="874"/>
      <c r="DE95" s="874"/>
      <c r="DF95" s="875"/>
      <c r="DG95" s="873"/>
      <c r="DH95" s="874"/>
      <c r="DI95" s="874"/>
      <c r="DJ95" s="874"/>
      <c r="DK95" s="875"/>
      <c r="DL95" s="873"/>
      <c r="DM95" s="874"/>
      <c r="DN95" s="874"/>
      <c r="DO95" s="874"/>
      <c r="DP95" s="875"/>
      <c r="DQ95" s="873"/>
      <c r="DR95" s="874"/>
      <c r="DS95" s="874"/>
      <c r="DT95" s="874"/>
      <c r="DU95" s="875"/>
      <c r="DV95" s="870"/>
      <c r="DW95" s="871"/>
      <c r="DX95" s="871"/>
      <c r="DY95" s="871"/>
      <c r="DZ95" s="87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0"/>
      <c r="BT96" s="871"/>
      <c r="BU96" s="871"/>
      <c r="BV96" s="871"/>
      <c r="BW96" s="871"/>
      <c r="BX96" s="871"/>
      <c r="BY96" s="871"/>
      <c r="BZ96" s="871"/>
      <c r="CA96" s="871"/>
      <c r="CB96" s="871"/>
      <c r="CC96" s="871"/>
      <c r="CD96" s="871"/>
      <c r="CE96" s="871"/>
      <c r="CF96" s="871"/>
      <c r="CG96" s="876"/>
      <c r="CH96" s="873"/>
      <c r="CI96" s="874"/>
      <c r="CJ96" s="874"/>
      <c r="CK96" s="874"/>
      <c r="CL96" s="875"/>
      <c r="CM96" s="873"/>
      <c r="CN96" s="874"/>
      <c r="CO96" s="874"/>
      <c r="CP96" s="874"/>
      <c r="CQ96" s="875"/>
      <c r="CR96" s="873"/>
      <c r="CS96" s="874"/>
      <c r="CT96" s="874"/>
      <c r="CU96" s="874"/>
      <c r="CV96" s="875"/>
      <c r="CW96" s="873"/>
      <c r="CX96" s="874"/>
      <c r="CY96" s="874"/>
      <c r="CZ96" s="874"/>
      <c r="DA96" s="875"/>
      <c r="DB96" s="873"/>
      <c r="DC96" s="874"/>
      <c r="DD96" s="874"/>
      <c r="DE96" s="874"/>
      <c r="DF96" s="875"/>
      <c r="DG96" s="873"/>
      <c r="DH96" s="874"/>
      <c r="DI96" s="874"/>
      <c r="DJ96" s="874"/>
      <c r="DK96" s="875"/>
      <c r="DL96" s="873"/>
      <c r="DM96" s="874"/>
      <c r="DN96" s="874"/>
      <c r="DO96" s="874"/>
      <c r="DP96" s="875"/>
      <c r="DQ96" s="873"/>
      <c r="DR96" s="874"/>
      <c r="DS96" s="874"/>
      <c r="DT96" s="874"/>
      <c r="DU96" s="875"/>
      <c r="DV96" s="870"/>
      <c r="DW96" s="871"/>
      <c r="DX96" s="871"/>
      <c r="DY96" s="871"/>
      <c r="DZ96" s="87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0"/>
      <c r="BT97" s="871"/>
      <c r="BU97" s="871"/>
      <c r="BV97" s="871"/>
      <c r="BW97" s="871"/>
      <c r="BX97" s="871"/>
      <c r="BY97" s="871"/>
      <c r="BZ97" s="871"/>
      <c r="CA97" s="871"/>
      <c r="CB97" s="871"/>
      <c r="CC97" s="871"/>
      <c r="CD97" s="871"/>
      <c r="CE97" s="871"/>
      <c r="CF97" s="871"/>
      <c r="CG97" s="876"/>
      <c r="CH97" s="873"/>
      <c r="CI97" s="874"/>
      <c r="CJ97" s="874"/>
      <c r="CK97" s="874"/>
      <c r="CL97" s="875"/>
      <c r="CM97" s="873"/>
      <c r="CN97" s="874"/>
      <c r="CO97" s="874"/>
      <c r="CP97" s="874"/>
      <c r="CQ97" s="875"/>
      <c r="CR97" s="873"/>
      <c r="CS97" s="874"/>
      <c r="CT97" s="874"/>
      <c r="CU97" s="874"/>
      <c r="CV97" s="875"/>
      <c r="CW97" s="873"/>
      <c r="CX97" s="874"/>
      <c r="CY97" s="874"/>
      <c r="CZ97" s="874"/>
      <c r="DA97" s="875"/>
      <c r="DB97" s="873"/>
      <c r="DC97" s="874"/>
      <c r="DD97" s="874"/>
      <c r="DE97" s="874"/>
      <c r="DF97" s="875"/>
      <c r="DG97" s="873"/>
      <c r="DH97" s="874"/>
      <c r="DI97" s="874"/>
      <c r="DJ97" s="874"/>
      <c r="DK97" s="875"/>
      <c r="DL97" s="873"/>
      <c r="DM97" s="874"/>
      <c r="DN97" s="874"/>
      <c r="DO97" s="874"/>
      <c r="DP97" s="875"/>
      <c r="DQ97" s="873"/>
      <c r="DR97" s="874"/>
      <c r="DS97" s="874"/>
      <c r="DT97" s="874"/>
      <c r="DU97" s="875"/>
      <c r="DV97" s="870"/>
      <c r="DW97" s="871"/>
      <c r="DX97" s="871"/>
      <c r="DY97" s="871"/>
      <c r="DZ97" s="87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0"/>
      <c r="BT98" s="871"/>
      <c r="BU98" s="871"/>
      <c r="BV98" s="871"/>
      <c r="BW98" s="871"/>
      <c r="BX98" s="871"/>
      <c r="BY98" s="871"/>
      <c r="BZ98" s="871"/>
      <c r="CA98" s="871"/>
      <c r="CB98" s="871"/>
      <c r="CC98" s="871"/>
      <c r="CD98" s="871"/>
      <c r="CE98" s="871"/>
      <c r="CF98" s="871"/>
      <c r="CG98" s="876"/>
      <c r="CH98" s="873"/>
      <c r="CI98" s="874"/>
      <c r="CJ98" s="874"/>
      <c r="CK98" s="874"/>
      <c r="CL98" s="875"/>
      <c r="CM98" s="873"/>
      <c r="CN98" s="874"/>
      <c r="CO98" s="874"/>
      <c r="CP98" s="874"/>
      <c r="CQ98" s="875"/>
      <c r="CR98" s="873"/>
      <c r="CS98" s="874"/>
      <c r="CT98" s="874"/>
      <c r="CU98" s="874"/>
      <c r="CV98" s="875"/>
      <c r="CW98" s="873"/>
      <c r="CX98" s="874"/>
      <c r="CY98" s="874"/>
      <c r="CZ98" s="874"/>
      <c r="DA98" s="875"/>
      <c r="DB98" s="873"/>
      <c r="DC98" s="874"/>
      <c r="DD98" s="874"/>
      <c r="DE98" s="874"/>
      <c r="DF98" s="875"/>
      <c r="DG98" s="873"/>
      <c r="DH98" s="874"/>
      <c r="DI98" s="874"/>
      <c r="DJ98" s="874"/>
      <c r="DK98" s="875"/>
      <c r="DL98" s="873"/>
      <c r="DM98" s="874"/>
      <c r="DN98" s="874"/>
      <c r="DO98" s="874"/>
      <c r="DP98" s="875"/>
      <c r="DQ98" s="873"/>
      <c r="DR98" s="874"/>
      <c r="DS98" s="874"/>
      <c r="DT98" s="874"/>
      <c r="DU98" s="875"/>
      <c r="DV98" s="870"/>
      <c r="DW98" s="871"/>
      <c r="DX98" s="871"/>
      <c r="DY98" s="871"/>
      <c r="DZ98" s="87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0"/>
      <c r="BT99" s="871"/>
      <c r="BU99" s="871"/>
      <c r="BV99" s="871"/>
      <c r="BW99" s="871"/>
      <c r="BX99" s="871"/>
      <c r="BY99" s="871"/>
      <c r="BZ99" s="871"/>
      <c r="CA99" s="871"/>
      <c r="CB99" s="871"/>
      <c r="CC99" s="871"/>
      <c r="CD99" s="871"/>
      <c r="CE99" s="871"/>
      <c r="CF99" s="871"/>
      <c r="CG99" s="876"/>
      <c r="CH99" s="873"/>
      <c r="CI99" s="874"/>
      <c r="CJ99" s="874"/>
      <c r="CK99" s="874"/>
      <c r="CL99" s="875"/>
      <c r="CM99" s="873"/>
      <c r="CN99" s="874"/>
      <c r="CO99" s="874"/>
      <c r="CP99" s="874"/>
      <c r="CQ99" s="875"/>
      <c r="CR99" s="873"/>
      <c r="CS99" s="874"/>
      <c r="CT99" s="874"/>
      <c r="CU99" s="874"/>
      <c r="CV99" s="875"/>
      <c r="CW99" s="873"/>
      <c r="CX99" s="874"/>
      <c r="CY99" s="874"/>
      <c r="CZ99" s="874"/>
      <c r="DA99" s="875"/>
      <c r="DB99" s="873"/>
      <c r="DC99" s="874"/>
      <c r="DD99" s="874"/>
      <c r="DE99" s="874"/>
      <c r="DF99" s="875"/>
      <c r="DG99" s="873"/>
      <c r="DH99" s="874"/>
      <c r="DI99" s="874"/>
      <c r="DJ99" s="874"/>
      <c r="DK99" s="875"/>
      <c r="DL99" s="873"/>
      <c r="DM99" s="874"/>
      <c r="DN99" s="874"/>
      <c r="DO99" s="874"/>
      <c r="DP99" s="875"/>
      <c r="DQ99" s="873"/>
      <c r="DR99" s="874"/>
      <c r="DS99" s="874"/>
      <c r="DT99" s="874"/>
      <c r="DU99" s="875"/>
      <c r="DV99" s="870"/>
      <c r="DW99" s="871"/>
      <c r="DX99" s="871"/>
      <c r="DY99" s="871"/>
      <c r="DZ99" s="87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0"/>
      <c r="BT100" s="871"/>
      <c r="BU100" s="871"/>
      <c r="BV100" s="871"/>
      <c r="BW100" s="871"/>
      <c r="BX100" s="871"/>
      <c r="BY100" s="871"/>
      <c r="BZ100" s="871"/>
      <c r="CA100" s="871"/>
      <c r="CB100" s="871"/>
      <c r="CC100" s="871"/>
      <c r="CD100" s="871"/>
      <c r="CE100" s="871"/>
      <c r="CF100" s="871"/>
      <c r="CG100" s="876"/>
      <c r="CH100" s="873"/>
      <c r="CI100" s="874"/>
      <c r="CJ100" s="874"/>
      <c r="CK100" s="874"/>
      <c r="CL100" s="875"/>
      <c r="CM100" s="873"/>
      <c r="CN100" s="874"/>
      <c r="CO100" s="874"/>
      <c r="CP100" s="874"/>
      <c r="CQ100" s="875"/>
      <c r="CR100" s="873"/>
      <c r="CS100" s="874"/>
      <c r="CT100" s="874"/>
      <c r="CU100" s="874"/>
      <c r="CV100" s="875"/>
      <c r="CW100" s="873"/>
      <c r="CX100" s="874"/>
      <c r="CY100" s="874"/>
      <c r="CZ100" s="874"/>
      <c r="DA100" s="875"/>
      <c r="DB100" s="873"/>
      <c r="DC100" s="874"/>
      <c r="DD100" s="874"/>
      <c r="DE100" s="874"/>
      <c r="DF100" s="875"/>
      <c r="DG100" s="873"/>
      <c r="DH100" s="874"/>
      <c r="DI100" s="874"/>
      <c r="DJ100" s="874"/>
      <c r="DK100" s="875"/>
      <c r="DL100" s="873"/>
      <c r="DM100" s="874"/>
      <c r="DN100" s="874"/>
      <c r="DO100" s="874"/>
      <c r="DP100" s="875"/>
      <c r="DQ100" s="873"/>
      <c r="DR100" s="874"/>
      <c r="DS100" s="874"/>
      <c r="DT100" s="874"/>
      <c r="DU100" s="875"/>
      <c r="DV100" s="870"/>
      <c r="DW100" s="871"/>
      <c r="DX100" s="871"/>
      <c r="DY100" s="871"/>
      <c r="DZ100" s="87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0"/>
      <c r="BT101" s="871"/>
      <c r="BU101" s="871"/>
      <c r="BV101" s="871"/>
      <c r="BW101" s="871"/>
      <c r="BX101" s="871"/>
      <c r="BY101" s="871"/>
      <c r="BZ101" s="871"/>
      <c r="CA101" s="871"/>
      <c r="CB101" s="871"/>
      <c r="CC101" s="871"/>
      <c r="CD101" s="871"/>
      <c r="CE101" s="871"/>
      <c r="CF101" s="871"/>
      <c r="CG101" s="876"/>
      <c r="CH101" s="873"/>
      <c r="CI101" s="874"/>
      <c r="CJ101" s="874"/>
      <c r="CK101" s="874"/>
      <c r="CL101" s="875"/>
      <c r="CM101" s="873"/>
      <c r="CN101" s="874"/>
      <c r="CO101" s="874"/>
      <c r="CP101" s="874"/>
      <c r="CQ101" s="875"/>
      <c r="CR101" s="873"/>
      <c r="CS101" s="874"/>
      <c r="CT101" s="874"/>
      <c r="CU101" s="874"/>
      <c r="CV101" s="875"/>
      <c r="CW101" s="873"/>
      <c r="CX101" s="874"/>
      <c r="CY101" s="874"/>
      <c r="CZ101" s="874"/>
      <c r="DA101" s="875"/>
      <c r="DB101" s="873"/>
      <c r="DC101" s="874"/>
      <c r="DD101" s="874"/>
      <c r="DE101" s="874"/>
      <c r="DF101" s="875"/>
      <c r="DG101" s="873"/>
      <c r="DH101" s="874"/>
      <c r="DI101" s="874"/>
      <c r="DJ101" s="874"/>
      <c r="DK101" s="875"/>
      <c r="DL101" s="873"/>
      <c r="DM101" s="874"/>
      <c r="DN101" s="874"/>
      <c r="DO101" s="874"/>
      <c r="DP101" s="875"/>
      <c r="DQ101" s="873"/>
      <c r="DR101" s="874"/>
      <c r="DS101" s="874"/>
      <c r="DT101" s="874"/>
      <c r="DU101" s="875"/>
      <c r="DV101" s="870"/>
      <c r="DW101" s="871"/>
      <c r="DX101" s="871"/>
      <c r="DY101" s="871"/>
      <c r="DZ101" s="87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1" t="s">
        <v>401</v>
      </c>
      <c r="BS102" s="802"/>
      <c r="BT102" s="802"/>
      <c r="BU102" s="802"/>
      <c r="BV102" s="802"/>
      <c r="BW102" s="802"/>
      <c r="BX102" s="802"/>
      <c r="BY102" s="802"/>
      <c r="BZ102" s="802"/>
      <c r="CA102" s="802"/>
      <c r="CB102" s="802"/>
      <c r="CC102" s="802"/>
      <c r="CD102" s="802"/>
      <c r="CE102" s="802"/>
      <c r="CF102" s="802"/>
      <c r="CG102" s="803"/>
      <c r="CH102" s="898"/>
      <c r="CI102" s="899"/>
      <c r="CJ102" s="899"/>
      <c r="CK102" s="899"/>
      <c r="CL102" s="900"/>
      <c r="CM102" s="898"/>
      <c r="CN102" s="899"/>
      <c r="CO102" s="899"/>
      <c r="CP102" s="899"/>
      <c r="CQ102" s="900"/>
      <c r="CR102" s="901"/>
      <c r="CS102" s="863"/>
      <c r="CT102" s="863"/>
      <c r="CU102" s="863"/>
      <c r="CV102" s="902"/>
      <c r="CW102" s="901"/>
      <c r="CX102" s="863"/>
      <c r="CY102" s="863"/>
      <c r="CZ102" s="863"/>
      <c r="DA102" s="902"/>
      <c r="DB102" s="901"/>
      <c r="DC102" s="863"/>
      <c r="DD102" s="863"/>
      <c r="DE102" s="863"/>
      <c r="DF102" s="902"/>
      <c r="DG102" s="901"/>
      <c r="DH102" s="863"/>
      <c r="DI102" s="863"/>
      <c r="DJ102" s="863"/>
      <c r="DK102" s="902"/>
      <c r="DL102" s="901"/>
      <c r="DM102" s="863"/>
      <c r="DN102" s="863"/>
      <c r="DO102" s="863"/>
      <c r="DP102" s="902"/>
      <c r="DQ102" s="901"/>
      <c r="DR102" s="863"/>
      <c r="DS102" s="863"/>
      <c r="DT102" s="863"/>
      <c r="DU102" s="902"/>
      <c r="DV102" s="801"/>
      <c r="DW102" s="802"/>
      <c r="DX102" s="802"/>
      <c r="DY102" s="802"/>
      <c r="DZ102" s="925"/>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6" t="s">
        <v>402</v>
      </c>
      <c r="BR103" s="926"/>
      <c r="BS103" s="926"/>
      <c r="BT103" s="926"/>
      <c r="BU103" s="926"/>
      <c r="BV103" s="926"/>
      <c r="BW103" s="926"/>
      <c r="BX103" s="926"/>
      <c r="BY103" s="926"/>
      <c r="BZ103" s="926"/>
      <c r="CA103" s="926"/>
      <c r="CB103" s="926"/>
      <c r="CC103" s="926"/>
      <c r="CD103" s="926"/>
      <c r="CE103" s="926"/>
      <c r="CF103" s="926"/>
      <c r="CG103" s="926"/>
      <c r="CH103" s="926"/>
      <c r="CI103" s="926"/>
      <c r="CJ103" s="926"/>
      <c r="CK103" s="926"/>
      <c r="CL103" s="926"/>
      <c r="CM103" s="926"/>
      <c r="CN103" s="926"/>
      <c r="CO103" s="926"/>
      <c r="CP103" s="926"/>
      <c r="CQ103" s="926"/>
      <c r="CR103" s="926"/>
      <c r="CS103" s="926"/>
      <c r="CT103" s="926"/>
      <c r="CU103" s="926"/>
      <c r="CV103" s="926"/>
      <c r="CW103" s="926"/>
      <c r="CX103" s="926"/>
      <c r="CY103" s="926"/>
      <c r="CZ103" s="926"/>
      <c r="DA103" s="926"/>
      <c r="DB103" s="926"/>
      <c r="DC103" s="926"/>
      <c r="DD103" s="926"/>
      <c r="DE103" s="926"/>
      <c r="DF103" s="926"/>
      <c r="DG103" s="926"/>
      <c r="DH103" s="926"/>
      <c r="DI103" s="926"/>
      <c r="DJ103" s="926"/>
      <c r="DK103" s="926"/>
      <c r="DL103" s="926"/>
      <c r="DM103" s="926"/>
      <c r="DN103" s="926"/>
      <c r="DO103" s="926"/>
      <c r="DP103" s="926"/>
      <c r="DQ103" s="926"/>
      <c r="DR103" s="926"/>
      <c r="DS103" s="926"/>
      <c r="DT103" s="926"/>
      <c r="DU103" s="926"/>
      <c r="DV103" s="926"/>
      <c r="DW103" s="926"/>
      <c r="DX103" s="926"/>
      <c r="DY103" s="926"/>
      <c r="DZ103" s="926"/>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7" t="s">
        <v>403</v>
      </c>
      <c r="BR104" s="927"/>
      <c r="BS104" s="927"/>
      <c r="BT104" s="927"/>
      <c r="BU104" s="927"/>
      <c r="BV104" s="927"/>
      <c r="BW104" s="927"/>
      <c r="BX104" s="927"/>
      <c r="BY104" s="927"/>
      <c r="BZ104" s="927"/>
      <c r="CA104" s="927"/>
      <c r="CB104" s="927"/>
      <c r="CC104" s="927"/>
      <c r="CD104" s="927"/>
      <c r="CE104" s="927"/>
      <c r="CF104" s="927"/>
      <c r="CG104" s="927"/>
      <c r="CH104" s="927"/>
      <c r="CI104" s="927"/>
      <c r="CJ104" s="927"/>
      <c r="CK104" s="927"/>
      <c r="CL104" s="927"/>
      <c r="CM104" s="927"/>
      <c r="CN104" s="927"/>
      <c r="CO104" s="927"/>
      <c r="CP104" s="927"/>
      <c r="CQ104" s="927"/>
      <c r="CR104" s="927"/>
      <c r="CS104" s="927"/>
      <c r="CT104" s="927"/>
      <c r="CU104" s="927"/>
      <c r="CV104" s="927"/>
      <c r="CW104" s="927"/>
      <c r="CX104" s="927"/>
      <c r="CY104" s="927"/>
      <c r="CZ104" s="927"/>
      <c r="DA104" s="927"/>
      <c r="DB104" s="927"/>
      <c r="DC104" s="927"/>
      <c r="DD104" s="927"/>
      <c r="DE104" s="927"/>
      <c r="DF104" s="927"/>
      <c r="DG104" s="927"/>
      <c r="DH104" s="927"/>
      <c r="DI104" s="927"/>
      <c r="DJ104" s="927"/>
      <c r="DK104" s="927"/>
      <c r="DL104" s="927"/>
      <c r="DM104" s="927"/>
      <c r="DN104" s="927"/>
      <c r="DO104" s="927"/>
      <c r="DP104" s="927"/>
      <c r="DQ104" s="927"/>
      <c r="DR104" s="927"/>
      <c r="DS104" s="927"/>
      <c r="DT104" s="927"/>
      <c r="DU104" s="927"/>
      <c r="DV104" s="927"/>
      <c r="DW104" s="927"/>
      <c r="DX104" s="927"/>
      <c r="DY104" s="927"/>
      <c r="DZ104" s="927"/>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8" t="s">
        <v>406</v>
      </c>
      <c r="B108" s="929"/>
      <c r="C108" s="929"/>
      <c r="D108" s="929"/>
      <c r="E108" s="929"/>
      <c r="F108" s="929"/>
      <c r="G108" s="929"/>
      <c r="H108" s="929"/>
      <c r="I108" s="929"/>
      <c r="J108" s="929"/>
      <c r="K108" s="929"/>
      <c r="L108" s="929"/>
      <c r="M108" s="929"/>
      <c r="N108" s="929"/>
      <c r="O108" s="929"/>
      <c r="P108" s="929"/>
      <c r="Q108" s="929"/>
      <c r="R108" s="929"/>
      <c r="S108" s="929"/>
      <c r="T108" s="929"/>
      <c r="U108" s="929"/>
      <c r="V108" s="929"/>
      <c r="W108" s="929"/>
      <c r="X108" s="929"/>
      <c r="Y108" s="929"/>
      <c r="Z108" s="929"/>
      <c r="AA108" s="929"/>
      <c r="AB108" s="929"/>
      <c r="AC108" s="929"/>
      <c r="AD108" s="929"/>
      <c r="AE108" s="929"/>
      <c r="AF108" s="929"/>
      <c r="AG108" s="929"/>
      <c r="AH108" s="929"/>
      <c r="AI108" s="929"/>
      <c r="AJ108" s="929"/>
      <c r="AK108" s="929"/>
      <c r="AL108" s="929"/>
      <c r="AM108" s="929"/>
      <c r="AN108" s="929"/>
      <c r="AO108" s="929"/>
      <c r="AP108" s="929"/>
      <c r="AQ108" s="929"/>
      <c r="AR108" s="929"/>
      <c r="AS108" s="929"/>
      <c r="AT108" s="930"/>
      <c r="AU108" s="928" t="s">
        <v>407</v>
      </c>
      <c r="AV108" s="929"/>
      <c r="AW108" s="929"/>
      <c r="AX108" s="929"/>
      <c r="AY108" s="929"/>
      <c r="AZ108" s="929"/>
      <c r="BA108" s="929"/>
      <c r="BB108" s="929"/>
      <c r="BC108" s="929"/>
      <c r="BD108" s="929"/>
      <c r="BE108" s="929"/>
      <c r="BF108" s="929"/>
      <c r="BG108" s="929"/>
      <c r="BH108" s="929"/>
      <c r="BI108" s="929"/>
      <c r="BJ108" s="929"/>
      <c r="BK108" s="929"/>
      <c r="BL108" s="929"/>
      <c r="BM108" s="929"/>
      <c r="BN108" s="929"/>
      <c r="BO108" s="929"/>
      <c r="BP108" s="929"/>
      <c r="BQ108" s="929"/>
      <c r="BR108" s="929"/>
      <c r="BS108" s="929"/>
      <c r="BT108" s="929"/>
      <c r="BU108" s="929"/>
      <c r="BV108" s="929"/>
      <c r="BW108" s="929"/>
      <c r="BX108" s="929"/>
      <c r="BY108" s="929"/>
      <c r="BZ108" s="929"/>
      <c r="CA108" s="929"/>
      <c r="CB108" s="929"/>
      <c r="CC108" s="929"/>
      <c r="CD108" s="929"/>
      <c r="CE108" s="929"/>
      <c r="CF108" s="929"/>
      <c r="CG108" s="929"/>
      <c r="CH108" s="929"/>
      <c r="CI108" s="929"/>
      <c r="CJ108" s="929"/>
      <c r="CK108" s="929"/>
      <c r="CL108" s="929"/>
      <c r="CM108" s="929"/>
      <c r="CN108" s="929"/>
      <c r="CO108" s="929"/>
      <c r="CP108" s="929"/>
      <c r="CQ108" s="929"/>
      <c r="CR108" s="929"/>
      <c r="CS108" s="929"/>
      <c r="CT108" s="929"/>
      <c r="CU108" s="929"/>
      <c r="CV108" s="929"/>
      <c r="CW108" s="929"/>
      <c r="CX108" s="929"/>
      <c r="CY108" s="929"/>
      <c r="CZ108" s="929"/>
      <c r="DA108" s="929"/>
      <c r="DB108" s="929"/>
      <c r="DC108" s="929"/>
      <c r="DD108" s="929"/>
      <c r="DE108" s="929"/>
      <c r="DF108" s="929"/>
      <c r="DG108" s="929"/>
      <c r="DH108" s="929"/>
      <c r="DI108" s="929"/>
      <c r="DJ108" s="929"/>
      <c r="DK108" s="929"/>
      <c r="DL108" s="929"/>
      <c r="DM108" s="929"/>
      <c r="DN108" s="929"/>
      <c r="DO108" s="929"/>
      <c r="DP108" s="929"/>
      <c r="DQ108" s="929"/>
      <c r="DR108" s="929"/>
      <c r="DS108" s="929"/>
      <c r="DT108" s="929"/>
      <c r="DU108" s="929"/>
      <c r="DV108" s="929"/>
      <c r="DW108" s="929"/>
      <c r="DX108" s="929"/>
      <c r="DY108" s="929"/>
      <c r="DZ108" s="930"/>
    </row>
    <row r="109" spans="1:131" s="212" customFormat="1" ht="26.25" customHeight="1" x14ac:dyDescent="0.2">
      <c r="A109" s="923" t="s">
        <v>408</v>
      </c>
      <c r="B109" s="904"/>
      <c r="C109" s="904"/>
      <c r="D109" s="904"/>
      <c r="E109" s="904"/>
      <c r="F109" s="904"/>
      <c r="G109" s="904"/>
      <c r="H109" s="904"/>
      <c r="I109" s="904"/>
      <c r="J109" s="904"/>
      <c r="K109" s="904"/>
      <c r="L109" s="904"/>
      <c r="M109" s="904"/>
      <c r="N109" s="904"/>
      <c r="O109" s="904"/>
      <c r="P109" s="904"/>
      <c r="Q109" s="904"/>
      <c r="R109" s="904"/>
      <c r="S109" s="904"/>
      <c r="T109" s="904"/>
      <c r="U109" s="904"/>
      <c r="V109" s="904"/>
      <c r="W109" s="904"/>
      <c r="X109" s="904"/>
      <c r="Y109" s="904"/>
      <c r="Z109" s="905"/>
      <c r="AA109" s="903" t="s">
        <v>409</v>
      </c>
      <c r="AB109" s="904"/>
      <c r="AC109" s="904"/>
      <c r="AD109" s="904"/>
      <c r="AE109" s="905"/>
      <c r="AF109" s="903" t="s">
        <v>410</v>
      </c>
      <c r="AG109" s="904"/>
      <c r="AH109" s="904"/>
      <c r="AI109" s="904"/>
      <c r="AJ109" s="905"/>
      <c r="AK109" s="903" t="s">
        <v>294</v>
      </c>
      <c r="AL109" s="904"/>
      <c r="AM109" s="904"/>
      <c r="AN109" s="904"/>
      <c r="AO109" s="905"/>
      <c r="AP109" s="903" t="s">
        <v>411</v>
      </c>
      <c r="AQ109" s="904"/>
      <c r="AR109" s="904"/>
      <c r="AS109" s="904"/>
      <c r="AT109" s="906"/>
      <c r="AU109" s="923" t="s">
        <v>408</v>
      </c>
      <c r="AV109" s="904"/>
      <c r="AW109" s="904"/>
      <c r="AX109" s="904"/>
      <c r="AY109" s="904"/>
      <c r="AZ109" s="904"/>
      <c r="BA109" s="904"/>
      <c r="BB109" s="904"/>
      <c r="BC109" s="904"/>
      <c r="BD109" s="904"/>
      <c r="BE109" s="904"/>
      <c r="BF109" s="904"/>
      <c r="BG109" s="904"/>
      <c r="BH109" s="904"/>
      <c r="BI109" s="904"/>
      <c r="BJ109" s="904"/>
      <c r="BK109" s="904"/>
      <c r="BL109" s="904"/>
      <c r="BM109" s="904"/>
      <c r="BN109" s="904"/>
      <c r="BO109" s="904"/>
      <c r="BP109" s="905"/>
      <c r="BQ109" s="903" t="s">
        <v>409</v>
      </c>
      <c r="BR109" s="904"/>
      <c r="BS109" s="904"/>
      <c r="BT109" s="904"/>
      <c r="BU109" s="905"/>
      <c r="BV109" s="903" t="s">
        <v>410</v>
      </c>
      <c r="BW109" s="904"/>
      <c r="BX109" s="904"/>
      <c r="BY109" s="904"/>
      <c r="BZ109" s="905"/>
      <c r="CA109" s="903" t="s">
        <v>294</v>
      </c>
      <c r="CB109" s="904"/>
      <c r="CC109" s="904"/>
      <c r="CD109" s="904"/>
      <c r="CE109" s="905"/>
      <c r="CF109" s="924" t="s">
        <v>411</v>
      </c>
      <c r="CG109" s="924"/>
      <c r="CH109" s="924"/>
      <c r="CI109" s="924"/>
      <c r="CJ109" s="924"/>
      <c r="CK109" s="903" t="s">
        <v>412</v>
      </c>
      <c r="CL109" s="904"/>
      <c r="CM109" s="904"/>
      <c r="CN109" s="904"/>
      <c r="CO109" s="904"/>
      <c r="CP109" s="904"/>
      <c r="CQ109" s="904"/>
      <c r="CR109" s="904"/>
      <c r="CS109" s="904"/>
      <c r="CT109" s="904"/>
      <c r="CU109" s="904"/>
      <c r="CV109" s="904"/>
      <c r="CW109" s="904"/>
      <c r="CX109" s="904"/>
      <c r="CY109" s="904"/>
      <c r="CZ109" s="904"/>
      <c r="DA109" s="904"/>
      <c r="DB109" s="904"/>
      <c r="DC109" s="904"/>
      <c r="DD109" s="904"/>
      <c r="DE109" s="904"/>
      <c r="DF109" s="905"/>
      <c r="DG109" s="903" t="s">
        <v>409</v>
      </c>
      <c r="DH109" s="904"/>
      <c r="DI109" s="904"/>
      <c r="DJ109" s="904"/>
      <c r="DK109" s="905"/>
      <c r="DL109" s="903" t="s">
        <v>410</v>
      </c>
      <c r="DM109" s="904"/>
      <c r="DN109" s="904"/>
      <c r="DO109" s="904"/>
      <c r="DP109" s="905"/>
      <c r="DQ109" s="903" t="s">
        <v>294</v>
      </c>
      <c r="DR109" s="904"/>
      <c r="DS109" s="904"/>
      <c r="DT109" s="904"/>
      <c r="DU109" s="905"/>
      <c r="DV109" s="903" t="s">
        <v>411</v>
      </c>
      <c r="DW109" s="904"/>
      <c r="DX109" s="904"/>
      <c r="DY109" s="904"/>
      <c r="DZ109" s="906"/>
    </row>
    <row r="110" spans="1:131" s="212" customFormat="1" ht="26.25" customHeight="1" x14ac:dyDescent="0.2">
      <c r="A110" s="907" t="s">
        <v>413</v>
      </c>
      <c r="B110" s="908"/>
      <c r="C110" s="908"/>
      <c r="D110" s="908"/>
      <c r="E110" s="908"/>
      <c r="F110" s="908"/>
      <c r="G110" s="908"/>
      <c r="H110" s="908"/>
      <c r="I110" s="908"/>
      <c r="J110" s="908"/>
      <c r="K110" s="908"/>
      <c r="L110" s="908"/>
      <c r="M110" s="908"/>
      <c r="N110" s="908"/>
      <c r="O110" s="908"/>
      <c r="P110" s="908"/>
      <c r="Q110" s="908"/>
      <c r="R110" s="908"/>
      <c r="S110" s="908"/>
      <c r="T110" s="908"/>
      <c r="U110" s="908"/>
      <c r="V110" s="908"/>
      <c r="W110" s="908"/>
      <c r="X110" s="908"/>
      <c r="Y110" s="908"/>
      <c r="Z110" s="909"/>
      <c r="AA110" s="910">
        <v>1184548</v>
      </c>
      <c r="AB110" s="911"/>
      <c r="AC110" s="911"/>
      <c r="AD110" s="911"/>
      <c r="AE110" s="912"/>
      <c r="AF110" s="913">
        <v>1208055</v>
      </c>
      <c r="AG110" s="911"/>
      <c r="AH110" s="911"/>
      <c r="AI110" s="911"/>
      <c r="AJ110" s="912"/>
      <c r="AK110" s="913">
        <v>1222941</v>
      </c>
      <c r="AL110" s="911"/>
      <c r="AM110" s="911"/>
      <c r="AN110" s="911"/>
      <c r="AO110" s="912"/>
      <c r="AP110" s="914">
        <v>17.7</v>
      </c>
      <c r="AQ110" s="915"/>
      <c r="AR110" s="915"/>
      <c r="AS110" s="915"/>
      <c r="AT110" s="916"/>
      <c r="AU110" s="917" t="s">
        <v>69</v>
      </c>
      <c r="AV110" s="918"/>
      <c r="AW110" s="918"/>
      <c r="AX110" s="918"/>
      <c r="AY110" s="918"/>
      <c r="AZ110" s="940" t="s">
        <v>414</v>
      </c>
      <c r="BA110" s="908"/>
      <c r="BB110" s="908"/>
      <c r="BC110" s="908"/>
      <c r="BD110" s="908"/>
      <c r="BE110" s="908"/>
      <c r="BF110" s="908"/>
      <c r="BG110" s="908"/>
      <c r="BH110" s="908"/>
      <c r="BI110" s="908"/>
      <c r="BJ110" s="908"/>
      <c r="BK110" s="908"/>
      <c r="BL110" s="908"/>
      <c r="BM110" s="908"/>
      <c r="BN110" s="908"/>
      <c r="BO110" s="908"/>
      <c r="BP110" s="909"/>
      <c r="BQ110" s="941">
        <v>11853667</v>
      </c>
      <c r="BR110" s="942"/>
      <c r="BS110" s="942"/>
      <c r="BT110" s="942"/>
      <c r="BU110" s="942"/>
      <c r="BV110" s="942">
        <v>10909297</v>
      </c>
      <c r="BW110" s="942"/>
      <c r="BX110" s="942"/>
      <c r="BY110" s="942"/>
      <c r="BZ110" s="942"/>
      <c r="CA110" s="942">
        <v>10217428</v>
      </c>
      <c r="CB110" s="942"/>
      <c r="CC110" s="942"/>
      <c r="CD110" s="942"/>
      <c r="CE110" s="942"/>
      <c r="CF110" s="955">
        <v>147.5</v>
      </c>
      <c r="CG110" s="956"/>
      <c r="CH110" s="956"/>
      <c r="CI110" s="956"/>
      <c r="CJ110" s="956"/>
      <c r="CK110" s="957" t="s">
        <v>415</v>
      </c>
      <c r="CL110" s="958"/>
      <c r="CM110" s="940" t="s">
        <v>416</v>
      </c>
      <c r="CN110" s="908"/>
      <c r="CO110" s="908"/>
      <c r="CP110" s="908"/>
      <c r="CQ110" s="908"/>
      <c r="CR110" s="908"/>
      <c r="CS110" s="908"/>
      <c r="CT110" s="908"/>
      <c r="CU110" s="908"/>
      <c r="CV110" s="908"/>
      <c r="CW110" s="908"/>
      <c r="CX110" s="908"/>
      <c r="CY110" s="908"/>
      <c r="CZ110" s="908"/>
      <c r="DA110" s="908"/>
      <c r="DB110" s="908"/>
      <c r="DC110" s="908"/>
      <c r="DD110" s="908"/>
      <c r="DE110" s="908"/>
      <c r="DF110" s="909"/>
      <c r="DG110" s="941" t="s">
        <v>122</v>
      </c>
      <c r="DH110" s="942"/>
      <c r="DI110" s="942"/>
      <c r="DJ110" s="942"/>
      <c r="DK110" s="942"/>
      <c r="DL110" s="942" t="s">
        <v>122</v>
      </c>
      <c r="DM110" s="942"/>
      <c r="DN110" s="942"/>
      <c r="DO110" s="942"/>
      <c r="DP110" s="942"/>
      <c r="DQ110" s="942" t="s">
        <v>122</v>
      </c>
      <c r="DR110" s="942"/>
      <c r="DS110" s="942"/>
      <c r="DT110" s="942"/>
      <c r="DU110" s="942"/>
      <c r="DV110" s="943" t="s">
        <v>122</v>
      </c>
      <c r="DW110" s="943"/>
      <c r="DX110" s="943"/>
      <c r="DY110" s="943"/>
      <c r="DZ110" s="944"/>
    </row>
    <row r="111" spans="1:131" s="212" customFormat="1" ht="26.25" customHeight="1" x14ac:dyDescent="0.2">
      <c r="A111" s="945" t="s">
        <v>417</v>
      </c>
      <c r="B111" s="946"/>
      <c r="C111" s="946"/>
      <c r="D111" s="946"/>
      <c r="E111" s="946"/>
      <c r="F111" s="946"/>
      <c r="G111" s="946"/>
      <c r="H111" s="946"/>
      <c r="I111" s="946"/>
      <c r="J111" s="946"/>
      <c r="K111" s="946"/>
      <c r="L111" s="946"/>
      <c r="M111" s="946"/>
      <c r="N111" s="946"/>
      <c r="O111" s="946"/>
      <c r="P111" s="946"/>
      <c r="Q111" s="946"/>
      <c r="R111" s="946"/>
      <c r="S111" s="946"/>
      <c r="T111" s="946"/>
      <c r="U111" s="946"/>
      <c r="V111" s="946"/>
      <c r="W111" s="946"/>
      <c r="X111" s="946"/>
      <c r="Y111" s="946"/>
      <c r="Z111" s="947"/>
      <c r="AA111" s="948" t="s">
        <v>122</v>
      </c>
      <c r="AB111" s="949"/>
      <c r="AC111" s="949"/>
      <c r="AD111" s="949"/>
      <c r="AE111" s="950"/>
      <c r="AF111" s="951" t="s">
        <v>122</v>
      </c>
      <c r="AG111" s="949"/>
      <c r="AH111" s="949"/>
      <c r="AI111" s="949"/>
      <c r="AJ111" s="950"/>
      <c r="AK111" s="951" t="s">
        <v>122</v>
      </c>
      <c r="AL111" s="949"/>
      <c r="AM111" s="949"/>
      <c r="AN111" s="949"/>
      <c r="AO111" s="950"/>
      <c r="AP111" s="952" t="s">
        <v>122</v>
      </c>
      <c r="AQ111" s="953"/>
      <c r="AR111" s="953"/>
      <c r="AS111" s="953"/>
      <c r="AT111" s="954"/>
      <c r="AU111" s="919"/>
      <c r="AV111" s="920"/>
      <c r="AW111" s="920"/>
      <c r="AX111" s="920"/>
      <c r="AY111" s="920"/>
      <c r="AZ111" s="933" t="s">
        <v>418</v>
      </c>
      <c r="BA111" s="934"/>
      <c r="BB111" s="934"/>
      <c r="BC111" s="934"/>
      <c r="BD111" s="934"/>
      <c r="BE111" s="934"/>
      <c r="BF111" s="934"/>
      <c r="BG111" s="934"/>
      <c r="BH111" s="934"/>
      <c r="BI111" s="934"/>
      <c r="BJ111" s="934"/>
      <c r="BK111" s="934"/>
      <c r="BL111" s="934"/>
      <c r="BM111" s="934"/>
      <c r="BN111" s="934"/>
      <c r="BO111" s="934"/>
      <c r="BP111" s="935"/>
      <c r="BQ111" s="936">
        <v>34265</v>
      </c>
      <c r="BR111" s="937"/>
      <c r="BS111" s="937"/>
      <c r="BT111" s="937"/>
      <c r="BU111" s="937"/>
      <c r="BV111" s="937">
        <v>20945</v>
      </c>
      <c r="BW111" s="937"/>
      <c r="BX111" s="937"/>
      <c r="BY111" s="937"/>
      <c r="BZ111" s="937"/>
      <c r="CA111" s="937">
        <v>12159</v>
      </c>
      <c r="CB111" s="937"/>
      <c r="CC111" s="937"/>
      <c r="CD111" s="937"/>
      <c r="CE111" s="937"/>
      <c r="CF111" s="931">
        <v>0.2</v>
      </c>
      <c r="CG111" s="932"/>
      <c r="CH111" s="932"/>
      <c r="CI111" s="932"/>
      <c r="CJ111" s="932"/>
      <c r="CK111" s="959"/>
      <c r="CL111" s="960"/>
      <c r="CM111" s="933" t="s">
        <v>419</v>
      </c>
      <c r="CN111" s="934"/>
      <c r="CO111" s="934"/>
      <c r="CP111" s="934"/>
      <c r="CQ111" s="934"/>
      <c r="CR111" s="934"/>
      <c r="CS111" s="934"/>
      <c r="CT111" s="934"/>
      <c r="CU111" s="934"/>
      <c r="CV111" s="934"/>
      <c r="CW111" s="934"/>
      <c r="CX111" s="934"/>
      <c r="CY111" s="934"/>
      <c r="CZ111" s="934"/>
      <c r="DA111" s="934"/>
      <c r="DB111" s="934"/>
      <c r="DC111" s="934"/>
      <c r="DD111" s="934"/>
      <c r="DE111" s="934"/>
      <c r="DF111" s="935"/>
      <c r="DG111" s="936" t="s">
        <v>122</v>
      </c>
      <c r="DH111" s="937"/>
      <c r="DI111" s="937"/>
      <c r="DJ111" s="937"/>
      <c r="DK111" s="937"/>
      <c r="DL111" s="937" t="s">
        <v>122</v>
      </c>
      <c r="DM111" s="937"/>
      <c r="DN111" s="937"/>
      <c r="DO111" s="937"/>
      <c r="DP111" s="937"/>
      <c r="DQ111" s="937" t="s">
        <v>122</v>
      </c>
      <c r="DR111" s="937"/>
      <c r="DS111" s="937"/>
      <c r="DT111" s="937"/>
      <c r="DU111" s="937"/>
      <c r="DV111" s="938" t="s">
        <v>122</v>
      </c>
      <c r="DW111" s="938"/>
      <c r="DX111" s="938"/>
      <c r="DY111" s="938"/>
      <c r="DZ111" s="939"/>
    </row>
    <row r="112" spans="1:131" s="212" customFormat="1" ht="26.25" customHeight="1" x14ac:dyDescent="0.2">
      <c r="A112" s="963" t="s">
        <v>420</v>
      </c>
      <c r="B112" s="964"/>
      <c r="C112" s="934" t="s">
        <v>421</v>
      </c>
      <c r="D112" s="934"/>
      <c r="E112" s="934"/>
      <c r="F112" s="934"/>
      <c r="G112" s="934"/>
      <c r="H112" s="934"/>
      <c r="I112" s="934"/>
      <c r="J112" s="934"/>
      <c r="K112" s="934"/>
      <c r="L112" s="934"/>
      <c r="M112" s="934"/>
      <c r="N112" s="934"/>
      <c r="O112" s="934"/>
      <c r="P112" s="934"/>
      <c r="Q112" s="934"/>
      <c r="R112" s="934"/>
      <c r="S112" s="934"/>
      <c r="T112" s="934"/>
      <c r="U112" s="934"/>
      <c r="V112" s="934"/>
      <c r="W112" s="934"/>
      <c r="X112" s="934"/>
      <c r="Y112" s="934"/>
      <c r="Z112" s="935"/>
      <c r="AA112" s="969" t="s">
        <v>122</v>
      </c>
      <c r="AB112" s="970"/>
      <c r="AC112" s="970"/>
      <c r="AD112" s="970"/>
      <c r="AE112" s="971"/>
      <c r="AF112" s="972" t="s">
        <v>122</v>
      </c>
      <c r="AG112" s="970"/>
      <c r="AH112" s="970"/>
      <c r="AI112" s="970"/>
      <c r="AJ112" s="971"/>
      <c r="AK112" s="972" t="s">
        <v>122</v>
      </c>
      <c r="AL112" s="970"/>
      <c r="AM112" s="970"/>
      <c r="AN112" s="970"/>
      <c r="AO112" s="971"/>
      <c r="AP112" s="973" t="s">
        <v>122</v>
      </c>
      <c r="AQ112" s="974"/>
      <c r="AR112" s="974"/>
      <c r="AS112" s="974"/>
      <c r="AT112" s="975"/>
      <c r="AU112" s="919"/>
      <c r="AV112" s="920"/>
      <c r="AW112" s="920"/>
      <c r="AX112" s="920"/>
      <c r="AY112" s="920"/>
      <c r="AZ112" s="933" t="s">
        <v>422</v>
      </c>
      <c r="BA112" s="934"/>
      <c r="BB112" s="934"/>
      <c r="BC112" s="934"/>
      <c r="BD112" s="934"/>
      <c r="BE112" s="934"/>
      <c r="BF112" s="934"/>
      <c r="BG112" s="934"/>
      <c r="BH112" s="934"/>
      <c r="BI112" s="934"/>
      <c r="BJ112" s="934"/>
      <c r="BK112" s="934"/>
      <c r="BL112" s="934"/>
      <c r="BM112" s="934"/>
      <c r="BN112" s="934"/>
      <c r="BO112" s="934"/>
      <c r="BP112" s="935"/>
      <c r="BQ112" s="936">
        <v>6242572</v>
      </c>
      <c r="BR112" s="937"/>
      <c r="BS112" s="937"/>
      <c r="BT112" s="937"/>
      <c r="BU112" s="937"/>
      <c r="BV112" s="937">
        <v>5803361</v>
      </c>
      <c r="BW112" s="937"/>
      <c r="BX112" s="937"/>
      <c r="BY112" s="937"/>
      <c r="BZ112" s="937"/>
      <c r="CA112" s="937">
        <v>5402230</v>
      </c>
      <c r="CB112" s="937"/>
      <c r="CC112" s="937"/>
      <c r="CD112" s="937"/>
      <c r="CE112" s="937"/>
      <c r="CF112" s="931">
        <v>78</v>
      </c>
      <c r="CG112" s="932"/>
      <c r="CH112" s="932"/>
      <c r="CI112" s="932"/>
      <c r="CJ112" s="932"/>
      <c r="CK112" s="959"/>
      <c r="CL112" s="960"/>
      <c r="CM112" s="933" t="s">
        <v>423</v>
      </c>
      <c r="CN112" s="934"/>
      <c r="CO112" s="934"/>
      <c r="CP112" s="934"/>
      <c r="CQ112" s="934"/>
      <c r="CR112" s="934"/>
      <c r="CS112" s="934"/>
      <c r="CT112" s="934"/>
      <c r="CU112" s="934"/>
      <c r="CV112" s="934"/>
      <c r="CW112" s="934"/>
      <c r="CX112" s="934"/>
      <c r="CY112" s="934"/>
      <c r="CZ112" s="934"/>
      <c r="DA112" s="934"/>
      <c r="DB112" s="934"/>
      <c r="DC112" s="934"/>
      <c r="DD112" s="934"/>
      <c r="DE112" s="934"/>
      <c r="DF112" s="935"/>
      <c r="DG112" s="936" t="s">
        <v>122</v>
      </c>
      <c r="DH112" s="937"/>
      <c r="DI112" s="937"/>
      <c r="DJ112" s="937"/>
      <c r="DK112" s="937"/>
      <c r="DL112" s="937" t="s">
        <v>122</v>
      </c>
      <c r="DM112" s="937"/>
      <c r="DN112" s="937"/>
      <c r="DO112" s="937"/>
      <c r="DP112" s="937"/>
      <c r="DQ112" s="937" t="s">
        <v>122</v>
      </c>
      <c r="DR112" s="937"/>
      <c r="DS112" s="937"/>
      <c r="DT112" s="937"/>
      <c r="DU112" s="937"/>
      <c r="DV112" s="938" t="s">
        <v>122</v>
      </c>
      <c r="DW112" s="938"/>
      <c r="DX112" s="938"/>
      <c r="DY112" s="938"/>
      <c r="DZ112" s="939"/>
    </row>
    <row r="113" spans="1:130" s="212" customFormat="1" ht="26.25" customHeight="1" x14ac:dyDescent="0.2">
      <c r="A113" s="965"/>
      <c r="B113" s="966"/>
      <c r="C113" s="934" t="s">
        <v>424</v>
      </c>
      <c r="D113" s="934"/>
      <c r="E113" s="934"/>
      <c r="F113" s="934"/>
      <c r="G113" s="934"/>
      <c r="H113" s="934"/>
      <c r="I113" s="934"/>
      <c r="J113" s="934"/>
      <c r="K113" s="934"/>
      <c r="L113" s="934"/>
      <c r="M113" s="934"/>
      <c r="N113" s="934"/>
      <c r="O113" s="934"/>
      <c r="P113" s="934"/>
      <c r="Q113" s="934"/>
      <c r="R113" s="934"/>
      <c r="S113" s="934"/>
      <c r="T113" s="934"/>
      <c r="U113" s="934"/>
      <c r="V113" s="934"/>
      <c r="W113" s="934"/>
      <c r="X113" s="934"/>
      <c r="Y113" s="934"/>
      <c r="Z113" s="935"/>
      <c r="AA113" s="948">
        <v>761225</v>
      </c>
      <c r="AB113" s="949"/>
      <c r="AC113" s="949"/>
      <c r="AD113" s="949"/>
      <c r="AE113" s="950"/>
      <c r="AF113" s="951">
        <v>710676</v>
      </c>
      <c r="AG113" s="949"/>
      <c r="AH113" s="949"/>
      <c r="AI113" s="949"/>
      <c r="AJ113" s="950"/>
      <c r="AK113" s="951">
        <v>669481</v>
      </c>
      <c r="AL113" s="949"/>
      <c r="AM113" s="949"/>
      <c r="AN113" s="949"/>
      <c r="AO113" s="950"/>
      <c r="AP113" s="952">
        <v>9.6999999999999993</v>
      </c>
      <c r="AQ113" s="953"/>
      <c r="AR113" s="953"/>
      <c r="AS113" s="953"/>
      <c r="AT113" s="954"/>
      <c r="AU113" s="919"/>
      <c r="AV113" s="920"/>
      <c r="AW113" s="920"/>
      <c r="AX113" s="920"/>
      <c r="AY113" s="920"/>
      <c r="AZ113" s="933" t="s">
        <v>425</v>
      </c>
      <c r="BA113" s="934"/>
      <c r="BB113" s="934"/>
      <c r="BC113" s="934"/>
      <c r="BD113" s="934"/>
      <c r="BE113" s="934"/>
      <c r="BF113" s="934"/>
      <c r="BG113" s="934"/>
      <c r="BH113" s="934"/>
      <c r="BI113" s="934"/>
      <c r="BJ113" s="934"/>
      <c r="BK113" s="934"/>
      <c r="BL113" s="934"/>
      <c r="BM113" s="934"/>
      <c r="BN113" s="934"/>
      <c r="BO113" s="934"/>
      <c r="BP113" s="935"/>
      <c r="BQ113" s="936">
        <v>77002</v>
      </c>
      <c r="BR113" s="937"/>
      <c r="BS113" s="937"/>
      <c r="BT113" s="937"/>
      <c r="BU113" s="937"/>
      <c r="BV113" s="937">
        <v>95233</v>
      </c>
      <c r="BW113" s="937"/>
      <c r="BX113" s="937"/>
      <c r="BY113" s="937"/>
      <c r="BZ113" s="937"/>
      <c r="CA113" s="937">
        <v>90113</v>
      </c>
      <c r="CB113" s="937"/>
      <c r="CC113" s="937"/>
      <c r="CD113" s="937"/>
      <c r="CE113" s="937"/>
      <c r="CF113" s="931">
        <v>1.3</v>
      </c>
      <c r="CG113" s="932"/>
      <c r="CH113" s="932"/>
      <c r="CI113" s="932"/>
      <c r="CJ113" s="932"/>
      <c r="CK113" s="959"/>
      <c r="CL113" s="960"/>
      <c r="CM113" s="933" t="s">
        <v>426</v>
      </c>
      <c r="CN113" s="934"/>
      <c r="CO113" s="934"/>
      <c r="CP113" s="934"/>
      <c r="CQ113" s="934"/>
      <c r="CR113" s="934"/>
      <c r="CS113" s="934"/>
      <c r="CT113" s="934"/>
      <c r="CU113" s="934"/>
      <c r="CV113" s="934"/>
      <c r="CW113" s="934"/>
      <c r="CX113" s="934"/>
      <c r="CY113" s="934"/>
      <c r="CZ113" s="934"/>
      <c r="DA113" s="934"/>
      <c r="DB113" s="934"/>
      <c r="DC113" s="934"/>
      <c r="DD113" s="934"/>
      <c r="DE113" s="934"/>
      <c r="DF113" s="935"/>
      <c r="DG113" s="969" t="s">
        <v>122</v>
      </c>
      <c r="DH113" s="970"/>
      <c r="DI113" s="970"/>
      <c r="DJ113" s="970"/>
      <c r="DK113" s="971"/>
      <c r="DL113" s="972" t="s">
        <v>122</v>
      </c>
      <c r="DM113" s="970"/>
      <c r="DN113" s="970"/>
      <c r="DO113" s="970"/>
      <c r="DP113" s="971"/>
      <c r="DQ113" s="972" t="s">
        <v>122</v>
      </c>
      <c r="DR113" s="970"/>
      <c r="DS113" s="970"/>
      <c r="DT113" s="970"/>
      <c r="DU113" s="971"/>
      <c r="DV113" s="973" t="s">
        <v>122</v>
      </c>
      <c r="DW113" s="974"/>
      <c r="DX113" s="974"/>
      <c r="DY113" s="974"/>
      <c r="DZ113" s="975"/>
    </row>
    <row r="114" spans="1:130" s="212" customFormat="1" ht="26.25" customHeight="1" x14ac:dyDescent="0.2">
      <c r="A114" s="965"/>
      <c r="B114" s="966"/>
      <c r="C114" s="934" t="s">
        <v>427</v>
      </c>
      <c r="D114" s="934"/>
      <c r="E114" s="934"/>
      <c r="F114" s="934"/>
      <c r="G114" s="934"/>
      <c r="H114" s="934"/>
      <c r="I114" s="934"/>
      <c r="J114" s="934"/>
      <c r="K114" s="934"/>
      <c r="L114" s="934"/>
      <c r="M114" s="934"/>
      <c r="N114" s="934"/>
      <c r="O114" s="934"/>
      <c r="P114" s="934"/>
      <c r="Q114" s="934"/>
      <c r="R114" s="934"/>
      <c r="S114" s="934"/>
      <c r="T114" s="934"/>
      <c r="U114" s="934"/>
      <c r="V114" s="934"/>
      <c r="W114" s="934"/>
      <c r="X114" s="934"/>
      <c r="Y114" s="934"/>
      <c r="Z114" s="935"/>
      <c r="AA114" s="969">
        <v>12423</v>
      </c>
      <c r="AB114" s="970"/>
      <c r="AC114" s="970"/>
      <c r="AD114" s="970"/>
      <c r="AE114" s="971"/>
      <c r="AF114" s="972">
        <v>12425</v>
      </c>
      <c r="AG114" s="970"/>
      <c r="AH114" s="970"/>
      <c r="AI114" s="970"/>
      <c r="AJ114" s="971"/>
      <c r="AK114" s="972">
        <v>13382</v>
      </c>
      <c r="AL114" s="970"/>
      <c r="AM114" s="970"/>
      <c r="AN114" s="970"/>
      <c r="AO114" s="971"/>
      <c r="AP114" s="973">
        <v>0.2</v>
      </c>
      <c r="AQ114" s="974"/>
      <c r="AR114" s="974"/>
      <c r="AS114" s="974"/>
      <c r="AT114" s="975"/>
      <c r="AU114" s="919"/>
      <c r="AV114" s="920"/>
      <c r="AW114" s="920"/>
      <c r="AX114" s="920"/>
      <c r="AY114" s="920"/>
      <c r="AZ114" s="933" t="s">
        <v>428</v>
      </c>
      <c r="BA114" s="934"/>
      <c r="BB114" s="934"/>
      <c r="BC114" s="934"/>
      <c r="BD114" s="934"/>
      <c r="BE114" s="934"/>
      <c r="BF114" s="934"/>
      <c r="BG114" s="934"/>
      <c r="BH114" s="934"/>
      <c r="BI114" s="934"/>
      <c r="BJ114" s="934"/>
      <c r="BK114" s="934"/>
      <c r="BL114" s="934"/>
      <c r="BM114" s="934"/>
      <c r="BN114" s="934"/>
      <c r="BO114" s="934"/>
      <c r="BP114" s="935"/>
      <c r="BQ114" s="936">
        <v>967132</v>
      </c>
      <c r="BR114" s="937"/>
      <c r="BS114" s="937"/>
      <c r="BT114" s="937"/>
      <c r="BU114" s="937"/>
      <c r="BV114" s="937">
        <v>967266</v>
      </c>
      <c r="BW114" s="937"/>
      <c r="BX114" s="937"/>
      <c r="BY114" s="937"/>
      <c r="BZ114" s="937"/>
      <c r="CA114" s="937">
        <v>968157</v>
      </c>
      <c r="CB114" s="937"/>
      <c r="CC114" s="937"/>
      <c r="CD114" s="937"/>
      <c r="CE114" s="937"/>
      <c r="CF114" s="931">
        <v>14</v>
      </c>
      <c r="CG114" s="932"/>
      <c r="CH114" s="932"/>
      <c r="CI114" s="932"/>
      <c r="CJ114" s="932"/>
      <c r="CK114" s="959"/>
      <c r="CL114" s="960"/>
      <c r="CM114" s="933" t="s">
        <v>429</v>
      </c>
      <c r="CN114" s="934"/>
      <c r="CO114" s="934"/>
      <c r="CP114" s="934"/>
      <c r="CQ114" s="934"/>
      <c r="CR114" s="934"/>
      <c r="CS114" s="934"/>
      <c r="CT114" s="934"/>
      <c r="CU114" s="934"/>
      <c r="CV114" s="934"/>
      <c r="CW114" s="934"/>
      <c r="CX114" s="934"/>
      <c r="CY114" s="934"/>
      <c r="CZ114" s="934"/>
      <c r="DA114" s="934"/>
      <c r="DB114" s="934"/>
      <c r="DC114" s="934"/>
      <c r="DD114" s="934"/>
      <c r="DE114" s="934"/>
      <c r="DF114" s="935"/>
      <c r="DG114" s="969" t="s">
        <v>122</v>
      </c>
      <c r="DH114" s="970"/>
      <c r="DI114" s="970"/>
      <c r="DJ114" s="970"/>
      <c r="DK114" s="971"/>
      <c r="DL114" s="972" t="s">
        <v>122</v>
      </c>
      <c r="DM114" s="970"/>
      <c r="DN114" s="970"/>
      <c r="DO114" s="970"/>
      <c r="DP114" s="971"/>
      <c r="DQ114" s="972" t="s">
        <v>122</v>
      </c>
      <c r="DR114" s="970"/>
      <c r="DS114" s="970"/>
      <c r="DT114" s="970"/>
      <c r="DU114" s="971"/>
      <c r="DV114" s="973" t="s">
        <v>122</v>
      </c>
      <c r="DW114" s="974"/>
      <c r="DX114" s="974"/>
      <c r="DY114" s="974"/>
      <c r="DZ114" s="975"/>
    </row>
    <row r="115" spans="1:130" s="212" customFormat="1" ht="26.25" customHeight="1" x14ac:dyDescent="0.2">
      <c r="A115" s="965"/>
      <c r="B115" s="966"/>
      <c r="C115" s="934" t="s">
        <v>430</v>
      </c>
      <c r="D115" s="934"/>
      <c r="E115" s="934"/>
      <c r="F115" s="934"/>
      <c r="G115" s="934"/>
      <c r="H115" s="934"/>
      <c r="I115" s="934"/>
      <c r="J115" s="934"/>
      <c r="K115" s="934"/>
      <c r="L115" s="934"/>
      <c r="M115" s="934"/>
      <c r="N115" s="934"/>
      <c r="O115" s="934"/>
      <c r="P115" s="934"/>
      <c r="Q115" s="934"/>
      <c r="R115" s="934"/>
      <c r="S115" s="934"/>
      <c r="T115" s="934"/>
      <c r="U115" s="934"/>
      <c r="V115" s="934"/>
      <c r="W115" s="934"/>
      <c r="X115" s="934"/>
      <c r="Y115" s="934"/>
      <c r="Z115" s="935"/>
      <c r="AA115" s="948" t="s">
        <v>122</v>
      </c>
      <c r="AB115" s="949"/>
      <c r="AC115" s="949"/>
      <c r="AD115" s="949"/>
      <c r="AE115" s="950"/>
      <c r="AF115" s="951" t="s">
        <v>122</v>
      </c>
      <c r="AG115" s="949"/>
      <c r="AH115" s="949"/>
      <c r="AI115" s="949"/>
      <c r="AJ115" s="950"/>
      <c r="AK115" s="951" t="s">
        <v>122</v>
      </c>
      <c r="AL115" s="949"/>
      <c r="AM115" s="949"/>
      <c r="AN115" s="949"/>
      <c r="AO115" s="950"/>
      <c r="AP115" s="952" t="s">
        <v>122</v>
      </c>
      <c r="AQ115" s="953"/>
      <c r="AR115" s="953"/>
      <c r="AS115" s="953"/>
      <c r="AT115" s="954"/>
      <c r="AU115" s="919"/>
      <c r="AV115" s="920"/>
      <c r="AW115" s="920"/>
      <c r="AX115" s="920"/>
      <c r="AY115" s="920"/>
      <c r="AZ115" s="933" t="s">
        <v>431</v>
      </c>
      <c r="BA115" s="934"/>
      <c r="BB115" s="934"/>
      <c r="BC115" s="934"/>
      <c r="BD115" s="934"/>
      <c r="BE115" s="934"/>
      <c r="BF115" s="934"/>
      <c r="BG115" s="934"/>
      <c r="BH115" s="934"/>
      <c r="BI115" s="934"/>
      <c r="BJ115" s="934"/>
      <c r="BK115" s="934"/>
      <c r="BL115" s="934"/>
      <c r="BM115" s="934"/>
      <c r="BN115" s="934"/>
      <c r="BO115" s="934"/>
      <c r="BP115" s="935"/>
      <c r="BQ115" s="936" t="s">
        <v>122</v>
      </c>
      <c r="BR115" s="937"/>
      <c r="BS115" s="937"/>
      <c r="BT115" s="937"/>
      <c r="BU115" s="937"/>
      <c r="BV115" s="937" t="s">
        <v>122</v>
      </c>
      <c r="BW115" s="937"/>
      <c r="BX115" s="937"/>
      <c r="BY115" s="937"/>
      <c r="BZ115" s="937"/>
      <c r="CA115" s="937" t="s">
        <v>122</v>
      </c>
      <c r="CB115" s="937"/>
      <c r="CC115" s="937"/>
      <c r="CD115" s="937"/>
      <c r="CE115" s="937"/>
      <c r="CF115" s="931" t="s">
        <v>122</v>
      </c>
      <c r="CG115" s="932"/>
      <c r="CH115" s="932"/>
      <c r="CI115" s="932"/>
      <c r="CJ115" s="932"/>
      <c r="CK115" s="959"/>
      <c r="CL115" s="960"/>
      <c r="CM115" s="933" t="s">
        <v>432</v>
      </c>
      <c r="CN115" s="934"/>
      <c r="CO115" s="934"/>
      <c r="CP115" s="934"/>
      <c r="CQ115" s="934"/>
      <c r="CR115" s="934"/>
      <c r="CS115" s="934"/>
      <c r="CT115" s="934"/>
      <c r="CU115" s="934"/>
      <c r="CV115" s="934"/>
      <c r="CW115" s="934"/>
      <c r="CX115" s="934"/>
      <c r="CY115" s="934"/>
      <c r="CZ115" s="934"/>
      <c r="DA115" s="934"/>
      <c r="DB115" s="934"/>
      <c r="DC115" s="934"/>
      <c r="DD115" s="934"/>
      <c r="DE115" s="934"/>
      <c r="DF115" s="935"/>
      <c r="DG115" s="969" t="s">
        <v>122</v>
      </c>
      <c r="DH115" s="970"/>
      <c r="DI115" s="970"/>
      <c r="DJ115" s="970"/>
      <c r="DK115" s="971"/>
      <c r="DL115" s="972" t="s">
        <v>122</v>
      </c>
      <c r="DM115" s="970"/>
      <c r="DN115" s="970"/>
      <c r="DO115" s="970"/>
      <c r="DP115" s="971"/>
      <c r="DQ115" s="972" t="s">
        <v>122</v>
      </c>
      <c r="DR115" s="970"/>
      <c r="DS115" s="970"/>
      <c r="DT115" s="970"/>
      <c r="DU115" s="971"/>
      <c r="DV115" s="973" t="s">
        <v>122</v>
      </c>
      <c r="DW115" s="974"/>
      <c r="DX115" s="974"/>
      <c r="DY115" s="974"/>
      <c r="DZ115" s="975"/>
    </row>
    <row r="116" spans="1:130" s="212" customFormat="1" ht="26.25" customHeight="1" x14ac:dyDescent="0.2">
      <c r="A116" s="967"/>
      <c r="B116" s="968"/>
      <c r="C116" s="976" t="s">
        <v>433</v>
      </c>
      <c r="D116" s="976"/>
      <c r="E116" s="976"/>
      <c r="F116" s="976"/>
      <c r="G116" s="976"/>
      <c r="H116" s="976"/>
      <c r="I116" s="976"/>
      <c r="J116" s="976"/>
      <c r="K116" s="976"/>
      <c r="L116" s="976"/>
      <c r="M116" s="976"/>
      <c r="N116" s="976"/>
      <c r="O116" s="976"/>
      <c r="P116" s="976"/>
      <c r="Q116" s="976"/>
      <c r="R116" s="976"/>
      <c r="S116" s="976"/>
      <c r="T116" s="976"/>
      <c r="U116" s="976"/>
      <c r="V116" s="976"/>
      <c r="W116" s="976"/>
      <c r="X116" s="976"/>
      <c r="Y116" s="976"/>
      <c r="Z116" s="977"/>
      <c r="AA116" s="969" t="s">
        <v>122</v>
      </c>
      <c r="AB116" s="970"/>
      <c r="AC116" s="970"/>
      <c r="AD116" s="970"/>
      <c r="AE116" s="971"/>
      <c r="AF116" s="972" t="s">
        <v>122</v>
      </c>
      <c r="AG116" s="970"/>
      <c r="AH116" s="970"/>
      <c r="AI116" s="970"/>
      <c r="AJ116" s="971"/>
      <c r="AK116" s="972" t="s">
        <v>122</v>
      </c>
      <c r="AL116" s="970"/>
      <c r="AM116" s="970"/>
      <c r="AN116" s="970"/>
      <c r="AO116" s="971"/>
      <c r="AP116" s="973" t="s">
        <v>122</v>
      </c>
      <c r="AQ116" s="974"/>
      <c r="AR116" s="974"/>
      <c r="AS116" s="974"/>
      <c r="AT116" s="975"/>
      <c r="AU116" s="919"/>
      <c r="AV116" s="920"/>
      <c r="AW116" s="920"/>
      <c r="AX116" s="920"/>
      <c r="AY116" s="920"/>
      <c r="AZ116" s="978" t="s">
        <v>434</v>
      </c>
      <c r="BA116" s="979"/>
      <c r="BB116" s="979"/>
      <c r="BC116" s="979"/>
      <c r="BD116" s="979"/>
      <c r="BE116" s="979"/>
      <c r="BF116" s="979"/>
      <c r="BG116" s="979"/>
      <c r="BH116" s="979"/>
      <c r="BI116" s="979"/>
      <c r="BJ116" s="979"/>
      <c r="BK116" s="979"/>
      <c r="BL116" s="979"/>
      <c r="BM116" s="979"/>
      <c r="BN116" s="979"/>
      <c r="BO116" s="979"/>
      <c r="BP116" s="980"/>
      <c r="BQ116" s="936" t="s">
        <v>122</v>
      </c>
      <c r="BR116" s="937"/>
      <c r="BS116" s="937"/>
      <c r="BT116" s="937"/>
      <c r="BU116" s="937"/>
      <c r="BV116" s="937" t="s">
        <v>122</v>
      </c>
      <c r="BW116" s="937"/>
      <c r="BX116" s="937"/>
      <c r="BY116" s="937"/>
      <c r="BZ116" s="937"/>
      <c r="CA116" s="937" t="s">
        <v>122</v>
      </c>
      <c r="CB116" s="937"/>
      <c r="CC116" s="937"/>
      <c r="CD116" s="937"/>
      <c r="CE116" s="937"/>
      <c r="CF116" s="931" t="s">
        <v>122</v>
      </c>
      <c r="CG116" s="932"/>
      <c r="CH116" s="932"/>
      <c r="CI116" s="932"/>
      <c r="CJ116" s="932"/>
      <c r="CK116" s="959"/>
      <c r="CL116" s="960"/>
      <c r="CM116" s="933" t="s">
        <v>435</v>
      </c>
      <c r="CN116" s="934"/>
      <c r="CO116" s="934"/>
      <c r="CP116" s="934"/>
      <c r="CQ116" s="934"/>
      <c r="CR116" s="934"/>
      <c r="CS116" s="934"/>
      <c r="CT116" s="934"/>
      <c r="CU116" s="934"/>
      <c r="CV116" s="934"/>
      <c r="CW116" s="934"/>
      <c r="CX116" s="934"/>
      <c r="CY116" s="934"/>
      <c r="CZ116" s="934"/>
      <c r="DA116" s="934"/>
      <c r="DB116" s="934"/>
      <c r="DC116" s="934"/>
      <c r="DD116" s="934"/>
      <c r="DE116" s="934"/>
      <c r="DF116" s="935"/>
      <c r="DG116" s="969" t="s">
        <v>122</v>
      </c>
      <c r="DH116" s="970"/>
      <c r="DI116" s="970"/>
      <c r="DJ116" s="970"/>
      <c r="DK116" s="971"/>
      <c r="DL116" s="972" t="s">
        <v>122</v>
      </c>
      <c r="DM116" s="970"/>
      <c r="DN116" s="970"/>
      <c r="DO116" s="970"/>
      <c r="DP116" s="971"/>
      <c r="DQ116" s="972" t="s">
        <v>122</v>
      </c>
      <c r="DR116" s="970"/>
      <c r="DS116" s="970"/>
      <c r="DT116" s="970"/>
      <c r="DU116" s="971"/>
      <c r="DV116" s="973" t="s">
        <v>122</v>
      </c>
      <c r="DW116" s="974"/>
      <c r="DX116" s="974"/>
      <c r="DY116" s="974"/>
      <c r="DZ116" s="975"/>
    </row>
    <row r="117" spans="1:130" s="212" customFormat="1" ht="26.25" customHeight="1" x14ac:dyDescent="0.2">
      <c r="A117" s="923" t="s">
        <v>177</v>
      </c>
      <c r="B117" s="904"/>
      <c r="C117" s="904"/>
      <c r="D117" s="904"/>
      <c r="E117" s="904"/>
      <c r="F117" s="904"/>
      <c r="G117" s="904"/>
      <c r="H117" s="904"/>
      <c r="I117" s="904"/>
      <c r="J117" s="904"/>
      <c r="K117" s="904"/>
      <c r="L117" s="904"/>
      <c r="M117" s="904"/>
      <c r="N117" s="904"/>
      <c r="O117" s="904"/>
      <c r="P117" s="904"/>
      <c r="Q117" s="904"/>
      <c r="R117" s="904"/>
      <c r="S117" s="904"/>
      <c r="T117" s="904"/>
      <c r="U117" s="904"/>
      <c r="V117" s="904"/>
      <c r="W117" s="904"/>
      <c r="X117" s="904"/>
      <c r="Y117" s="988" t="s">
        <v>436</v>
      </c>
      <c r="Z117" s="905"/>
      <c r="AA117" s="989">
        <v>1958196</v>
      </c>
      <c r="AB117" s="990"/>
      <c r="AC117" s="990"/>
      <c r="AD117" s="990"/>
      <c r="AE117" s="991"/>
      <c r="AF117" s="992">
        <v>1931156</v>
      </c>
      <c r="AG117" s="990"/>
      <c r="AH117" s="990"/>
      <c r="AI117" s="990"/>
      <c r="AJ117" s="991"/>
      <c r="AK117" s="992">
        <v>1905804</v>
      </c>
      <c r="AL117" s="990"/>
      <c r="AM117" s="990"/>
      <c r="AN117" s="990"/>
      <c r="AO117" s="991"/>
      <c r="AP117" s="993"/>
      <c r="AQ117" s="994"/>
      <c r="AR117" s="994"/>
      <c r="AS117" s="994"/>
      <c r="AT117" s="995"/>
      <c r="AU117" s="919"/>
      <c r="AV117" s="920"/>
      <c r="AW117" s="920"/>
      <c r="AX117" s="920"/>
      <c r="AY117" s="920"/>
      <c r="AZ117" s="985" t="s">
        <v>437</v>
      </c>
      <c r="BA117" s="986"/>
      <c r="BB117" s="986"/>
      <c r="BC117" s="986"/>
      <c r="BD117" s="986"/>
      <c r="BE117" s="986"/>
      <c r="BF117" s="986"/>
      <c r="BG117" s="986"/>
      <c r="BH117" s="986"/>
      <c r="BI117" s="986"/>
      <c r="BJ117" s="986"/>
      <c r="BK117" s="986"/>
      <c r="BL117" s="986"/>
      <c r="BM117" s="986"/>
      <c r="BN117" s="986"/>
      <c r="BO117" s="986"/>
      <c r="BP117" s="987"/>
      <c r="BQ117" s="936" t="s">
        <v>122</v>
      </c>
      <c r="BR117" s="937"/>
      <c r="BS117" s="937"/>
      <c r="BT117" s="937"/>
      <c r="BU117" s="937"/>
      <c r="BV117" s="937" t="s">
        <v>122</v>
      </c>
      <c r="BW117" s="937"/>
      <c r="BX117" s="937"/>
      <c r="BY117" s="937"/>
      <c r="BZ117" s="937"/>
      <c r="CA117" s="937" t="s">
        <v>122</v>
      </c>
      <c r="CB117" s="937"/>
      <c r="CC117" s="937"/>
      <c r="CD117" s="937"/>
      <c r="CE117" s="937"/>
      <c r="CF117" s="931" t="s">
        <v>122</v>
      </c>
      <c r="CG117" s="932"/>
      <c r="CH117" s="932"/>
      <c r="CI117" s="932"/>
      <c r="CJ117" s="932"/>
      <c r="CK117" s="959"/>
      <c r="CL117" s="960"/>
      <c r="CM117" s="933" t="s">
        <v>438</v>
      </c>
      <c r="CN117" s="934"/>
      <c r="CO117" s="934"/>
      <c r="CP117" s="934"/>
      <c r="CQ117" s="934"/>
      <c r="CR117" s="934"/>
      <c r="CS117" s="934"/>
      <c r="CT117" s="934"/>
      <c r="CU117" s="934"/>
      <c r="CV117" s="934"/>
      <c r="CW117" s="934"/>
      <c r="CX117" s="934"/>
      <c r="CY117" s="934"/>
      <c r="CZ117" s="934"/>
      <c r="DA117" s="934"/>
      <c r="DB117" s="934"/>
      <c r="DC117" s="934"/>
      <c r="DD117" s="934"/>
      <c r="DE117" s="934"/>
      <c r="DF117" s="935"/>
      <c r="DG117" s="969" t="s">
        <v>122</v>
      </c>
      <c r="DH117" s="970"/>
      <c r="DI117" s="970"/>
      <c r="DJ117" s="970"/>
      <c r="DK117" s="971"/>
      <c r="DL117" s="972" t="s">
        <v>122</v>
      </c>
      <c r="DM117" s="970"/>
      <c r="DN117" s="970"/>
      <c r="DO117" s="970"/>
      <c r="DP117" s="971"/>
      <c r="DQ117" s="972" t="s">
        <v>122</v>
      </c>
      <c r="DR117" s="970"/>
      <c r="DS117" s="970"/>
      <c r="DT117" s="970"/>
      <c r="DU117" s="971"/>
      <c r="DV117" s="973" t="s">
        <v>122</v>
      </c>
      <c r="DW117" s="974"/>
      <c r="DX117" s="974"/>
      <c r="DY117" s="974"/>
      <c r="DZ117" s="975"/>
    </row>
    <row r="118" spans="1:130" s="212" customFormat="1" ht="26.25" customHeight="1" x14ac:dyDescent="0.2">
      <c r="A118" s="923" t="s">
        <v>412</v>
      </c>
      <c r="B118" s="904"/>
      <c r="C118" s="904"/>
      <c r="D118" s="904"/>
      <c r="E118" s="904"/>
      <c r="F118" s="904"/>
      <c r="G118" s="904"/>
      <c r="H118" s="904"/>
      <c r="I118" s="904"/>
      <c r="J118" s="904"/>
      <c r="K118" s="904"/>
      <c r="L118" s="904"/>
      <c r="M118" s="904"/>
      <c r="N118" s="904"/>
      <c r="O118" s="904"/>
      <c r="P118" s="904"/>
      <c r="Q118" s="904"/>
      <c r="R118" s="904"/>
      <c r="S118" s="904"/>
      <c r="T118" s="904"/>
      <c r="U118" s="904"/>
      <c r="V118" s="904"/>
      <c r="W118" s="904"/>
      <c r="X118" s="904"/>
      <c r="Y118" s="904"/>
      <c r="Z118" s="905"/>
      <c r="AA118" s="903" t="s">
        <v>409</v>
      </c>
      <c r="AB118" s="904"/>
      <c r="AC118" s="904"/>
      <c r="AD118" s="904"/>
      <c r="AE118" s="905"/>
      <c r="AF118" s="903" t="s">
        <v>410</v>
      </c>
      <c r="AG118" s="904"/>
      <c r="AH118" s="904"/>
      <c r="AI118" s="904"/>
      <c r="AJ118" s="905"/>
      <c r="AK118" s="903" t="s">
        <v>294</v>
      </c>
      <c r="AL118" s="904"/>
      <c r="AM118" s="904"/>
      <c r="AN118" s="904"/>
      <c r="AO118" s="905"/>
      <c r="AP118" s="981" t="s">
        <v>411</v>
      </c>
      <c r="AQ118" s="982"/>
      <c r="AR118" s="982"/>
      <c r="AS118" s="982"/>
      <c r="AT118" s="983"/>
      <c r="AU118" s="919"/>
      <c r="AV118" s="920"/>
      <c r="AW118" s="920"/>
      <c r="AX118" s="920"/>
      <c r="AY118" s="920"/>
      <c r="AZ118" s="984" t="s">
        <v>439</v>
      </c>
      <c r="BA118" s="976"/>
      <c r="BB118" s="976"/>
      <c r="BC118" s="976"/>
      <c r="BD118" s="976"/>
      <c r="BE118" s="976"/>
      <c r="BF118" s="976"/>
      <c r="BG118" s="976"/>
      <c r="BH118" s="976"/>
      <c r="BI118" s="976"/>
      <c r="BJ118" s="976"/>
      <c r="BK118" s="976"/>
      <c r="BL118" s="976"/>
      <c r="BM118" s="976"/>
      <c r="BN118" s="976"/>
      <c r="BO118" s="976"/>
      <c r="BP118" s="977"/>
      <c r="BQ118" s="1010" t="s">
        <v>122</v>
      </c>
      <c r="BR118" s="1011"/>
      <c r="BS118" s="1011"/>
      <c r="BT118" s="1011"/>
      <c r="BU118" s="1011"/>
      <c r="BV118" s="1011" t="s">
        <v>122</v>
      </c>
      <c r="BW118" s="1011"/>
      <c r="BX118" s="1011"/>
      <c r="BY118" s="1011"/>
      <c r="BZ118" s="1011"/>
      <c r="CA118" s="1011" t="s">
        <v>122</v>
      </c>
      <c r="CB118" s="1011"/>
      <c r="CC118" s="1011"/>
      <c r="CD118" s="1011"/>
      <c r="CE118" s="1011"/>
      <c r="CF118" s="931" t="s">
        <v>122</v>
      </c>
      <c r="CG118" s="932"/>
      <c r="CH118" s="932"/>
      <c r="CI118" s="932"/>
      <c r="CJ118" s="932"/>
      <c r="CK118" s="959"/>
      <c r="CL118" s="960"/>
      <c r="CM118" s="933" t="s">
        <v>440</v>
      </c>
      <c r="CN118" s="934"/>
      <c r="CO118" s="934"/>
      <c r="CP118" s="934"/>
      <c r="CQ118" s="934"/>
      <c r="CR118" s="934"/>
      <c r="CS118" s="934"/>
      <c r="CT118" s="934"/>
      <c r="CU118" s="934"/>
      <c r="CV118" s="934"/>
      <c r="CW118" s="934"/>
      <c r="CX118" s="934"/>
      <c r="CY118" s="934"/>
      <c r="CZ118" s="934"/>
      <c r="DA118" s="934"/>
      <c r="DB118" s="934"/>
      <c r="DC118" s="934"/>
      <c r="DD118" s="934"/>
      <c r="DE118" s="934"/>
      <c r="DF118" s="935"/>
      <c r="DG118" s="969" t="s">
        <v>122</v>
      </c>
      <c r="DH118" s="970"/>
      <c r="DI118" s="970"/>
      <c r="DJ118" s="970"/>
      <c r="DK118" s="971"/>
      <c r="DL118" s="972" t="s">
        <v>122</v>
      </c>
      <c r="DM118" s="970"/>
      <c r="DN118" s="970"/>
      <c r="DO118" s="970"/>
      <c r="DP118" s="971"/>
      <c r="DQ118" s="972" t="s">
        <v>122</v>
      </c>
      <c r="DR118" s="970"/>
      <c r="DS118" s="970"/>
      <c r="DT118" s="970"/>
      <c r="DU118" s="971"/>
      <c r="DV118" s="973" t="s">
        <v>122</v>
      </c>
      <c r="DW118" s="974"/>
      <c r="DX118" s="974"/>
      <c r="DY118" s="974"/>
      <c r="DZ118" s="975"/>
    </row>
    <row r="119" spans="1:130" s="212" customFormat="1" ht="26.25" customHeight="1" x14ac:dyDescent="0.2">
      <c r="A119" s="1068" t="s">
        <v>415</v>
      </c>
      <c r="B119" s="958"/>
      <c r="C119" s="940" t="s">
        <v>416</v>
      </c>
      <c r="D119" s="908"/>
      <c r="E119" s="908"/>
      <c r="F119" s="908"/>
      <c r="G119" s="908"/>
      <c r="H119" s="908"/>
      <c r="I119" s="908"/>
      <c r="J119" s="908"/>
      <c r="K119" s="908"/>
      <c r="L119" s="908"/>
      <c r="M119" s="908"/>
      <c r="N119" s="908"/>
      <c r="O119" s="908"/>
      <c r="P119" s="908"/>
      <c r="Q119" s="908"/>
      <c r="R119" s="908"/>
      <c r="S119" s="908"/>
      <c r="T119" s="908"/>
      <c r="U119" s="908"/>
      <c r="V119" s="908"/>
      <c r="W119" s="908"/>
      <c r="X119" s="908"/>
      <c r="Y119" s="908"/>
      <c r="Z119" s="909"/>
      <c r="AA119" s="910" t="s">
        <v>122</v>
      </c>
      <c r="AB119" s="911"/>
      <c r="AC119" s="911"/>
      <c r="AD119" s="911"/>
      <c r="AE119" s="912"/>
      <c r="AF119" s="913" t="s">
        <v>122</v>
      </c>
      <c r="AG119" s="911"/>
      <c r="AH119" s="911"/>
      <c r="AI119" s="911"/>
      <c r="AJ119" s="912"/>
      <c r="AK119" s="913" t="s">
        <v>122</v>
      </c>
      <c r="AL119" s="911"/>
      <c r="AM119" s="911"/>
      <c r="AN119" s="911"/>
      <c r="AO119" s="912"/>
      <c r="AP119" s="914" t="s">
        <v>122</v>
      </c>
      <c r="AQ119" s="915"/>
      <c r="AR119" s="915"/>
      <c r="AS119" s="915"/>
      <c r="AT119" s="916"/>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988" t="s">
        <v>441</v>
      </c>
      <c r="BP119" s="1016"/>
      <c r="BQ119" s="1010">
        <v>19174638</v>
      </c>
      <c r="BR119" s="1011"/>
      <c r="BS119" s="1011"/>
      <c r="BT119" s="1011"/>
      <c r="BU119" s="1011"/>
      <c r="BV119" s="1011">
        <v>17796102</v>
      </c>
      <c r="BW119" s="1011"/>
      <c r="BX119" s="1011"/>
      <c r="BY119" s="1011"/>
      <c r="BZ119" s="1011"/>
      <c r="CA119" s="1011">
        <v>16690087</v>
      </c>
      <c r="CB119" s="1011"/>
      <c r="CC119" s="1011"/>
      <c r="CD119" s="1011"/>
      <c r="CE119" s="1011"/>
      <c r="CF119" s="1012"/>
      <c r="CG119" s="1013"/>
      <c r="CH119" s="1013"/>
      <c r="CI119" s="1013"/>
      <c r="CJ119" s="1014"/>
      <c r="CK119" s="961"/>
      <c r="CL119" s="962"/>
      <c r="CM119" s="984" t="s">
        <v>442</v>
      </c>
      <c r="CN119" s="976"/>
      <c r="CO119" s="976"/>
      <c r="CP119" s="976"/>
      <c r="CQ119" s="976"/>
      <c r="CR119" s="976"/>
      <c r="CS119" s="976"/>
      <c r="CT119" s="976"/>
      <c r="CU119" s="976"/>
      <c r="CV119" s="976"/>
      <c r="CW119" s="976"/>
      <c r="CX119" s="976"/>
      <c r="CY119" s="976"/>
      <c r="CZ119" s="976"/>
      <c r="DA119" s="976"/>
      <c r="DB119" s="976"/>
      <c r="DC119" s="976"/>
      <c r="DD119" s="976"/>
      <c r="DE119" s="976"/>
      <c r="DF119" s="977"/>
      <c r="DG119" s="1015">
        <v>34265</v>
      </c>
      <c r="DH119" s="997"/>
      <c r="DI119" s="997"/>
      <c r="DJ119" s="997"/>
      <c r="DK119" s="998"/>
      <c r="DL119" s="996">
        <v>20945</v>
      </c>
      <c r="DM119" s="997"/>
      <c r="DN119" s="997"/>
      <c r="DO119" s="997"/>
      <c r="DP119" s="998"/>
      <c r="DQ119" s="996">
        <v>12159</v>
      </c>
      <c r="DR119" s="997"/>
      <c r="DS119" s="997"/>
      <c r="DT119" s="997"/>
      <c r="DU119" s="998"/>
      <c r="DV119" s="999">
        <v>0.2</v>
      </c>
      <c r="DW119" s="1000"/>
      <c r="DX119" s="1000"/>
      <c r="DY119" s="1000"/>
      <c r="DZ119" s="1001"/>
    </row>
    <row r="120" spans="1:130" s="212" customFormat="1" ht="26.25" customHeight="1" x14ac:dyDescent="0.2">
      <c r="A120" s="1069"/>
      <c r="B120" s="960"/>
      <c r="C120" s="933" t="s">
        <v>419</v>
      </c>
      <c r="D120" s="934"/>
      <c r="E120" s="934"/>
      <c r="F120" s="934"/>
      <c r="G120" s="934"/>
      <c r="H120" s="934"/>
      <c r="I120" s="934"/>
      <c r="J120" s="934"/>
      <c r="K120" s="934"/>
      <c r="L120" s="934"/>
      <c r="M120" s="934"/>
      <c r="N120" s="934"/>
      <c r="O120" s="934"/>
      <c r="P120" s="934"/>
      <c r="Q120" s="934"/>
      <c r="R120" s="934"/>
      <c r="S120" s="934"/>
      <c r="T120" s="934"/>
      <c r="U120" s="934"/>
      <c r="V120" s="934"/>
      <c r="W120" s="934"/>
      <c r="X120" s="934"/>
      <c r="Y120" s="934"/>
      <c r="Z120" s="935"/>
      <c r="AA120" s="969" t="s">
        <v>122</v>
      </c>
      <c r="AB120" s="970"/>
      <c r="AC120" s="970"/>
      <c r="AD120" s="970"/>
      <c r="AE120" s="971"/>
      <c r="AF120" s="972" t="s">
        <v>122</v>
      </c>
      <c r="AG120" s="970"/>
      <c r="AH120" s="970"/>
      <c r="AI120" s="970"/>
      <c r="AJ120" s="971"/>
      <c r="AK120" s="972" t="s">
        <v>122</v>
      </c>
      <c r="AL120" s="970"/>
      <c r="AM120" s="970"/>
      <c r="AN120" s="970"/>
      <c r="AO120" s="971"/>
      <c r="AP120" s="973" t="s">
        <v>122</v>
      </c>
      <c r="AQ120" s="974"/>
      <c r="AR120" s="974"/>
      <c r="AS120" s="974"/>
      <c r="AT120" s="975"/>
      <c r="AU120" s="1002" t="s">
        <v>443</v>
      </c>
      <c r="AV120" s="1003"/>
      <c r="AW120" s="1003"/>
      <c r="AX120" s="1003"/>
      <c r="AY120" s="1004"/>
      <c r="AZ120" s="940" t="s">
        <v>444</v>
      </c>
      <c r="BA120" s="908"/>
      <c r="BB120" s="908"/>
      <c r="BC120" s="908"/>
      <c r="BD120" s="908"/>
      <c r="BE120" s="908"/>
      <c r="BF120" s="908"/>
      <c r="BG120" s="908"/>
      <c r="BH120" s="908"/>
      <c r="BI120" s="908"/>
      <c r="BJ120" s="908"/>
      <c r="BK120" s="908"/>
      <c r="BL120" s="908"/>
      <c r="BM120" s="908"/>
      <c r="BN120" s="908"/>
      <c r="BO120" s="908"/>
      <c r="BP120" s="909"/>
      <c r="BQ120" s="941">
        <v>4970157</v>
      </c>
      <c r="BR120" s="942"/>
      <c r="BS120" s="942"/>
      <c r="BT120" s="942"/>
      <c r="BU120" s="942"/>
      <c r="BV120" s="942">
        <v>5205238</v>
      </c>
      <c r="BW120" s="942"/>
      <c r="BX120" s="942"/>
      <c r="BY120" s="942"/>
      <c r="BZ120" s="942"/>
      <c r="CA120" s="942">
        <v>5276234</v>
      </c>
      <c r="CB120" s="942"/>
      <c r="CC120" s="942"/>
      <c r="CD120" s="942"/>
      <c r="CE120" s="942"/>
      <c r="CF120" s="955">
        <v>76.2</v>
      </c>
      <c r="CG120" s="956"/>
      <c r="CH120" s="956"/>
      <c r="CI120" s="956"/>
      <c r="CJ120" s="956"/>
      <c r="CK120" s="1017" t="s">
        <v>445</v>
      </c>
      <c r="CL120" s="1018"/>
      <c r="CM120" s="1018"/>
      <c r="CN120" s="1018"/>
      <c r="CO120" s="1019"/>
      <c r="CP120" s="1025" t="s">
        <v>394</v>
      </c>
      <c r="CQ120" s="1026"/>
      <c r="CR120" s="1026"/>
      <c r="CS120" s="1026"/>
      <c r="CT120" s="1026"/>
      <c r="CU120" s="1026"/>
      <c r="CV120" s="1026"/>
      <c r="CW120" s="1026"/>
      <c r="CX120" s="1026"/>
      <c r="CY120" s="1026"/>
      <c r="CZ120" s="1026"/>
      <c r="DA120" s="1026"/>
      <c r="DB120" s="1026"/>
      <c r="DC120" s="1026"/>
      <c r="DD120" s="1026"/>
      <c r="DE120" s="1026"/>
      <c r="DF120" s="1027"/>
      <c r="DG120" s="941">
        <v>6236235</v>
      </c>
      <c r="DH120" s="942"/>
      <c r="DI120" s="942"/>
      <c r="DJ120" s="942"/>
      <c r="DK120" s="942"/>
      <c r="DL120" s="942">
        <v>5795421</v>
      </c>
      <c r="DM120" s="942"/>
      <c r="DN120" s="942"/>
      <c r="DO120" s="942"/>
      <c r="DP120" s="942"/>
      <c r="DQ120" s="942">
        <v>5395557</v>
      </c>
      <c r="DR120" s="942"/>
      <c r="DS120" s="942"/>
      <c r="DT120" s="942"/>
      <c r="DU120" s="942"/>
      <c r="DV120" s="943">
        <v>77.900000000000006</v>
      </c>
      <c r="DW120" s="943"/>
      <c r="DX120" s="943"/>
      <c r="DY120" s="943"/>
      <c r="DZ120" s="944"/>
    </row>
    <row r="121" spans="1:130" s="212" customFormat="1" ht="26.25" customHeight="1" x14ac:dyDescent="0.2">
      <c r="A121" s="1069"/>
      <c r="B121" s="960"/>
      <c r="C121" s="985" t="s">
        <v>446</v>
      </c>
      <c r="D121" s="986"/>
      <c r="E121" s="986"/>
      <c r="F121" s="986"/>
      <c r="G121" s="986"/>
      <c r="H121" s="986"/>
      <c r="I121" s="986"/>
      <c r="J121" s="986"/>
      <c r="K121" s="986"/>
      <c r="L121" s="986"/>
      <c r="M121" s="986"/>
      <c r="N121" s="986"/>
      <c r="O121" s="986"/>
      <c r="P121" s="986"/>
      <c r="Q121" s="986"/>
      <c r="R121" s="986"/>
      <c r="S121" s="986"/>
      <c r="T121" s="986"/>
      <c r="U121" s="986"/>
      <c r="V121" s="986"/>
      <c r="W121" s="986"/>
      <c r="X121" s="986"/>
      <c r="Y121" s="986"/>
      <c r="Z121" s="987"/>
      <c r="AA121" s="969" t="s">
        <v>122</v>
      </c>
      <c r="AB121" s="970"/>
      <c r="AC121" s="970"/>
      <c r="AD121" s="970"/>
      <c r="AE121" s="971"/>
      <c r="AF121" s="972" t="s">
        <v>122</v>
      </c>
      <c r="AG121" s="970"/>
      <c r="AH121" s="970"/>
      <c r="AI121" s="970"/>
      <c r="AJ121" s="971"/>
      <c r="AK121" s="972" t="s">
        <v>122</v>
      </c>
      <c r="AL121" s="970"/>
      <c r="AM121" s="970"/>
      <c r="AN121" s="970"/>
      <c r="AO121" s="971"/>
      <c r="AP121" s="973" t="s">
        <v>122</v>
      </c>
      <c r="AQ121" s="974"/>
      <c r="AR121" s="974"/>
      <c r="AS121" s="974"/>
      <c r="AT121" s="975"/>
      <c r="AU121" s="1005"/>
      <c r="AV121" s="1006"/>
      <c r="AW121" s="1006"/>
      <c r="AX121" s="1006"/>
      <c r="AY121" s="1007"/>
      <c r="AZ121" s="933" t="s">
        <v>447</v>
      </c>
      <c r="BA121" s="934"/>
      <c r="BB121" s="934"/>
      <c r="BC121" s="934"/>
      <c r="BD121" s="934"/>
      <c r="BE121" s="934"/>
      <c r="BF121" s="934"/>
      <c r="BG121" s="934"/>
      <c r="BH121" s="934"/>
      <c r="BI121" s="934"/>
      <c r="BJ121" s="934"/>
      <c r="BK121" s="934"/>
      <c r="BL121" s="934"/>
      <c r="BM121" s="934"/>
      <c r="BN121" s="934"/>
      <c r="BO121" s="934"/>
      <c r="BP121" s="935"/>
      <c r="BQ121" s="936" t="s">
        <v>122</v>
      </c>
      <c r="BR121" s="937"/>
      <c r="BS121" s="937"/>
      <c r="BT121" s="937"/>
      <c r="BU121" s="937"/>
      <c r="BV121" s="937" t="s">
        <v>122</v>
      </c>
      <c r="BW121" s="937"/>
      <c r="BX121" s="937"/>
      <c r="BY121" s="937"/>
      <c r="BZ121" s="937"/>
      <c r="CA121" s="937" t="s">
        <v>122</v>
      </c>
      <c r="CB121" s="937"/>
      <c r="CC121" s="937"/>
      <c r="CD121" s="937"/>
      <c r="CE121" s="937"/>
      <c r="CF121" s="931" t="s">
        <v>122</v>
      </c>
      <c r="CG121" s="932"/>
      <c r="CH121" s="932"/>
      <c r="CI121" s="932"/>
      <c r="CJ121" s="932"/>
      <c r="CK121" s="1020"/>
      <c r="CL121" s="1021"/>
      <c r="CM121" s="1021"/>
      <c r="CN121" s="1021"/>
      <c r="CO121" s="1022"/>
      <c r="CP121" s="1030" t="s">
        <v>392</v>
      </c>
      <c r="CQ121" s="1031"/>
      <c r="CR121" s="1031"/>
      <c r="CS121" s="1031"/>
      <c r="CT121" s="1031"/>
      <c r="CU121" s="1031"/>
      <c r="CV121" s="1031"/>
      <c r="CW121" s="1031"/>
      <c r="CX121" s="1031"/>
      <c r="CY121" s="1031"/>
      <c r="CZ121" s="1031"/>
      <c r="DA121" s="1031"/>
      <c r="DB121" s="1031"/>
      <c r="DC121" s="1031"/>
      <c r="DD121" s="1031"/>
      <c r="DE121" s="1031"/>
      <c r="DF121" s="1032"/>
      <c r="DG121" s="936">
        <v>6337</v>
      </c>
      <c r="DH121" s="937"/>
      <c r="DI121" s="937"/>
      <c r="DJ121" s="937"/>
      <c r="DK121" s="937"/>
      <c r="DL121" s="937">
        <v>7940</v>
      </c>
      <c r="DM121" s="937"/>
      <c r="DN121" s="937"/>
      <c r="DO121" s="937"/>
      <c r="DP121" s="937"/>
      <c r="DQ121" s="937">
        <v>6673</v>
      </c>
      <c r="DR121" s="937"/>
      <c r="DS121" s="937"/>
      <c r="DT121" s="937"/>
      <c r="DU121" s="937"/>
      <c r="DV121" s="938">
        <v>0.1</v>
      </c>
      <c r="DW121" s="938"/>
      <c r="DX121" s="938"/>
      <c r="DY121" s="938"/>
      <c r="DZ121" s="939"/>
    </row>
    <row r="122" spans="1:130" s="212" customFormat="1" ht="26.25" customHeight="1" x14ac:dyDescent="0.2">
      <c r="A122" s="1069"/>
      <c r="B122" s="960"/>
      <c r="C122" s="933" t="s">
        <v>429</v>
      </c>
      <c r="D122" s="934"/>
      <c r="E122" s="934"/>
      <c r="F122" s="934"/>
      <c r="G122" s="934"/>
      <c r="H122" s="934"/>
      <c r="I122" s="934"/>
      <c r="J122" s="934"/>
      <c r="K122" s="934"/>
      <c r="L122" s="934"/>
      <c r="M122" s="934"/>
      <c r="N122" s="934"/>
      <c r="O122" s="934"/>
      <c r="P122" s="934"/>
      <c r="Q122" s="934"/>
      <c r="R122" s="934"/>
      <c r="S122" s="934"/>
      <c r="T122" s="934"/>
      <c r="U122" s="934"/>
      <c r="V122" s="934"/>
      <c r="W122" s="934"/>
      <c r="X122" s="934"/>
      <c r="Y122" s="934"/>
      <c r="Z122" s="935"/>
      <c r="AA122" s="969" t="s">
        <v>122</v>
      </c>
      <c r="AB122" s="970"/>
      <c r="AC122" s="970"/>
      <c r="AD122" s="970"/>
      <c r="AE122" s="971"/>
      <c r="AF122" s="972" t="s">
        <v>122</v>
      </c>
      <c r="AG122" s="970"/>
      <c r="AH122" s="970"/>
      <c r="AI122" s="970"/>
      <c r="AJ122" s="971"/>
      <c r="AK122" s="972" t="s">
        <v>122</v>
      </c>
      <c r="AL122" s="970"/>
      <c r="AM122" s="970"/>
      <c r="AN122" s="970"/>
      <c r="AO122" s="971"/>
      <c r="AP122" s="973" t="s">
        <v>122</v>
      </c>
      <c r="AQ122" s="974"/>
      <c r="AR122" s="974"/>
      <c r="AS122" s="974"/>
      <c r="AT122" s="975"/>
      <c r="AU122" s="1005"/>
      <c r="AV122" s="1006"/>
      <c r="AW122" s="1006"/>
      <c r="AX122" s="1006"/>
      <c r="AY122" s="1007"/>
      <c r="AZ122" s="984" t="s">
        <v>448</v>
      </c>
      <c r="BA122" s="976"/>
      <c r="BB122" s="976"/>
      <c r="BC122" s="976"/>
      <c r="BD122" s="976"/>
      <c r="BE122" s="976"/>
      <c r="BF122" s="976"/>
      <c r="BG122" s="976"/>
      <c r="BH122" s="976"/>
      <c r="BI122" s="976"/>
      <c r="BJ122" s="976"/>
      <c r="BK122" s="976"/>
      <c r="BL122" s="976"/>
      <c r="BM122" s="976"/>
      <c r="BN122" s="976"/>
      <c r="BO122" s="976"/>
      <c r="BP122" s="977"/>
      <c r="BQ122" s="1010">
        <v>12195634</v>
      </c>
      <c r="BR122" s="1011"/>
      <c r="BS122" s="1011"/>
      <c r="BT122" s="1011"/>
      <c r="BU122" s="1011"/>
      <c r="BV122" s="1011">
        <v>11258337</v>
      </c>
      <c r="BW122" s="1011"/>
      <c r="BX122" s="1011"/>
      <c r="BY122" s="1011"/>
      <c r="BZ122" s="1011"/>
      <c r="CA122" s="1011">
        <v>10423951</v>
      </c>
      <c r="CB122" s="1011"/>
      <c r="CC122" s="1011"/>
      <c r="CD122" s="1011"/>
      <c r="CE122" s="1011"/>
      <c r="CF122" s="1028">
        <v>150.5</v>
      </c>
      <c r="CG122" s="1029"/>
      <c r="CH122" s="1029"/>
      <c r="CI122" s="1029"/>
      <c r="CJ122" s="1029"/>
      <c r="CK122" s="1020"/>
      <c r="CL122" s="1021"/>
      <c r="CM122" s="1021"/>
      <c r="CN122" s="1021"/>
      <c r="CO122" s="1022"/>
      <c r="CP122" s="1030" t="s">
        <v>449</v>
      </c>
      <c r="CQ122" s="1031"/>
      <c r="CR122" s="1031"/>
      <c r="CS122" s="1031"/>
      <c r="CT122" s="1031"/>
      <c r="CU122" s="1031"/>
      <c r="CV122" s="1031"/>
      <c r="CW122" s="1031"/>
      <c r="CX122" s="1031"/>
      <c r="CY122" s="1031"/>
      <c r="CZ122" s="1031"/>
      <c r="DA122" s="1031"/>
      <c r="DB122" s="1031"/>
      <c r="DC122" s="1031"/>
      <c r="DD122" s="1031"/>
      <c r="DE122" s="1031"/>
      <c r="DF122" s="1032"/>
      <c r="DG122" s="936" t="s">
        <v>122</v>
      </c>
      <c r="DH122" s="937"/>
      <c r="DI122" s="937"/>
      <c r="DJ122" s="937"/>
      <c r="DK122" s="937"/>
      <c r="DL122" s="937" t="s">
        <v>122</v>
      </c>
      <c r="DM122" s="937"/>
      <c r="DN122" s="937"/>
      <c r="DO122" s="937"/>
      <c r="DP122" s="937"/>
      <c r="DQ122" s="937" t="s">
        <v>122</v>
      </c>
      <c r="DR122" s="937"/>
      <c r="DS122" s="937"/>
      <c r="DT122" s="937"/>
      <c r="DU122" s="937"/>
      <c r="DV122" s="938" t="s">
        <v>122</v>
      </c>
      <c r="DW122" s="938"/>
      <c r="DX122" s="938"/>
      <c r="DY122" s="938"/>
      <c r="DZ122" s="939"/>
    </row>
    <row r="123" spans="1:130" s="212" customFormat="1" ht="26.25" customHeight="1" x14ac:dyDescent="0.2">
      <c r="A123" s="1069"/>
      <c r="B123" s="960"/>
      <c r="C123" s="933" t="s">
        <v>435</v>
      </c>
      <c r="D123" s="934"/>
      <c r="E123" s="934"/>
      <c r="F123" s="934"/>
      <c r="G123" s="934"/>
      <c r="H123" s="934"/>
      <c r="I123" s="934"/>
      <c r="J123" s="934"/>
      <c r="K123" s="934"/>
      <c r="L123" s="934"/>
      <c r="M123" s="934"/>
      <c r="N123" s="934"/>
      <c r="O123" s="934"/>
      <c r="P123" s="934"/>
      <c r="Q123" s="934"/>
      <c r="R123" s="934"/>
      <c r="S123" s="934"/>
      <c r="T123" s="934"/>
      <c r="U123" s="934"/>
      <c r="V123" s="934"/>
      <c r="W123" s="934"/>
      <c r="X123" s="934"/>
      <c r="Y123" s="934"/>
      <c r="Z123" s="935"/>
      <c r="AA123" s="969" t="s">
        <v>122</v>
      </c>
      <c r="AB123" s="970"/>
      <c r="AC123" s="970"/>
      <c r="AD123" s="970"/>
      <c r="AE123" s="971"/>
      <c r="AF123" s="972" t="s">
        <v>122</v>
      </c>
      <c r="AG123" s="970"/>
      <c r="AH123" s="970"/>
      <c r="AI123" s="970"/>
      <c r="AJ123" s="971"/>
      <c r="AK123" s="972" t="s">
        <v>122</v>
      </c>
      <c r="AL123" s="970"/>
      <c r="AM123" s="970"/>
      <c r="AN123" s="970"/>
      <c r="AO123" s="971"/>
      <c r="AP123" s="973" t="s">
        <v>122</v>
      </c>
      <c r="AQ123" s="974"/>
      <c r="AR123" s="974"/>
      <c r="AS123" s="974"/>
      <c r="AT123" s="975"/>
      <c r="AU123" s="1008"/>
      <c r="AV123" s="1009"/>
      <c r="AW123" s="1009"/>
      <c r="AX123" s="1009"/>
      <c r="AY123" s="1009"/>
      <c r="AZ123" s="233" t="s">
        <v>177</v>
      </c>
      <c r="BA123" s="233"/>
      <c r="BB123" s="233"/>
      <c r="BC123" s="233"/>
      <c r="BD123" s="233"/>
      <c r="BE123" s="233"/>
      <c r="BF123" s="233"/>
      <c r="BG123" s="233"/>
      <c r="BH123" s="233"/>
      <c r="BI123" s="233"/>
      <c r="BJ123" s="233"/>
      <c r="BK123" s="233"/>
      <c r="BL123" s="233"/>
      <c r="BM123" s="233"/>
      <c r="BN123" s="233"/>
      <c r="BO123" s="988" t="s">
        <v>450</v>
      </c>
      <c r="BP123" s="1016"/>
      <c r="BQ123" s="1075">
        <v>17165791</v>
      </c>
      <c r="BR123" s="1042"/>
      <c r="BS123" s="1042"/>
      <c r="BT123" s="1042"/>
      <c r="BU123" s="1042"/>
      <c r="BV123" s="1042">
        <v>16463575</v>
      </c>
      <c r="BW123" s="1042"/>
      <c r="BX123" s="1042"/>
      <c r="BY123" s="1042"/>
      <c r="BZ123" s="1042"/>
      <c r="CA123" s="1042">
        <v>15700185</v>
      </c>
      <c r="CB123" s="1042"/>
      <c r="CC123" s="1042"/>
      <c r="CD123" s="1042"/>
      <c r="CE123" s="1042"/>
      <c r="CF123" s="1012"/>
      <c r="CG123" s="1013"/>
      <c r="CH123" s="1013"/>
      <c r="CI123" s="1013"/>
      <c r="CJ123" s="1014"/>
      <c r="CK123" s="1020"/>
      <c r="CL123" s="1021"/>
      <c r="CM123" s="1021"/>
      <c r="CN123" s="1021"/>
      <c r="CO123" s="1022"/>
      <c r="CP123" s="1030" t="s">
        <v>391</v>
      </c>
      <c r="CQ123" s="1031"/>
      <c r="CR123" s="1031"/>
      <c r="CS123" s="1031"/>
      <c r="CT123" s="1031"/>
      <c r="CU123" s="1031"/>
      <c r="CV123" s="1031"/>
      <c r="CW123" s="1031"/>
      <c r="CX123" s="1031"/>
      <c r="CY123" s="1031"/>
      <c r="CZ123" s="1031"/>
      <c r="DA123" s="1031"/>
      <c r="DB123" s="1031"/>
      <c r="DC123" s="1031"/>
      <c r="DD123" s="1031"/>
      <c r="DE123" s="1031"/>
      <c r="DF123" s="1032"/>
      <c r="DG123" s="969" t="s">
        <v>122</v>
      </c>
      <c r="DH123" s="970"/>
      <c r="DI123" s="970"/>
      <c r="DJ123" s="970"/>
      <c r="DK123" s="971"/>
      <c r="DL123" s="972" t="s">
        <v>122</v>
      </c>
      <c r="DM123" s="970"/>
      <c r="DN123" s="970"/>
      <c r="DO123" s="970"/>
      <c r="DP123" s="971"/>
      <c r="DQ123" s="972" t="s">
        <v>122</v>
      </c>
      <c r="DR123" s="970"/>
      <c r="DS123" s="970"/>
      <c r="DT123" s="970"/>
      <c r="DU123" s="971"/>
      <c r="DV123" s="973" t="s">
        <v>122</v>
      </c>
      <c r="DW123" s="974"/>
      <c r="DX123" s="974"/>
      <c r="DY123" s="974"/>
      <c r="DZ123" s="975"/>
    </row>
    <row r="124" spans="1:130" s="212" customFormat="1" ht="26.25" customHeight="1" thickBot="1" x14ac:dyDescent="0.25">
      <c r="A124" s="1069"/>
      <c r="B124" s="960"/>
      <c r="C124" s="933" t="s">
        <v>438</v>
      </c>
      <c r="D124" s="934"/>
      <c r="E124" s="934"/>
      <c r="F124" s="934"/>
      <c r="G124" s="934"/>
      <c r="H124" s="934"/>
      <c r="I124" s="934"/>
      <c r="J124" s="934"/>
      <c r="K124" s="934"/>
      <c r="L124" s="934"/>
      <c r="M124" s="934"/>
      <c r="N124" s="934"/>
      <c r="O124" s="934"/>
      <c r="P124" s="934"/>
      <c r="Q124" s="934"/>
      <c r="R124" s="934"/>
      <c r="S124" s="934"/>
      <c r="T124" s="934"/>
      <c r="U124" s="934"/>
      <c r="V124" s="934"/>
      <c r="W124" s="934"/>
      <c r="X124" s="934"/>
      <c r="Y124" s="934"/>
      <c r="Z124" s="935"/>
      <c r="AA124" s="969" t="s">
        <v>122</v>
      </c>
      <c r="AB124" s="970"/>
      <c r="AC124" s="970"/>
      <c r="AD124" s="970"/>
      <c r="AE124" s="971"/>
      <c r="AF124" s="972" t="s">
        <v>122</v>
      </c>
      <c r="AG124" s="970"/>
      <c r="AH124" s="970"/>
      <c r="AI124" s="970"/>
      <c r="AJ124" s="971"/>
      <c r="AK124" s="972" t="s">
        <v>122</v>
      </c>
      <c r="AL124" s="970"/>
      <c r="AM124" s="970"/>
      <c r="AN124" s="970"/>
      <c r="AO124" s="971"/>
      <c r="AP124" s="973" t="s">
        <v>122</v>
      </c>
      <c r="AQ124" s="974"/>
      <c r="AR124" s="974"/>
      <c r="AS124" s="974"/>
      <c r="AT124" s="975"/>
      <c r="AU124" s="1071" t="s">
        <v>451</v>
      </c>
      <c r="AV124" s="1072"/>
      <c r="AW124" s="1072"/>
      <c r="AX124" s="1072"/>
      <c r="AY124" s="1072"/>
      <c r="AZ124" s="1072"/>
      <c r="BA124" s="1072"/>
      <c r="BB124" s="1072"/>
      <c r="BC124" s="1072"/>
      <c r="BD124" s="1072"/>
      <c r="BE124" s="1072"/>
      <c r="BF124" s="1072"/>
      <c r="BG124" s="1072"/>
      <c r="BH124" s="1072"/>
      <c r="BI124" s="1072"/>
      <c r="BJ124" s="1072"/>
      <c r="BK124" s="1072"/>
      <c r="BL124" s="1072"/>
      <c r="BM124" s="1072"/>
      <c r="BN124" s="1072"/>
      <c r="BO124" s="1072"/>
      <c r="BP124" s="1073"/>
      <c r="BQ124" s="1074">
        <v>31</v>
      </c>
      <c r="BR124" s="1038"/>
      <c r="BS124" s="1038"/>
      <c r="BT124" s="1038"/>
      <c r="BU124" s="1038"/>
      <c r="BV124" s="1038">
        <v>20.100000000000001</v>
      </c>
      <c r="BW124" s="1038"/>
      <c r="BX124" s="1038"/>
      <c r="BY124" s="1038"/>
      <c r="BZ124" s="1038"/>
      <c r="CA124" s="1038">
        <v>14.2</v>
      </c>
      <c r="CB124" s="1038"/>
      <c r="CC124" s="1038"/>
      <c r="CD124" s="1038"/>
      <c r="CE124" s="1038"/>
      <c r="CF124" s="1039"/>
      <c r="CG124" s="1040"/>
      <c r="CH124" s="1040"/>
      <c r="CI124" s="1040"/>
      <c r="CJ124" s="1041"/>
      <c r="CK124" s="1023"/>
      <c r="CL124" s="1023"/>
      <c r="CM124" s="1023"/>
      <c r="CN124" s="1023"/>
      <c r="CO124" s="1024"/>
      <c r="CP124" s="1030" t="s">
        <v>452</v>
      </c>
      <c r="CQ124" s="1031"/>
      <c r="CR124" s="1031"/>
      <c r="CS124" s="1031"/>
      <c r="CT124" s="1031"/>
      <c r="CU124" s="1031"/>
      <c r="CV124" s="1031"/>
      <c r="CW124" s="1031"/>
      <c r="CX124" s="1031"/>
      <c r="CY124" s="1031"/>
      <c r="CZ124" s="1031"/>
      <c r="DA124" s="1031"/>
      <c r="DB124" s="1031"/>
      <c r="DC124" s="1031"/>
      <c r="DD124" s="1031"/>
      <c r="DE124" s="1031"/>
      <c r="DF124" s="1032"/>
      <c r="DG124" s="1015" t="s">
        <v>122</v>
      </c>
      <c r="DH124" s="997"/>
      <c r="DI124" s="997"/>
      <c r="DJ124" s="997"/>
      <c r="DK124" s="998"/>
      <c r="DL124" s="996" t="s">
        <v>122</v>
      </c>
      <c r="DM124" s="997"/>
      <c r="DN124" s="997"/>
      <c r="DO124" s="997"/>
      <c r="DP124" s="998"/>
      <c r="DQ124" s="996" t="s">
        <v>122</v>
      </c>
      <c r="DR124" s="997"/>
      <c r="DS124" s="997"/>
      <c r="DT124" s="997"/>
      <c r="DU124" s="998"/>
      <c r="DV124" s="999" t="s">
        <v>122</v>
      </c>
      <c r="DW124" s="1000"/>
      <c r="DX124" s="1000"/>
      <c r="DY124" s="1000"/>
      <c r="DZ124" s="1001"/>
    </row>
    <row r="125" spans="1:130" s="212" customFormat="1" ht="26.25" customHeight="1" x14ac:dyDescent="0.2">
      <c r="A125" s="1069"/>
      <c r="B125" s="960"/>
      <c r="C125" s="933" t="s">
        <v>440</v>
      </c>
      <c r="D125" s="934"/>
      <c r="E125" s="934"/>
      <c r="F125" s="934"/>
      <c r="G125" s="934"/>
      <c r="H125" s="934"/>
      <c r="I125" s="934"/>
      <c r="J125" s="934"/>
      <c r="K125" s="934"/>
      <c r="L125" s="934"/>
      <c r="M125" s="934"/>
      <c r="N125" s="934"/>
      <c r="O125" s="934"/>
      <c r="P125" s="934"/>
      <c r="Q125" s="934"/>
      <c r="R125" s="934"/>
      <c r="S125" s="934"/>
      <c r="T125" s="934"/>
      <c r="U125" s="934"/>
      <c r="V125" s="934"/>
      <c r="W125" s="934"/>
      <c r="X125" s="934"/>
      <c r="Y125" s="934"/>
      <c r="Z125" s="935"/>
      <c r="AA125" s="969" t="s">
        <v>122</v>
      </c>
      <c r="AB125" s="970"/>
      <c r="AC125" s="970"/>
      <c r="AD125" s="970"/>
      <c r="AE125" s="971"/>
      <c r="AF125" s="972" t="s">
        <v>122</v>
      </c>
      <c r="AG125" s="970"/>
      <c r="AH125" s="970"/>
      <c r="AI125" s="970"/>
      <c r="AJ125" s="971"/>
      <c r="AK125" s="972" t="s">
        <v>122</v>
      </c>
      <c r="AL125" s="970"/>
      <c r="AM125" s="970"/>
      <c r="AN125" s="970"/>
      <c r="AO125" s="971"/>
      <c r="AP125" s="973" t="s">
        <v>122</v>
      </c>
      <c r="AQ125" s="974"/>
      <c r="AR125" s="974"/>
      <c r="AS125" s="974"/>
      <c r="AT125" s="975"/>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3" t="s">
        <v>453</v>
      </c>
      <c r="CL125" s="1018"/>
      <c r="CM125" s="1018"/>
      <c r="CN125" s="1018"/>
      <c r="CO125" s="1019"/>
      <c r="CP125" s="940" t="s">
        <v>454</v>
      </c>
      <c r="CQ125" s="908"/>
      <c r="CR125" s="908"/>
      <c r="CS125" s="908"/>
      <c r="CT125" s="908"/>
      <c r="CU125" s="908"/>
      <c r="CV125" s="908"/>
      <c r="CW125" s="908"/>
      <c r="CX125" s="908"/>
      <c r="CY125" s="908"/>
      <c r="CZ125" s="908"/>
      <c r="DA125" s="908"/>
      <c r="DB125" s="908"/>
      <c r="DC125" s="908"/>
      <c r="DD125" s="908"/>
      <c r="DE125" s="908"/>
      <c r="DF125" s="909"/>
      <c r="DG125" s="941" t="s">
        <v>122</v>
      </c>
      <c r="DH125" s="942"/>
      <c r="DI125" s="942"/>
      <c r="DJ125" s="942"/>
      <c r="DK125" s="942"/>
      <c r="DL125" s="942" t="s">
        <v>122</v>
      </c>
      <c r="DM125" s="942"/>
      <c r="DN125" s="942"/>
      <c r="DO125" s="942"/>
      <c r="DP125" s="942"/>
      <c r="DQ125" s="942" t="s">
        <v>122</v>
      </c>
      <c r="DR125" s="942"/>
      <c r="DS125" s="942"/>
      <c r="DT125" s="942"/>
      <c r="DU125" s="942"/>
      <c r="DV125" s="943" t="s">
        <v>122</v>
      </c>
      <c r="DW125" s="943"/>
      <c r="DX125" s="943"/>
      <c r="DY125" s="943"/>
      <c r="DZ125" s="944"/>
    </row>
    <row r="126" spans="1:130" s="212" customFormat="1" ht="26.25" customHeight="1" thickBot="1" x14ac:dyDescent="0.25">
      <c r="A126" s="1069"/>
      <c r="B126" s="960"/>
      <c r="C126" s="933" t="s">
        <v>442</v>
      </c>
      <c r="D126" s="934"/>
      <c r="E126" s="934"/>
      <c r="F126" s="934"/>
      <c r="G126" s="934"/>
      <c r="H126" s="934"/>
      <c r="I126" s="934"/>
      <c r="J126" s="934"/>
      <c r="K126" s="934"/>
      <c r="L126" s="934"/>
      <c r="M126" s="934"/>
      <c r="N126" s="934"/>
      <c r="O126" s="934"/>
      <c r="P126" s="934"/>
      <c r="Q126" s="934"/>
      <c r="R126" s="934"/>
      <c r="S126" s="934"/>
      <c r="T126" s="934"/>
      <c r="U126" s="934"/>
      <c r="V126" s="934"/>
      <c r="W126" s="934"/>
      <c r="X126" s="934"/>
      <c r="Y126" s="934"/>
      <c r="Z126" s="935"/>
      <c r="AA126" s="969" t="s">
        <v>122</v>
      </c>
      <c r="AB126" s="970"/>
      <c r="AC126" s="970"/>
      <c r="AD126" s="970"/>
      <c r="AE126" s="971"/>
      <c r="AF126" s="972" t="s">
        <v>122</v>
      </c>
      <c r="AG126" s="970"/>
      <c r="AH126" s="970"/>
      <c r="AI126" s="970"/>
      <c r="AJ126" s="971"/>
      <c r="AK126" s="972" t="s">
        <v>122</v>
      </c>
      <c r="AL126" s="970"/>
      <c r="AM126" s="970"/>
      <c r="AN126" s="970"/>
      <c r="AO126" s="971"/>
      <c r="AP126" s="973" t="s">
        <v>122</v>
      </c>
      <c r="AQ126" s="974"/>
      <c r="AR126" s="974"/>
      <c r="AS126" s="974"/>
      <c r="AT126" s="975"/>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4"/>
      <c r="CL126" s="1021"/>
      <c r="CM126" s="1021"/>
      <c r="CN126" s="1021"/>
      <c r="CO126" s="1022"/>
      <c r="CP126" s="933" t="s">
        <v>455</v>
      </c>
      <c r="CQ126" s="934"/>
      <c r="CR126" s="934"/>
      <c r="CS126" s="934"/>
      <c r="CT126" s="934"/>
      <c r="CU126" s="934"/>
      <c r="CV126" s="934"/>
      <c r="CW126" s="934"/>
      <c r="CX126" s="934"/>
      <c r="CY126" s="934"/>
      <c r="CZ126" s="934"/>
      <c r="DA126" s="934"/>
      <c r="DB126" s="934"/>
      <c r="DC126" s="934"/>
      <c r="DD126" s="934"/>
      <c r="DE126" s="934"/>
      <c r="DF126" s="935"/>
      <c r="DG126" s="936" t="s">
        <v>122</v>
      </c>
      <c r="DH126" s="937"/>
      <c r="DI126" s="937"/>
      <c r="DJ126" s="937"/>
      <c r="DK126" s="937"/>
      <c r="DL126" s="937" t="s">
        <v>122</v>
      </c>
      <c r="DM126" s="937"/>
      <c r="DN126" s="937"/>
      <c r="DO126" s="937"/>
      <c r="DP126" s="937"/>
      <c r="DQ126" s="937" t="s">
        <v>122</v>
      </c>
      <c r="DR126" s="937"/>
      <c r="DS126" s="937"/>
      <c r="DT126" s="937"/>
      <c r="DU126" s="937"/>
      <c r="DV126" s="938" t="s">
        <v>122</v>
      </c>
      <c r="DW126" s="938"/>
      <c r="DX126" s="938"/>
      <c r="DY126" s="938"/>
      <c r="DZ126" s="939"/>
    </row>
    <row r="127" spans="1:130" s="212" customFormat="1" ht="26.25" customHeight="1" x14ac:dyDescent="0.2">
      <c r="A127" s="1070"/>
      <c r="B127" s="962"/>
      <c r="C127" s="984" t="s">
        <v>456</v>
      </c>
      <c r="D127" s="976"/>
      <c r="E127" s="976"/>
      <c r="F127" s="976"/>
      <c r="G127" s="976"/>
      <c r="H127" s="976"/>
      <c r="I127" s="976"/>
      <c r="J127" s="976"/>
      <c r="K127" s="976"/>
      <c r="L127" s="976"/>
      <c r="M127" s="976"/>
      <c r="N127" s="976"/>
      <c r="O127" s="976"/>
      <c r="P127" s="976"/>
      <c r="Q127" s="976"/>
      <c r="R127" s="976"/>
      <c r="S127" s="976"/>
      <c r="T127" s="976"/>
      <c r="U127" s="976"/>
      <c r="V127" s="976"/>
      <c r="W127" s="976"/>
      <c r="X127" s="976"/>
      <c r="Y127" s="976"/>
      <c r="Z127" s="977"/>
      <c r="AA127" s="969" t="s">
        <v>122</v>
      </c>
      <c r="AB127" s="970"/>
      <c r="AC127" s="970"/>
      <c r="AD127" s="970"/>
      <c r="AE127" s="971"/>
      <c r="AF127" s="972" t="s">
        <v>122</v>
      </c>
      <c r="AG127" s="970"/>
      <c r="AH127" s="970"/>
      <c r="AI127" s="970"/>
      <c r="AJ127" s="971"/>
      <c r="AK127" s="972" t="s">
        <v>122</v>
      </c>
      <c r="AL127" s="970"/>
      <c r="AM127" s="970"/>
      <c r="AN127" s="970"/>
      <c r="AO127" s="971"/>
      <c r="AP127" s="973" t="s">
        <v>122</v>
      </c>
      <c r="AQ127" s="974"/>
      <c r="AR127" s="974"/>
      <c r="AS127" s="974"/>
      <c r="AT127" s="975"/>
      <c r="AU127" s="214"/>
      <c r="AV127" s="214"/>
      <c r="AW127" s="214"/>
      <c r="AX127" s="1043" t="s">
        <v>457</v>
      </c>
      <c r="AY127" s="1044"/>
      <c r="AZ127" s="1044"/>
      <c r="BA127" s="1044"/>
      <c r="BB127" s="1044"/>
      <c r="BC127" s="1044"/>
      <c r="BD127" s="1044"/>
      <c r="BE127" s="1045"/>
      <c r="BF127" s="1046" t="s">
        <v>458</v>
      </c>
      <c r="BG127" s="1044"/>
      <c r="BH127" s="1044"/>
      <c r="BI127" s="1044"/>
      <c r="BJ127" s="1044"/>
      <c r="BK127" s="1044"/>
      <c r="BL127" s="1045"/>
      <c r="BM127" s="1046" t="s">
        <v>459</v>
      </c>
      <c r="BN127" s="1044"/>
      <c r="BO127" s="1044"/>
      <c r="BP127" s="1044"/>
      <c r="BQ127" s="1044"/>
      <c r="BR127" s="1044"/>
      <c r="BS127" s="1045"/>
      <c r="BT127" s="1046" t="s">
        <v>460</v>
      </c>
      <c r="BU127" s="1044"/>
      <c r="BV127" s="1044"/>
      <c r="BW127" s="1044"/>
      <c r="BX127" s="1044"/>
      <c r="BY127" s="1044"/>
      <c r="BZ127" s="1067"/>
      <c r="CA127" s="214"/>
      <c r="CB127" s="214"/>
      <c r="CC127" s="214"/>
      <c r="CD127" s="237"/>
      <c r="CE127" s="237"/>
      <c r="CF127" s="237"/>
      <c r="CG127" s="214"/>
      <c r="CH127" s="214"/>
      <c r="CI127" s="214"/>
      <c r="CJ127" s="236"/>
      <c r="CK127" s="1034"/>
      <c r="CL127" s="1021"/>
      <c r="CM127" s="1021"/>
      <c r="CN127" s="1021"/>
      <c r="CO127" s="1022"/>
      <c r="CP127" s="933" t="s">
        <v>461</v>
      </c>
      <c r="CQ127" s="934"/>
      <c r="CR127" s="934"/>
      <c r="CS127" s="934"/>
      <c r="CT127" s="934"/>
      <c r="CU127" s="934"/>
      <c r="CV127" s="934"/>
      <c r="CW127" s="934"/>
      <c r="CX127" s="934"/>
      <c r="CY127" s="934"/>
      <c r="CZ127" s="934"/>
      <c r="DA127" s="934"/>
      <c r="DB127" s="934"/>
      <c r="DC127" s="934"/>
      <c r="DD127" s="934"/>
      <c r="DE127" s="934"/>
      <c r="DF127" s="935"/>
      <c r="DG127" s="936" t="s">
        <v>122</v>
      </c>
      <c r="DH127" s="937"/>
      <c r="DI127" s="937"/>
      <c r="DJ127" s="937"/>
      <c r="DK127" s="937"/>
      <c r="DL127" s="937" t="s">
        <v>122</v>
      </c>
      <c r="DM127" s="937"/>
      <c r="DN127" s="937"/>
      <c r="DO127" s="937"/>
      <c r="DP127" s="937"/>
      <c r="DQ127" s="937" t="s">
        <v>122</v>
      </c>
      <c r="DR127" s="937"/>
      <c r="DS127" s="937"/>
      <c r="DT127" s="937"/>
      <c r="DU127" s="937"/>
      <c r="DV127" s="938" t="s">
        <v>122</v>
      </c>
      <c r="DW127" s="938"/>
      <c r="DX127" s="938"/>
      <c r="DY127" s="938"/>
      <c r="DZ127" s="939"/>
    </row>
    <row r="128" spans="1:130" s="212" customFormat="1" ht="26.25" customHeight="1" thickBot="1" x14ac:dyDescent="0.25">
      <c r="A128" s="1053" t="s">
        <v>462</v>
      </c>
      <c r="B128" s="1054"/>
      <c r="C128" s="1054"/>
      <c r="D128" s="1054"/>
      <c r="E128" s="1054"/>
      <c r="F128" s="1054"/>
      <c r="G128" s="1054"/>
      <c r="H128" s="1054"/>
      <c r="I128" s="1054"/>
      <c r="J128" s="1054"/>
      <c r="K128" s="1054"/>
      <c r="L128" s="1054"/>
      <c r="M128" s="1054"/>
      <c r="N128" s="1054"/>
      <c r="O128" s="1054"/>
      <c r="P128" s="1054"/>
      <c r="Q128" s="1054"/>
      <c r="R128" s="1054"/>
      <c r="S128" s="1054"/>
      <c r="T128" s="1054"/>
      <c r="U128" s="1054"/>
      <c r="V128" s="1054"/>
      <c r="W128" s="1055" t="s">
        <v>463</v>
      </c>
      <c r="X128" s="1055"/>
      <c r="Y128" s="1055"/>
      <c r="Z128" s="1056"/>
      <c r="AA128" s="1057" t="s">
        <v>122</v>
      </c>
      <c r="AB128" s="1058"/>
      <c r="AC128" s="1058"/>
      <c r="AD128" s="1058"/>
      <c r="AE128" s="1059"/>
      <c r="AF128" s="1060" t="s">
        <v>122</v>
      </c>
      <c r="AG128" s="1058"/>
      <c r="AH128" s="1058"/>
      <c r="AI128" s="1058"/>
      <c r="AJ128" s="1059"/>
      <c r="AK128" s="1060">
        <v>18980</v>
      </c>
      <c r="AL128" s="1058"/>
      <c r="AM128" s="1058"/>
      <c r="AN128" s="1058"/>
      <c r="AO128" s="1059"/>
      <c r="AP128" s="1061"/>
      <c r="AQ128" s="1062"/>
      <c r="AR128" s="1062"/>
      <c r="AS128" s="1062"/>
      <c r="AT128" s="1063"/>
      <c r="AU128" s="214"/>
      <c r="AV128" s="214"/>
      <c r="AW128" s="214"/>
      <c r="AX128" s="907" t="s">
        <v>464</v>
      </c>
      <c r="AY128" s="908"/>
      <c r="AZ128" s="908"/>
      <c r="BA128" s="908"/>
      <c r="BB128" s="908"/>
      <c r="BC128" s="908"/>
      <c r="BD128" s="908"/>
      <c r="BE128" s="909"/>
      <c r="BF128" s="1064" t="s">
        <v>122</v>
      </c>
      <c r="BG128" s="1065"/>
      <c r="BH128" s="1065"/>
      <c r="BI128" s="1065"/>
      <c r="BJ128" s="1065"/>
      <c r="BK128" s="1065"/>
      <c r="BL128" s="1066"/>
      <c r="BM128" s="1064">
        <v>13.73</v>
      </c>
      <c r="BN128" s="1065"/>
      <c r="BO128" s="1065"/>
      <c r="BP128" s="1065"/>
      <c r="BQ128" s="1065"/>
      <c r="BR128" s="1065"/>
      <c r="BS128" s="1066"/>
      <c r="BT128" s="1064">
        <v>20</v>
      </c>
      <c r="BU128" s="1065"/>
      <c r="BV128" s="1065"/>
      <c r="BW128" s="1065"/>
      <c r="BX128" s="1065"/>
      <c r="BY128" s="1065"/>
      <c r="BZ128" s="1087"/>
      <c r="CA128" s="237"/>
      <c r="CB128" s="237"/>
      <c r="CC128" s="237"/>
      <c r="CD128" s="237"/>
      <c r="CE128" s="237"/>
      <c r="CF128" s="237"/>
      <c r="CG128" s="214"/>
      <c r="CH128" s="214"/>
      <c r="CI128" s="214"/>
      <c r="CJ128" s="236"/>
      <c r="CK128" s="1035"/>
      <c r="CL128" s="1036"/>
      <c r="CM128" s="1036"/>
      <c r="CN128" s="1036"/>
      <c r="CO128" s="1037"/>
      <c r="CP128" s="1047" t="s">
        <v>465</v>
      </c>
      <c r="CQ128" s="739"/>
      <c r="CR128" s="739"/>
      <c r="CS128" s="739"/>
      <c r="CT128" s="739"/>
      <c r="CU128" s="739"/>
      <c r="CV128" s="739"/>
      <c r="CW128" s="739"/>
      <c r="CX128" s="739"/>
      <c r="CY128" s="739"/>
      <c r="CZ128" s="739"/>
      <c r="DA128" s="739"/>
      <c r="DB128" s="739"/>
      <c r="DC128" s="739"/>
      <c r="DD128" s="739"/>
      <c r="DE128" s="739"/>
      <c r="DF128" s="1048"/>
      <c r="DG128" s="1049" t="s">
        <v>122</v>
      </c>
      <c r="DH128" s="1050"/>
      <c r="DI128" s="1050"/>
      <c r="DJ128" s="1050"/>
      <c r="DK128" s="1050"/>
      <c r="DL128" s="1050" t="s">
        <v>122</v>
      </c>
      <c r="DM128" s="1050"/>
      <c r="DN128" s="1050"/>
      <c r="DO128" s="1050"/>
      <c r="DP128" s="1050"/>
      <c r="DQ128" s="1050" t="s">
        <v>122</v>
      </c>
      <c r="DR128" s="1050"/>
      <c r="DS128" s="1050"/>
      <c r="DT128" s="1050"/>
      <c r="DU128" s="1050"/>
      <c r="DV128" s="1051" t="s">
        <v>122</v>
      </c>
      <c r="DW128" s="1051"/>
      <c r="DX128" s="1051"/>
      <c r="DY128" s="1051"/>
      <c r="DZ128" s="1052"/>
    </row>
    <row r="129" spans="1:131" s="212" customFormat="1" ht="26.25" customHeight="1" x14ac:dyDescent="0.2">
      <c r="A129" s="945" t="s">
        <v>102</v>
      </c>
      <c r="B129" s="946"/>
      <c r="C129" s="946"/>
      <c r="D129" s="946"/>
      <c r="E129" s="946"/>
      <c r="F129" s="946"/>
      <c r="G129" s="946"/>
      <c r="H129" s="946"/>
      <c r="I129" s="946"/>
      <c r="J129" s="946"/>
      <c r="K129" s="946"/>
      <c r="L129" s="946"/>
      <c r="M129" s="946"/>
      <c r="N129" s="946"/>
      <c r="O129" s="946"/>
      <c r="P129" s="946"/>
      <c r="Q129" s="946"/>
      <c r="R129" s="946"/>
      <c r="S129" s="946"/>
      <c r="T129" s="946"/>
      <c r="U129" s="946"/>
      <c r="V129" s="946"/>
      <c r="W129" s="1081" t="s">
        <v>466</v>
      </c>
      <c r="X129" s="1082"/>
      <c r="Y129" s="1082"/>
      <c r="Z129" s="1083"/>
      <c r="AA129" s="969">
        <v>7622327</v>
      </c>
      <c r="AB129" s="970"/>
      <c r="AC129" s="970"/>
      <c r="AD129" s="970"/>
      <c r="AE129" s="971"/>
      <c r="AF129" s="972">
        <v>7797229</v>
      </c>
      <c r="AG129" s="970"/>
      <c r="AH129" s="970"/>
      <c r="AI129" s="970"/>
      <c r="AJ129" s="971"/>
      <c r="AK129" s="972">
        <v>8077985</v>
      </c>
      <c r="AL129" s="970"/>
      <c r="AM129" s="970"/>
      <c r="AN129" s="970"/>
      <c r="AO129" s="971"/>
      <c r="AP129" s="1084"/>
      <c r="AQ129" s="1085"/>
      <c r="AR129" s="1085"/>
      <c r="AS129" s="1085"/>
      <c r="AT129" s="1086"/>
      <c r="AU129" s="215"/>
      <c r="AV129" s="215"/>
      <c r="AW129" s="215"/>
      <c r="AX129" s="1076" t="s">
        <v>467</v>
      </c>
      <c r="AY129" s="934"/>
      <c r="AZ129" s="934"/>
      <c r="BA129" s="934"/>
      <c r="BB129" s="934"/>
      <c r="BC129" s="934"/>
      <c r="BD129" s="934"/>
      <c r="BE129" s="935"/>
      <c r="BF129" s="1077" t="s">
        <v>122</v>
      </c>
      <c r="BG129" s="1078"/>
      <c r="BH129" s="1078"/>
      <c r="BI129" s="1078"/>
      <c r="BJ129" s="1078"/>
      <c r="BK129" s="1078"/>
      <c r="BL129" s="1079"/>
      <c r="BM129" s="1077">
        <v>18.73</v>
      </c>
      <c r="BN129" s="1078"/>
      <c r="BO129" s="1078"/>
      <c r="BP129" s="1078"/>
      <c r="BQ129" s="1078"/>
      <c r="BR129" s="1078"/>
      <c r="BS129" s="1079"/>
      <c r="BT129" s="1077">
        <v>30</v>
      </c>
      <c r="BU129" s="1078"/>
      <c r="BV129" s="1078"/>
      <c r="BW129" s="1078"/>
      <c r="BX129" s="1078"/>
      <c r="BY129" s="1078"/>
      <c r="BZ129" s="108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5" t="s">
        <v>468</v>
      </c>
      <c r="B130" s="946"/>
      <c r="C130" s="946"/>
      <c r="D130" s="946"/>
      <c r="E130" s="946"/>
      <c r="F130" s="946"/>
      <c r="G130" s="946"/>
      <c r="H130" s="946"/>
      <c r="I130" s="946"/>
      <c r="J130" s="946"/>
      <c r="K130" s="946"/>
      <c r="L130" s="946"/>
      <c r="M130" s="946"/>
      <c r="N130" s="946"/>
      <c r="O130" s="946"/>
      <c r="P130" s="946"/>
      <c r="Q130" s="946"/>
      <c r="R130" s="946"/>
      <c r="S130" s="946"/>
      <c r="T130" s="946"/>
      <c r="U130" s="946"/>
      <c r="V130" s="946"/>
      <c r="W130" s="1081" t="s">
        <v>469</v>
      </c>
      <c r="X130" s="1082"/>
      <c r="Y130" s="1082"/>
      <c r="Z130" s="1083"/>
      <c r="AA130" s="969">
        <v>1160489</v>
      </c>
      <c r="AB130" s="970"/>
      <c r="AC130" s="970"/>
      <c r="AD130" s="970"/>
      <c r="AE130" s="971"/>
      <c r="AF130" s="972">
        <v>1181914</v>
      </c>
      <c r="AG130" s="970"/>
      <c r="AH130" s="970"/>
      <c r="AI130" s="970"/>
      <c r="AJ130" s="971"/>
      <c r="AK130" s="972">
        <v>1149960</v>
      </c>
      <c r="AL130" s="970"/>
      <c r="AM130" s="970"/>
      <c r="AN130" s="970"/>
      <c r="AO130" s="971"/>
      <c r="AP130" s="1084"/>
      <c r="AQ130" s="1085"/>
      <c r="AR130" s="1085"/>
      <c r="AS130" s="1085"/>
      <c r="AT130" s="1086"/>
      <c r="AU130" s="215"/>
      <c r="AV130" s="215"/>
      <c r="AW130" s="215"/>
      <c r="AX130" s="1076" t="s">
        <v>470</v>
      </c>
      <c r="AY130" s="934"/>
      <c r="AZ130" s="934"/>
      <c r="BA130" s="934"/>
      <c r="BB130" s="934"/>
      <c r="BC130" s="934"/>
      <c r="BD130" s="934"/>
      <c r="BE130" s="935"/>
      <c r="BF130" s="1112">
        <v>11.4</v>
      </c>
      <c r="BG130" s="1113"/>
      <c r="BH130" s="1113"/>
      <c r="BI130" s="1113"/>
      <c r="BJ130" s="1113"/>
      <c r="BK130" s="1113"/>
      <c r="BL130" s="1114"/>
      <c r="BM130" s="1112">
        <v>25</v>
      </c>
      <c r="BN130" s="1113"/>
      <c r="BO130" s="1113"/>
      <c r="BP130" s="1113"/>
      <c r="BQ130" s="1113"/>
      <c r="BR130" s="1113"/>
      <c r="BS130" s="1114"/>
      <c r="BT130" s="1112">
        <v>35</v>
      </c>
      <c r="BU130" s="1113"/>
      <c r="BV130" s="1113"/>
      <c r="BW130" s="1113"/>
      <c r="BX130" s="1113"/>
      <c r="BY130" s="1113"/>
      <c r="BZ130" s="1115"/>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6"/>
      <c r="B131" s="1117"/>
      <c r="C131" s="1117"/>
      <c r="D131" s="1117"/>
      <c r="E131" s="1117"/>
      <c r="F131" s="1117"/>
      <c r="G131" s="1117"/>
      <c r="H131" s="1117"/>
      <c r="I131" s="1117"/>
      <c r="J131" s="1117"/>
      <c r="K131" s="1117"/>
      <c r="L131" s="1117"/>
      <c r="M131" s="1117"/>
      <c r="N131" s="1117"/>
      <c r="O131" s="1117"/>
      <c r="P131" s="1117"/>
      <c r="Q131" s="1117"/>
      <c r="R131" s="1117"/>
      <c r="S131" s="1117"/>
      <c r="T131" s="1117"/>
      <c r="U131" s="1117"/>
      <c r="V131" s="1117"/>
      <c r="W131" s="1118" t="s">
        <v>471</v>
      </c>
      <c r="X131" s="1119"/>
      <c r="Y131" s="1119"/>
      <c r="Z131" s="1120"/>
      <c r="AA131" s="1015">
        <v>6461838</v>
      </c>
      <c r="AB131" s="997"/>
      <c r="AC131" s="997"/>
      <c r="AD131" s="997"/>
      <c r="AE131" s="998"/>
      <c r="AF131" s="996">
        <v>6615315</v>
      </c>
      <c r="AG131" s="997"/>
      <c r="AH131" s="997"/>
      <c r="AI131" s="997"/>
      <c r="AJ131" s="998"/>
      <c r="AK131" s="996">
        <v>6928025</v>
      </c>
      <c r="AL131" s="997"/>
      <c r="AM131" s="997"/>
      <c r="AN131" s="997"/>
      <c r="AO131" s="998"/>
      <c r="AP131" s="1121"/>
      <c r="AQ131" s="1122"/>
      <c r="AR131" s="1122"/>
      <c r="AS131" s="1122"/>
      <c r="AT131" s="1123"/>
      <c r="AU131" s="215"/>
      <c r="AV131" s="215"/>
      <c r="AW131" s="215"/>
      <c r="AX131" s="1094" t="s">
        <v>472</v>
      </c>
      <c r="AY131" s="739"/>
      <c r="AZ131" s="739"/>
      <c r="BA131" s="739"/>
      <c r="BB131" s="739"/>
      <c r="BC131" s="739"/>
      <c r="BD131" s="739"/>
      <c r="BE131" s="1048"/>
      <c r="BF131" s="1095">
        <v>14.2</v>
      </c>
      <c r="BG131" s="1096"/>
      <c r="BH131" s="1096"/>
      <c r="BI131" s="1096"/>
      <c r="BJ131" s="1096"/>
      <c r="BK131" s="1096"/>
      <c r="BL131" s="1097"/>
      <c r="BM131" s="1095">
        <v>350</v>
      </c>
      <c r="BN131" s="1096"/>
      <c r="BO131" s="1096"/>
      <c r="BP131" s="1096"/>
      <c r="BQ131" s="1096"/>
      <c r="BR131" s="1096"/>
      <c r="BS131" s="1097"/>
      <c r="BT131" s="1098"/>
      <c r="BU131" s="1099"/>
      <c r="BV131" s="1099"/>
      <c r="BW131" s="1099"/>
      <c r="BX131" s="1099"/>
      <c r="BY131" s="1099"/>
      <c r="BZ131" s="110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1" t="s">
        <v>473</v>
      </c>
      <c r="B132" s="1102"/>
      <c r="C132" s="1102"/>
      <c r="D132" s="1102"/>
      <c r="E132" s="1102"/>
      <c r="F132" s="1102"/>
      <c r="G132" s="1102"/>
      <c r="H132" s="1102"/>
      <c r="I132" s="1102"/>
      <c r="J132" s="1102"/>
      <c r="K132" s="1102"/>
      <c r="L132" s="1102"/>
      <c r="M132" s="1102"/>
      <c r="N132" s="1102"/>
      <c r="O132" s="1102"/>
      <c r="P132" s="1102"/>
      <c r="Q132" s="1102"/>
      <c r="R132" s="1102"/>
      <c r="S132" s="1102"/>
      <c r="T132" s="1102"/>
      <c r="U132" s="1102"/>
      <c r="V132" s="1105" t="s">
        <v>474</v>
      </c>
      <c r="W132" s="1105"/>
      <c r="X132" s="1105"/>
      <c r="Y132" s="1105"/>
      <c r="Z132" s="1106"/>
      <c r="AA132" s="1107">
        <v>12.3448932</v>
      </c>
      <c r="AB132" s="1108"/>
      <c r="AC132" s="1108"/>
      <c r="AD132" s="1108"/>
      <c r="AE132" s="1109"/>
      <c r="AF132" s="1110">
        <v>11.325870350000001</v>
      </c>
      <c r="AG132" s="1108"/>
      <c r="AH132" s="1108"/>
      <c r="AI132" s="1108"/>
      <c r="AJ132" s="1109"/>
      <c r="AK132" s="1110">
        <v>10.635989329999999</v>
      </c>
      <c r="AL132" s="1108"/>
      <c r="AM132" s="1108"/>
      <c r="AN132" s="1108"/>
      <c r="AO132" s="1109"/>
      <c r="AP132" s="1012"/>
      <c r="AQ132" s="1013"/>
      <c r="AR132" s="1013"/>
      <c r="AS132" s="1013"/>
      <c r="AT132" s="111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3"/>
      <c r="B133" s="1104"/>
      <c r="C133" s="1104"/>
      <c r="D133" s="1104"/>
      <c r="E133" s="1104"/>
      <c r="F133" s="1104"/>
      <c r="G133" s="1104"/>
      <c r="H133" s="1104"/>
      <c r="I133" s="1104"/>
      <c r="J133" s="1104"/>
      <c r="K133" s="1104"/>
      <c r="L133" s="1104"/>
      <c r="M133" s="1104"/>
      <c r="N133" s="1104"/>
      <c r="O133" s="1104"/>
      <c r="P133" s="1104"/>
      <c r="Q133" s="1104"/>
      <c r="R133" s="1104"/>
      <c r="S133" s="1104"/>
      <c r="T133" s="1104"/>
      <c r="U133" s="1104"/>
      <c r="V133" s="1088" t="s">
        <v>475</v>
      </c>
      <c r="W133" s="1088"/>
      <c r="X133" s="1088"/>
      <c r="Y133" s="1088"/>
      <c r="Z133" s="1089"/>
      <c r="AA133" s="1090">
        <v>10.6</v>
      </c>
      <c r="AB133" s="1091"/>
      <c r="AC133" s="1091"/>
      <c r="AD133" s="1091"/>
      <c r="AE133" s="1092"/>
      <c r="AF133" s="1090">
        <v>11.3</v>
      </c>
      <c r="AG133" s="1091"/>
      <c r="AH133" s="1091"/>
      <c r="AI133" s="1091"/>
      <c r="AJ133" s="1092"/>
      <c r="AK133" s="1090">
        <v>11.4</v>
      </c>
      <c r="AL133" s="1091"/>
      <c r="AM133" s="1091"/>
      <c r="AN133" s="1091"/>
      <c r="AO133" s="1092"/>
      <c r="AP133" s="1039"/>
      <c r="AQ133" s="1040"/>
      <c r="AR133" s="1040"/>
      <c r="AS133" s="1040"/>
      <c r="AT133" s="109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CK7oZOd76Eo++sVgSKAQc8f1sBTkyWLzEoFu1YDx2e9AkqRLJpLBVxcKe59xxre40kLFRTjyQvq9PTWyMt17g==" saltValue="hConwVPvozF+rnJXGw+49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0" zoomScaleNormal="85" zoomScaleSheetLayoutView="5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RIwoSf0wn3fHX8wjSPcKp7NyeYgywWZxWJW58v9FGsYvEj+fTHrHjqwmMNIVwhGl47NeHi3Id65A6Zj6UaKHQ==" saltValue="t0sXT//kbn+J0C9PLYDqF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60" zoomScaleNormal="6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VS7J+fFviSuQhkMamFpjTj1sehD+a1jmVbr/AAB2hu6sg0wYRIhUr82EFO0HKIBxsNwhp+YVvTOg6aj5gBPeA==" saltValue="4n3+Sg4lRY7sbVqlKL+I2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5" t="s">
        <v>479</v>
      </c>
      <c r="AP7" s="253"/>
      <c r="AQ7" s="254" t="s">
        <v>480</v>
      </c>
      <c r="AR7" s="255"/>
    </row>
    <row r="8" spans="1:46" ht="13.2" x14ac:dyDescent="0.2">
      <c r="A8" s="247"/>
      <c r="AK8" s="256"/>
      <c r="AL8" s="257"/>
      <c r="AM8" s="257"/>
      <c r="AN8" s="258"/>
      <c r="AO8" s="1126"/>
      <c r="AP8" s="259" t="s">
        <v>481</v>
      </c>
      <c r="AQ8" s="260" t="s">
        <v>482</v>
      </c>
      <c r="AR8" s="261" t="s">
        <v>483</v>
      </c>
    </row>
    <row r="9" spans="1:46" ht="13.2" x14ac:dyDescent="0.2">
      <c r="A9" s="247"/>
      <c r="AK9" s="1127" t="s">
        <v>484</v>
      </c>
      <c r="AL9" s="1128"/>
      <c r="AM9" s="1128"/>
      <c r="AN9" s="1129"/>
      <c r="AO9" s="262">
        <v>2154773</v>
      </c>
      <c r="AP9" s="262">
        <v>64487</v>
      </c>
      <c r="AQ9" s="263">
        <v>72090</v>
      </c>
      <c r="AR9" s="264">
        <v>-10.5</v>
      </c>
    </row>
    <row r="10" spans="1:46" ht="13.5" customHeight="1" x14ac:dyDescent="0.2">
      <c r="A10" s="247"/>
      <c r="AK10" s="1127" t="s">
        <v>485</v>
      </c>
      <c r="AL10" s="1128"/>
      <c r="AM10" s="1128"/>
      <c r="AN10" s="1129"/>
      <c r="AO10" s="265">
        <v>376952</v>
      </c>
      <c r="AP10" s="265">
        <v>11281</v>
      </c>
      <c r="AQ10" s="266">
        <v>9072</v>
      </c>
      <c r="AR10" s="267">
        <v>24.3</v>
      </c>
    </row>
    <row r="11" spans="1:46" ht="13.5" customHeight="1" x14ac:dyDescent="0.2">
      <c r="A11" s="247"/>
      <c r="AK11" s="1127" t="s">
        <v>486</v>
      </c>
      <c r="AL11" s="1128"/>
      <c r="AM11" s="1128"/>
      <c r="AN11" s="1129"/>
      <c r="AO11" s="265">
        <v>3334</v>
      </c>
      <c r="AP11" s="265">
        <v>100</v>
      </c>
      <c r="AQ11" s="266">
        <v>383</v>
      </c>
      <c r="AR11" s="267">
        <v>-73.900000000000006</v>
      </c>
    </row>
    <row r="12" spans="1:46" ht="13.5" customHeight="1" x14ac:dyDescent="0.2">
      <c r="A12" s="247"/>
      <c r="AK12" s="1127" t="s">
        <v>487</v>
      </c>
      <c r="AL12" s="1128"/>
      <c r="AM12" s="1128"/>
      <c r="AN12" s="1129"/>
      <c r="AO12" s="265" t="s">
        <v>488</v>
      </c>
      <c r="AP12" s="265" t="s">
        <v>488</v>
      </c>
      <c r="AQ12" s="266">
        <v>26</v>
      </c>
      <c r="AR12" s="267" t="s">
        <v>488</v>
      </c>
    </row>
    <row r="13" spans="1:46" ht="13.5" customHeight="1" x14ac:dyDescent="0.2">
      <c r="A13" s="247"/>
      <c r="AK13" s="1127" t="s">
        <v>489</v>
      </c>
      <c r="AL13" s="1128"/>
      <c r="AM13" s="1128"/>
      <c r="AN13" s="1129"/>
      <c r="AO13" s="265">
        <v>134725</v>
      </c>
      <c r="AP13" s="265">
        <v>4032</v>
      </c>
      <c r="AQ13" s="266">
        <v>2732</v>
      </c>
      <c r="AR13" s="267">
        <v>47.6</v>
      </c>
    </row>
    <row r="14" spans="1:46" ht="13.5" customHeight="1" x14ac:dyDescent="0.2">
      <c r="A14" s="247"/>
      <c r="AK14" s="1127" t="s">
        <v>490</v>
      </c>
      <c r="AL14" s="1128"/>
      <c r="AM14" s="1128"/>
      <c r="AN14" s="1129"/>
      <c r="AO14" s="265" t="s">
        <v>488</v>
      </c>
      <c r="AP14" s="265" t="s">
        <v>488</v>
      </c>
      <c r="AQ14" s="266">
        <v>1315</v>
      </c>
      <c r="AR14" s="267" t="s">
        <v>488</v>
      </c>
    </row>
    <row r="15" spans="1:46" ht="13.5" customHeight="1" x14ac:dyDescent="0.2">
      <c r="A15" s="247"/>
      <c r="AK15" s="1130" t="s">
        <v>491</v>
      </c>
      <c r="AL15" s="1131"/>
      <c r="AM15" s="1131"/>
      <c r="AN15" s="1132"/>
      <c r="AO15" s="265">
        <v>-136617</v>
      </c>
      <c r="AP15" s="265">
        <v>-4089</v>
      </c>
      <c r="AQ15" s="266">
        <v>-4107</v>
      </c>
      <c r="AR15" s="267">
        <v>-0.4</v>
      </c>
    </row>
    <row r="16" spans="1:46" ht="13.2" x14ac:dyDescent="0.2">
      <c r="A16" s="247"/>
      <c r="AK16" s="1130" t="s">
        <v>177</v>
      </c>
      <c r="AL16" s="1131"/>
      <c r="AM16" s="1131"/>
      <c r="AN16" s="1132"/>
      <c r="AO16" s="265">
        <v>2533167</v>
      </c>
      <c r="AP16" s="265">
        <v>75812</v>
      </c>
      <c r="AQ16" s="266">
        <v>81511</v>
      </c>
      <c r="AR16" s="267">
        <v>-7</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3" t="s">
        <v>496</v>
      </c>
      <c r="AL21" s="1134"/>
      <c r="AM21" s="1134"/>
      <c r="AN21" s="1135"/>
      <c r="AO21" s="277">
        <v>5.63</v>
      </c>
      <c r="AP21" s="278">
        <v>6.74</v>
      </c>
      <c r="AQ21" s="279">
        <v>-1.1100000000000001</v>
      </c>
      <c r="AS21" s="280"/>
      <c r="AT21" s="276"/>
    </row>
    <row r="22" spans="1:46" s="248" customFormat="1" ht="13.2" x14ac:dyDescent="0.2">
      <c r="A22" s="276"/>
      <c r="AK22" s="1133" t="s">
        <v>497</v>
      </c>
      <c r="AL22" s="1134"/>
      <c r="AM22" s="1134"/>
      <c r="AN22" s="1135"/>
      <c r="AO22" s="281">
        <v>98.9</v>
      </c>
      <c r="AP22" s="282">
        <v>97</v>
      </c>
      <c r="AQ22" s="283">
        <v>1.9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4" t="s">
        <v>498</v>
      </c>
      <c r="B26" s="1124"/>
      <c r="C26" s="1124"/>
      <c r="D26" s="1124"/>
      <c r="E26" s="1124"/>
      <c r="F26" s="1124"/>
      <c r="G26" s="1124"/>
      <c r="H26" s="1124"/>
      <c r="I26" s="1124"/>
      <c r="J26" s="1124"/>
      <c r="K26" s="1124"/>
      <c r="L26" s="1124"/>
      <c r="M26" s="1124"/>
      <c r="N26" s="1124"/>
      <c r="O26" s="1124"/>
      <c r="P26" s="1124"/>
      <c r="Q26" s="1124"/>
      <c r="R26" s="1124"/>
      <c r="S26" s="1124"/>
      <c r="T26" s="1124"/>
      <c r="U26" s="1124"/>
      <c r="V26" s="1124"/>
      <c r="W26" s="1124"/>
      <c r="X26" s="1124"/>
      <c r="Y26" s="1124"/>
      <c r="Z26" s="1124"/>
      <c r="AA26" s="1124"/>
      <c r="AB26" s="1124"/>
      <c r="AC26" s="1124"/>
      <c r="AD26" s="1124"/>
      <c r="AE26" s="1124"/>
      <c r="AF26" s="1124"/>
      <c r="AG26" s="1124"/>
      <c r="AH26" s="1124"/>
      <c r="AI26" s="1124"/>
      <c r="AJ26" s="1124"/>
      <c r="AK26" s="1124"/>
      <c r="AL26" s="1124"/>
      <c r="AM26" s="1124"/>
      <c r="AN26" s="1124"/>
      <c r="AO26" s="1124"/>
      <c r="AP26" s="1124"/>
      <c r="AQ26" s="1124"/>
      <c r="AR26" s="1124"/>
      <c r="AS26" s="1124"/>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5" t="s">
        <v>479</v>
      </c>
      <c r="AP30" s="253"/>
      <c r="AQ30" s="254" t="s">
        <v>480</v>
      </c>
      <c r="AR30" s="255"/>
    </row>
    <row r="31" spans="1:46" ht="13.2" x14ac:dyDescent="0.2">
      <c r="A31" s="247"/>
      <c r="AK31" s="256"/>
      <c r="AL31" s="257"/>
      <c r="AM31" s="257"/>
      <c r="AN31" s="258"/>
      <c r="AO31" s="1126"/>
      <c r="AP31" s="259" t="s">
        <v>481</v>
      </c>
      <c r="AQ31" s="260" t="s">
        <v>482</v>
      </c>
      <c r="AR31" s="261" t="s">
        <v>483</v>
      </c>
    </row>
    <row r="32" spans="1:46" ht="27" customHeight="1" x14ac:dyDescent="0.2">
      <c r="A32" s="247"/>
      <c r="AK32" s="1141" t="s">
        <v>501</v>
      </c>
      <c r="AL32" s="1142"/>
      <c r="AM32" s="1142"/>
      <c r="AN32" s="1143"/>
      <c r="AO32" s="291">
        <v>1222941</v>
      </c>
      <c r="AP32" s="291">
        <v>36600</v>
      </c>
      <c r="AQ32" s="292">
        <v>33695</v>
      </c>
      <c r="AR32" s="293">
        <v>8.6</v>
      </c>
    </row>
    <row r="33" spans="1:46" ht="13.5" customHeight="1" x14ac:dyDescent="0.2">
      <c r="A33" s="247"/>
      <c r="AK33" s="1141" t="s">
        <v>502</v>
      </c>
      <c r="AL33" s="1142"/>
      <c r="AM33" s="1142"/>
      <c r="AN33" s="1143"/>
      <c r="AO33" s="291" t="s">
        <v>488</v>
      </c>
      <c r="AP33" s="291" t="s">
        <v>488</v>
      </c>
      <c r="AQ33" s="292" t="s">
        <v>488</v>
      </c>
      <c r="AR33" s="293" t="s">
        <v>488</v>
      </c>
    </row>
    <row r="34" spans="1:46" ht="27" customHeight="1" x14ac:dyDescent="0.2">
      <c r="A34" s="247"/>
      <c r="AK34" s="1141" t="s">
        <v>503</v>
      </c>
      <c r="AL34" s="1142"/>
      <c r="AM34" s="1142"/>
      <c r="AN34" s="1143"/>
      <c r="AO34" s="291" t="s">
        <v>488</v>
      </c>
      <c r="AP34" s="291" t="s">
        <v>488</v>
      </c>
      <c r="AQ34" s="292" t="s">
        <v>488</v>
      </c>
      <c r="AR34" s="293" t="s">
        <v>488</v>
      </c>
    </row>
    <row r="35" spans="1:46" ht="27" customHeight="1" x14ac:dyDescent="0.2">
      <c r="A35" s="247"/>
      <c r="AK35" s="1141" t="s">
        <v>504</v>
      </c>
      <c r="AL35" s="1142"/>
      <c r="AM35" s="1142"/>
      <c r="AN35" s="1143"/>
      <c r="AO35" s="291">
        <v>669481</v>
      </c>
      <c r="AP35" s="291">
        <v>20036</v>
      </c>
      <c r="AQ35" s="292">
        <v>8394</v>
      </c>
      <c r="AR35" s="293">
        <v>138.69999999999999</v>
      </c>
    </row>
    <row r="36" spans="1:46" ht="27" customHeight="1" x14ac:dyDescent="0.2">
      <c r="A36" s="247"/>
      <c r="AK36" s="1141" t="s">
        <v>505</v>
      </c>
      <c r="AL36" s="1142"/>
      <c r="AM36" s="1142"/>
      <c r="AN36" s="1143"/>
      <c r="AO36" s="291">
        <v>13382</v>
      </c>
      <c r="AP36" s="291">
        <v>400</v>
      </c>
      <c r="AQ36" s="292">
        <v>1998</v>
      </c>
      <c r="AR36" s="293">
        <v>-80</v>
      </c>
    </row>
    <row r="37" spans="1:46" ht="13.5" customHeight="1" x14ac:dyDescent="0.2">
      <c r="A37" s="247"/>
      <c r="AK37" s="1141" t="s">
        <v>506</v>
      </c>
      <c r="AL37" s="1142"/>
      <c r="AM37" s="1142"/>
      <c r="AN37" s="1143"/>
      <c r="AO37" s="291" t="s">
        <v>488</v>
      </c>
      <c r="AP37" s="291" t="s">
        <v>488</v>
      </c>
      <c r="AQ37" s="292">
        <v>1021</v>
      </c>
      <c r="AR37" s="293" t="s">
        <v>488</v>
      </c>
    </row>
    <row r="38" spans="1:46" ht="27" customHeight="1" x14ac:dyDescent="0.2">
      <c r="A38" s="247"/>
      <c r="AK38" s="1144" t="s">
        <v>507</v>
      </c>
      <c r="AL38" s="1145"/>
      <c r="AM38" s="1145"/>
      <c r="AN38" s="1146"/>
      <c r="AO38" s="294" t="s">
        <v>488</v>
      </c>
      <c r="AP38" s="294" t="s">
        <v>488</v>
      </c>
      <c r="AQ38" s="295">
        <v>3</v>
      </c>
      <c r="AR38" s="283" t="s">
        <v>488</v>
      </c>
      <c r="AS38" s="290"/>
    </row>
    <row r="39" spans="1:46" ht="13.2" x14ac:dyDescent="0.2">
      <c r="A39" s="247"/>
      <c r="AK39" s="1144" t="s">
        <v>508</v>
      </c>
      <c r="AL39" s="1145"/>
      <c r="AM39" s="1145"/>
      <c r="AN39" s="1146"/>
      <c r="AO39" s="291">
        <v>-18980</v>
      </c>
      <c r="AP39" s="291">
        <v>-568</v>
      </c>
      <c r="AQ39" s="292">
        <v>-3210</v>
      </c>
      <c r="AR39" s="293">
        <v>-82.3</v>
      </c>
      <c r="AS39" s="290"/>
    </row>
    <row r="40" spans="1:46" ht="27" customHeight="1" x14ac:dyDescent="0.2">
      <c r="A40" s="247"/>
      <c r="AK40" s="1141" t="s">
        <v>509</v>
      </c>
      <c r="AL40" s="1142"/>
      <c r="AM40" s="1142"/>
      <c r="AN40" s="1143"/>
      <c r="AO40" s="291">
        <v>-1149960</v>
      </c>
      <c r="AP40" s="291">
        <v>-34416</v>
      </c>
      <c r="AQ40" s="292">
        <v>-26336</v>
      </c>
      <c r="AR40" s="293">
        <v>30.7</v>
      </c>
      <c r="AS40" s="290"/>
    </row>
    <row r="41" spans="1:46" ht="13.2" x14ac:dyDescent="0.2">
      <c r="A41" s="247"/>
      <c r="AK41" s="1147" t="s">
        <v>287</v>
      </c>
      <c r="AL41" s="1148"/>
      <c r="AM41" s="1148"/>
      <c r="AN41" s="1149"/>
      <c r="AO41" s="291">
        <v>736864</v>
      </c>
      <c r="AP41" s="291">
        <v>22053</v>
      </c>
      <c r="AQ41" s="292">
        <v>15565</v>
      </c>
      <c r="AR41" s="293">
        <v>41.7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6" t="s">
        <v>479</v>
      </c>
      <c r="AN49" s="1138" t="s">
        <v>512</v>
      </c>
      <c r="AO49" s="1139"/>
      <c r="AP49" s="1139"/>
      <c r="AQ49" s="1139"/>
      <c r="AR49" s="1140"/>
    </row>
    <row r="50" spans="1:44" ht="13.2" x14ac:dyDescent="0.2">
      <c r="A50" s="247"/>
      <c r="AK50" s="305"/>
      <c r="AL50" s="306"/>
      <c r="AM50" s="1137"/>
      <c r="AN50" s="307" t="s">
        <v>513</v>
      </c>
      <c r="AO50" s="308" t="s">
        <v>514</v>
      </c>
      <c r="AP50" s="309" t="s">
        <v>515</v>
      </c>
      <c r="AQ50" s="310" t="s">
        <v>516</v>
      </c>
      <c r="AR50" s="311" t="s">
        <v>517</v>
      </c>
    </row>
    <row r="51" spans="1:44" ht="13.2" x14ac:dyDescent="0.2">
      <c r="A51" s="247"/>
      <c r="AK51" s="303" t="s">
        <v>518</v>
      </c>
      <c r="AL51" s="304"/>
      <c r="AM51" s="312">
        <v>2274933</v>
      </c>
      <c r="AN51" s="313">
        <v>66896</v>
      </c>
      <c r="AO51" s="314">
        <v>14.2</v>
      </c>
      <c r="AP51" s="315">
        <v>52068</v>
      </c>
      <c r="AQ51" s="316">
        <v>1.6</v>
      </c>
      <c r="AR51" s="317">
        <v>12.6</v>
      </c>
    </row>
    <row r="52" spans="1:44" ht="13.2" x14ac:dyDescent="0.2">
      <c r="A52" s="247"/>
      <c r="AK52" s="318"/>
      <c r="AL52" s="319" t="s">
        <v>519</v>
      </c>
      <c r="AM52" s="320">
        <v>1115035</v>
      </c>
      <c r="AN52" s="321">
        <v>32788</v>
      </c>
      <c r="AO52" s="322">
        <v>6.9</v>
      </c>
      <c r="AP52" s="323">
        <v>26936</v>
      </c>
      <c r="AQ52" s="324">
        <v>3.4</v>
      </c>
      <c r="AR52" s="325">
        <v>3.5</v>
      </c>
    </row>
    <row r="53" spans="1:44" ht="13.2" x14ac:dyDescent="0.2">
      <c r="A53" s="247"/>
      <c r="AK53" s="303" t="s">
        <v>520</v>
      </c>
      <c r="AL53" s="304"/>
      <c r="AM53" s="312">
        <v>774571</v>
      </c>
      <c r="AN53" s="313">
        <v>22906</v>
      </c>
      <c r="AO53" s="314">
        <v>-65.8</v>
      </c>
      <c r="AP53" s="315">
        <v>47161</v>
      </c>
      <c r="AQ53" s="316">
        <v>-9.4</v>
      </c>
      <c r="AR53" s="317">
        <v>-56.4</v>
      </c>
    </row>
    <row r="54" spans="1:44" ht="13.2" x14ac:dyDescent="0.2">
      <c r="A54" s="247"/>
      <c r="AK54" s="318"/>
      <c r="AL54" s="319" t="s">
        <v>519</v>
      </c>
      <c r="AM54" s="320">
        <v>367019</v>
      </c>
      <c r="AN54" s="321">
        <v>10854</v>
      </c>
      <c r="AO54" s="322">
        <v>-66.900000000000006</v>
      </c>
      <c r="AP54" s="323">
        <v>24595</v>
      </c>
      <c r="AQ54" s="324">
        <v>-8.6999999999999993</v>
      </c>
      <c r="AR54" s="325">
        <v>-58.2</v>
      </c>
    </row>
    <row r="55" spans="1:44" ht="13.2" x14ac:dyDescent="0.2">
      <c r="A55" s="247"/>
      <c r="AK55" s="303" t="s">
        <v>521</v>
      </c>
      <c r="AL55" s="304"/>
      <c r="AM55" s="312">
        <v>658950</v>
      </c>
      <c r="AN55" s="313">
        <v>19511</v>
      </c>
      <c r="AO55" s="314">
        <v>-14.8</v>
      </c>
      <c r="AP55" s="315">
        <v>43423</v>
      </c>
      <c r="AQ55" s="316">
        <v>-7.9</v>
      </c>
      <c r="AR55" s="317">
        <v>-6.9</v>
      </c>
    </row>
    <row r="56" spans="1:44" ht="13.2" x14ac:dyDescent="0.2">
      <c r="A56" s="247"/>
      <c r="AK56" s="318"/>
      <c r="AL56" s="319" t="s">
        <v>519</v>
      </c>
      <c r="AM56" s="320">
        <v>271453</v>
      </c>
      <c r="AN56" s="321">
        <v>8038</v>
      </c>
      <c r="AO56" s="322">
        <v>-25.9</v>
      </c>
      <c r="AP56" s="323">
        <v>22207</v>
      </c>
      <c r="AQ56" s="324">
        <v>-9.6999999999999993</v>
      </c>
      <c r="AR56" s="325">
        <v>-16.2</v>
      </c>
    </row>
    <row r="57" spans="1:44" ht="13.2" x14ac:dyDescent="0.2">
      <c r="A57" s="247"/>
      <c r="AK57" s="303" t="s">
        <v>522</v>
      </c>
      <c r="AL57" s="304"/>
      <c r="AM57" s="312">
        <v>445952</v>
      </c>
      <c r="AN57" s="313">
        <v>13281</v>
      </c>
      <c r="AO57" s="314">
        <v>-31.9</v>
      </c>
      <c r="AP57" s="315">
        <v>45265</v>
      </c>
      <c r="AQ57" s="316">
        <v>4.2</v>
      </c>
      <c r="AR57" s="317">
        <v>-36.1</v>
      </c>
    </row>
    <row r="58" spans="1:44" ht="13.2" x14ac:dyDescent="0.2">
      <c r="A58" s="247"/>
      <c r="AK58" s="318"/>
      <c r="AL58" s="319" t="s">
        <v>519</v>
      </c>
      <c r="AM58" s="320">
        <v>308511</v>
      </c>
      <c r="AN58" s="321">
        <v>9188</v>
      </c>
      <c r="AO58" s="322">
        <v>14.3</v>
      </c>
      <c r="AP58" s="323">
        <v>22600</v>
      </c>
      <c r="AQ58" s="324">
        <v>1.8</v>
      </c>
      <c r="AR58" s="325">
        <v>12.5</v>
      </c>
    </row>
    <row r="59" spans="1:44" ht="13.2" x14ac:dyDescent="0.2">
      <c r="A59" s="247"/>
      <c r="AK59" s="303" t="s">
        <v>523</v>
      </c>
      <c r="AL59" s="304"/>
      <c r="AM59" s="312">
        <v>792139</v>
      </c>
      <c r="AN59" s="313">
        <v>23707</v>
      </c>
      <c r="AO59" s="314">
        <v>78.5</v>
      </c>
      <c r="AP59" s="315">
        <v>54621</v>
      </c>
      <c r="AQ59" s="316">
        <v>20.7</v>
      </c>
      <c r="AR59" s="317">
        <v>57.8</v>
      </c>
    </row>
    <row r="60" spans="1:44" ht="13.2" x14ac:dyDescent="0.2">
      <c r="A60" s="247"/>
      <c r="AK60" s="318"/>
      <c r="AL60" s="319" t="s">
        <v>519</v>
      </c>
      <c r="AM60" s="320">
        <v>497288</v>
      </c>
      <c r="AN60" s="321">
        <v>14883</v>
      </c>
      <c r="AO60" s="322">
        <v>62</v>
      </c>
      <c r="AP60" s="323">
        <v>30892</v>
      </c>
      <c r="AQ60" s="324">
        <v>36.700000000000003</v>
      </c>
      <c r="AR60" s="325">
        <v>25.3</v>
      </c>
    </row>
    <row r="61" spans="1:44" ht="13.2" x14ac:dyDescent="0.2">
      <c r="A61" s="247"/>
      <c r="AK61" s="303" t="s">
        <v>524</v>
      </c>
      <c r="AL61" s="326"/>
      <c r="AM61" s="312">
        <v>989309</v>
      </c>
      <c r="AN61" s="313">
        <v>29260</v>
      </c>
      <c r="AO61" s="314">
        <v>-4</v>
      </c>
      <c r="AP61" s="315">
        <v>48508</v>
      </c>
      <c r="AQ61" s="327">
        <v>1.8</v>
      </c>
      <c r="AR61" s="317">
        <v>-5.8</v>
      </c>
    </row>
    <row r="62" spans="1:44" ht="13.2" x14ac:dyDescent="0.2">
      <c r="A62" s="247"/>
      <c r="AK62" s="318"/>
      <c r="AL62" s="319" t="s">
        <v>519</v>
      </c>
      <c r="AM62" s="320">
        <v>511861</v>
      </c>
      <c r="AN62" s="321">
        <v>15150</v>
      </c>
      <c r="AO62" s="322">
        <v>-1.9</v>
      </c>
      <c r="AP62" s="323">
        <v>25446</v>
      </c>
      <c r="AQ62" s="324">
        <v>4.7</v>
      </c>
      <c r="AR62" s="325">
        <v>-6.6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KfaQfRkhlNUdC9Iaaywpk6cj4SEJ40zt5+kIDYqPbQGes9owQ0+2uoMSBE319vMUQgJpLOUpi1A1p4qCJTyQMg==" saltValue="ciZtzdqz06XYmmuTKDlBw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EwhsfAaWyIhZnuGp7xrRBalKJ9ZYGdU9/T12SZvaiYQveoEX5xN1onEY6aqPP4mWQWJBEKYW43MJJNmMkw1FFg==" saltValue="UAoF6OZ7N+LW/YWJJxvd0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60" zoomScaleNormal="6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QWIMaqJotUE+iXjQwwcW3A7pdWEpyU3cy1PcYQUqivbX2QgxqR8awbDMZwhAnF+Hmw1evtiYimjtqXlSfmTulg==" saltValue="7ytEUWdSSvzvRjcl3ZoDR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0" t="s">
        <v>3</v>
      </c>
      <c r="D47" s="1150"/>
      <c r="E47" s="1151"/>
      <c r="F47" s="11">
        <v>30.7</v>
      </c>
      <c r="G47" s="12">
        <v>35.22</v>
      </c>
      <c r="H47" s="12">
        <v>39.619999999999997</v>
      </c>
      <c r="I47" s="12">
        <v>40.700000000000003</v>
      </c>
      <c r="J47" s="13">
        <v>38.97</v>
      </c>
    </row>
    <row r="48" spans="2:10" ht="57.75" customHeight="1" x14ac:dyDescent="0.2">
      <c r="B48" s="14"/>
      <c r="C48" s="1152" t="s">
        <v>4</v>
      </c>
      <c r="D48" s="1152"/>
      <c r="E48" s="1153"/>
      <c r="F48" s="15">
        <v>7.97</v>
      </c>
      <c r="G48" s="16">
        <v>6.46</v>
      </c>
      <c r="H48" s="16">
        <v>3.91</v>
      </c>
      <c r="I48" s="16">
        <v>3.03</v>
      </c>
      <c r="J48" s="17">
        <v>1.76</v>
      </c>
    </row>
    <row r="49" spans="2:10" ht="57.75" customHeight="1" thickBot="1" x14ac:dyDescent="0.25">
      <c r="B49" s="18"/>
      <c r="C49" s="1154" t="s">
        <v>5</v>
      </c>
      <c r="D49" s="1154"/>
      <c r="E49" s="1155"/>
      <c r="F49" s="19">
        <v>6.54</v>
      </c>
      <c r="G49" s="20">
        <v>5.0599999999999996</v>
      </c>
      <c r="H49" s="20">
        <v>0.61</v>
      </c>
      <c r="I49" s="20">
        <v>1.17</v>
      </c>
      <c r="J49" s="21" t="s">
        <v>531</v>
      </c>
    </row>
    <row r="50" spans="2:10" ht="13.2" x14ac:dyDescent="0.2"/>
  </sheetData>
  <sheetProtection algorithmName="SHA-512" hashValue="V9hy8fXMLSaZQRJbHpzMFDekqqEWJMRpIXiBsHy47niEpB5FkT7mQ34PAfmm1jbqw/eQZCg1KTfMKHXntQtIKw==" saltValue="x+T1gUVpRvcIhFqKfZ0G2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0" t="s">
        <v>532</v>
      </c>
      <c r="D34" s="1160"/>
      <c r="E34" s="1161"/>
      <c r="F34" s="32">
        <v>9.8800000000000008</v>
      </c>
      <c r="G34" s="33">
        <v>9.65</v>
      </c>
      <c r="H34" s="33">
        <v>9.73</v>
      </c>
      <c r="I34" s="33">
        <v>8.5500000000000007</v>
      </c>
      <c r="J34" s="34">
        <v>9.08</v>
      </c>
      <c r="K34" s="22"/>
      <c r="L34" s="22"/>
      <c r="M34" s="22"/>
      <c r="N34" s="22"/>
      <c r="O34" s="22"/>
      <c r="P34" s="22"/>
    </row>
    <row r="35" spans="1:16" ht="39" customHeight="1" x14ac:dyDescent="0.2">
      <c r="A35" s="22"/>
      <c r="B35" s="35"/>
      <c r="C35" s="1156" t="s">
        <v>533</v>
      </c>
      <c r="D35" s="1156"/>
      <c r="E35" s="1157"/>
      <c r="F35" s="36">
        <v>6.11</v>
      </c>
      <c r="G35" s="37">
        <v>5.44</v>
      </c>
      <c r="H35" s="37">
        <v>5.86</v>
      </c>
      <c r="I35" s="37">
        <v>4.58</v>
      </c>
      <c r="J35" s="38">
        <v>5.47</v>
      </c>
      <c r="K35" s="22"/>
      <c r="L35" s="22"/>
      <c r="M35" s="22"/>
      <c r="N35" s="22"/>
      <c r="O35" s="22"/>
      <c r="P35" s="22"/>
    </row>
    <row r="36" spans="1:16" ht="39" customHeight="1" x14ac:dyDescent="0.2">
      <c r="A36" s="22"/>
      <c r="B36" s="35"/>
      <c r="C36" s="1156" t="s">
        <v>534</v>
      </c>
      <c r="D36" s="1156"/>
      <c r="E36" s="1157"/>
      <c r="F36" s="36">
        <v>7.96</v>
      </c>
      <c r="G36" s="37">
        <v>6.41</v>
      </c>
      <c r="H36" s="37">
        <v>3.88</v>
      </c>
      <c r="I36" s="37">
        <v>3</v>
      </c>
      <c r="J36" s="38">
        <v>1.75</v>
      </c>
      <c r="K36" s="22"/>
      <c r="L36" s="22"/>
      <c r="M36" s="22"/>
      <c r="N36" s="22"/>
      <c r="O36" s="22"/>
      <c r="P36" s="22"/>
    </row>
    <row r="37" spans="1:16" ht="39" customHeight="1" x14ac:dyDescent="0.2">
      <c r="A37" s="22"/>
      <c r="B37" s="35"/>
      <c r="C37" s="1156" t="s">
        <v>535</v>
      </c>
      <c r="D37" s="1156"/>
      <c r="E37" s="1157"/>
      <c r="F37" s="36">
        <v>0.5</v>
      </c>
      <c r="G37" s="37">
        <v>0.86</v>
      </c>
      <c r="H37" s="37">
        <v>0.84</v>
      </c>
      <c r="I37" s="37">
        <v>0.78</v>
      </c>
      <c r="J37" s="38">
        <v>0.74</v>
      </c>
      <c r="K37" s="22"/>
      <c r="L37" s="22"/>
      <c r="M37" s="22"/>
      <c r="N37" s="22"/>
      <c r="O37" s="22"/>
      <c r="P37" s="22"/>
    </row>
    <row r="38" spans="1:16" ht="39" customHeight="1" x14ac:dyDescent="0.2">
      <c r="A38" s="22"/>
      <c r="B38" s="35"/>
      <c r="C38" s="1156" t="s">
        <v>536</v>
      </c>
      <c r="D38" s="1156"/>
      <c r="E38" s="1157"/>
      <c r="F38" s="36">
        <v>0.12</v>
      </c>
      <c r="G38" s="37">
        <v>0.14000000000000001</v>
      </c>
      <c r="H38" s="37">
        <v>0.15</v>
      </c>
      <c r="I38" s="37">
        <v>0.15</v>
      </c>
      <c r="J38" s="38">
        <v>0.2</v>
      </c>
      <c r="K38" s="22"/>
      <c r="L38" s="22"/>
      <c r="M38" s="22"/>
      <c r="N38" s="22"/>
      <c r="O38" s="22"/>
      <c r="P38" s="22"/>
    </row>
    <row r="39" spans="1:16" ht="39" customHeight="1" x14ac:dyDescent="0.2">
      <c r="A39" s="22"/>
      <c r="B39" s="35"/>
      <c r="C39" s="1156" t="s">
        <v>537</v>
      </c>
      <c r="D39" s="1156"/>
      <c r="E39" s="1157"/>
      <c r="F39" s="36">
        <v>0.4</v>
      </c>
      <c r="G39" s="37">
        <v>0.16</v>
      </c>
      <c r="H39" s="37">
        <v>0.16</v>
      </c>
      <c r="I39" s="37">
        <v>0.14000000000000001</v>
      </c>
      <c r="J39" s="38">
        <v>0.16</v>
      </c>
      <c r="K39" s="22"/>
      <c r="L39" s="22"/>
      <c r="M39" s="22"/>
      <c r="N39" s="22"/>
      <c r="O39" s="22"/>
      <c r="P39" s="22"/>
    </row>
    <row r="40" spans="1:16" ht="39" customHeight="1" x14ac:dyDescent="0.2">
      <c r="A40" s="22"/>
      <c r="B40" s="35"/>
      <c r="C40" s="1156" t="s">
        <v>538</v>
      </c>
      <c r="D40" s="1156"/>
      <c r="E40" s="1157"/>
      <c r="F40" s="36">
        <v>0</v>
      </c>
      <c r="G40" s="37">
        <v>0.04</v>
      </c>
      <c r="H40" s="37">
        <v>0.01</v>
      </c>
      <c r="I40" s="37">
        <v>0.02</v>
      </c>
      <c r="J40" s="38">
        <v>0</v>
      </c>
      <c r="K40" s="22"/>
      <c r="L40" s="22"/>
      <c r="M40" s="22"/>
      <c r="N40" s="22"/>
      <c r="O40" s="22"/>
      <c r="P40" s="22"/>
    </row>
    <row r="41" spans="1:16" ht="39" customHeight="1" x14ac:dyDescent="0.2">
      <c r="A41" s="22"/>
      <c r="B41" s="35"/>
      <c r="C41" s="1156"/>
      <c r="D41" s="1156"/>
      <c r="E41" s="1157"/>
      <c r="F41" s="36"/>
      <c r="G41" s="37"/>
      <c r="H41" s="37"/>
      <c r="I41" s="37"/>
      <c r="J41" s="38"/>
      <c r="K41" s="22"/>
      <c r="L41" s="22"/>
      <c r="M41" s="22"/>
      <c r="N41" s="22"/>
      <c r="O41" s="22"/>
      <c r="P41" s="22"/>
    </row>
    <row r="42" spans="1:16" ht="39" customHeight="1" x14ac:dyDescent="0.2">
      <c r="A42" s="22"/>
      <c r="B42" s="39"/>
      <c r="C42" s="1156" t="s">
        <v>539</v>
      </c>
      <c r="D42" s="1156"/>
      <c r="E42" s="1157"/>
      <c r="F42" s="36" t="s">
        <v>488</v>
      </c>
      <c r="G42" s="37" t="s">
        <v>488</v>
      </c>
      <c r="H42" s="37" t="s">
        <v>488</v>
      </c>
      <c r="I42" s="37" t="s">
        <v>488</v>
      </c>
      <c r="J42" s="38" t="s">
        <v>488</v>
      </c>
      <c r="K42" s="22"/>
      <c r="L42" s="22"/>
      <c r="M42" s="22"/>
      <c r="N42" s="22"/>
      <c r="O42" s="22"/>
      <c r="P42" s="22"/>
    </row>
    <row r="43" spans="1:16" ht="39" customHeight="1" thickBot="1" x14ac:dyDescent="0.25">
      <c r="A43" s="22"/>
      <c r="B43" s="40"/>
      <c r="C43" s="1158" t="s">
        <v>540</v>
      </c>
      <c r="D43" s="1158"/>
      <c r="E43" s="1159"/>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smDXnrGvm2Dzx2+AT74f7LHlWV888t4bnSq22XxTmYprSMMizCfwiMZEPP35C8OkxjcqHt+zmwOa3MFYwCQcgg==" saltValue="axXkPLxRrq24Yn+LF53p9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60" zoomScaleNormal="6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2" t="s">
        <v>9</v>
      </c>
      <c r="C45" s="1163"/>
      <c r="D45" s="56"/>
      <c r="E45" s="1168" t="s">
        <v>10</v>
      </c>
      <c r="F45" s="1168"/>
      <c r="G45" s="1168"/>
      <c r="H45" s="1168"/>
      <c r="I45" s="1168"/>
      <c r="J45" s="1169"/>
      <c r="K45" s="57">
        <v>1005</v>
      </c>
      <c r="L45" s="58">
        <v>1240</v>
      </c>
      <c r="M45" s="58">
        <v>1185</v>
      </c>
      <c r="N45" s="58">
        <v>1208</v>
      </c>
      <c r="O45" s="59">
        <v>1223</v>
      </c>
      <c r="P45" s="46"/>
      <c r="Q45" s="46"/>
      <c r="R45" s="46"/>
      <c r="S45" s="46"/>
      <c r="T45" s="46"/>
      <c r="U45" s="46"/>
    </row>
    <row r="46" spans="1:21" ht="30.75" customHeight="1" x14ac:dyDescent="0.2">
      <c r="A46" s="46"/>
      <c r="B46" s="1164"/>
      <c r="C46" s="1165"/>
      <c r="D46" s="60"/>
      <c r="E46" s="1170" t="s">
        <v>11</v>
      </c>
      <c r="F46" s="1170"/>
      <c r="G46" s="1170"/>
      <c r="H46" s="1170"/>
      <c r="I46" s="1170"/>
      <c r="J46" s="1171"/>
      <c r="K46" s="61" t="s">
        <v>488</v>
      </c>
      <c r="L46" s="62" t="s">
        <v>488</v>
      </c>
      <c r="M46" s="62" t="s">
        <v>488</v>
      </c>
      <c r="N46" s="62" t="s">
        <v>488</v>
      </c>
      <c r="O46" s="63" t="s">
        <v>488</v>
      </c>
      <c r="P46" s="46"/>
      <c r="Q46" s="46"/>
      <c r="R46" s="46"/>
      <c r="S46" s="46"/>
      <c r="T46" s="46"/>
      <c r="U46" s="46"/>
    </row>
    <row r="47" spans="1:21" ht="30.75" customHeight="1" x14ac:dyDescent="0.2">
      <c r="A47" s="46"/>
      <c r="B47" s="1164"/>
      <c r="C47" s="1165"/>
      <c r="D47" s="60"/>
      <c r="E47" s="1170" t="s">
        <v>12</v>
      </c>
      <c r="F47" s="1170"/>
      <c r="G47" s="1170"/>
      <c r="H47" s="1170"/>
      <c r="I47" s="1170"/>
      <c r="J47" s="1171"/>
      <c r="K47" s="61" t="s">
        <v>488</v>
      </c>
      <c r="L47" s="62" t="s">
        <v>488</v>
      </c>
      <c r="M47" s="62" t="s">
        <v>488</v>
      </c>
      <c r="N47" s="62" t="s">
        <v>488</v>
      </c>
      <c r="O47" s="63" t="s">
        <v>488</v>
      </c>
      <c r="P47" s="46"/>
      <c r="Q47" s="46"/>
      <c r="R47" s="46"/>
      <c r="S47" s="46"/>
      <c r="T47" s="46"/>
      <c r="U47" s="46"/>
    </row>
    <row r="48" spans="1:21" ht="30.75" customHeight="1" x14ac:dyDescent="0.2">
      <c r="A48" s="46"/>
      <c r="B48" s="1164"/>
      <c r="C48" s="1165"/>
      <c r="D48" s="60"/>
      <c r="E48" s="1170" t="s">
        <v>13</v>
      </c>
      <c r="F48" s="1170"/>
      <c r="G48" s="1170"/>
      <c r="H48" s="1170"/>
      <c r="I48" s="1170"/>
      <c r="J48" s="1171"/>
      <c r="K48" s="61">
        <v>737</v>
      </c>
      <c r="L48" s="62">
        <v>742</v>
      </c>
      <c r="M48" s="62">
        <v>761</v>
      </c>
      <c r="N48" s="62">
        <v>711</v>
      </c>
      <c r="O48" s="63">
        <v>669</v>
      </c>
      <c r="P48" s="46"/>
      <c r="Q48" s="46"/>
      <c r="R48" s="46"/>
      <c r="S48" s="46"/>
      <c r="T48" s="46"/>
      <c r="U48" s="46"/>
    </row>
    <row r="49" spans="1:21" ht="30.75" customHeight="1" x14ac:dyDescent="0.2">
      <c r="A49" s="46"/>
      <c r="B49" s="1164"/>
      <c r="C49" s="1165"/>
      <c r="D49" s="60"/>
      <c r="E49" s="1170" t="s">
        <v>14</v>
      </c>
      <c r="F49" s="1170"/>
      <c r="G49" s="1170"/>
      <c r="H49" s="1170"/>
      <c r="I49" s="1170"/>
      <c r="J49" s="1171"/>
      <c r="K49" s="61">
        <v>12</v>
      </c>
      <c r="L49" s="62">
        <v>12</v>
      </c>
      <c r="M49" s="62">
        <v>12</v>
      </c>
      <c r="N49" s="62">
        <v>12</v>
      </c>
      <c r="O49" s="63">
        <v>13</v>
      </c>
      <c r="P49" s="46"/>
      <c r="Q49" s="46"/>
      <c r="R49" s="46"/>
      <c r="S49" s="46"/>
      <c r="T49" s="46"/>
      <c r="U49" s="46"/>
    </row>
    <row r="50" spans="1:21" ht="30.75" customHeight="1" x14ac:dyDescent="0.2">
      <c r="A50" s="46"/>
      <c r="B50" s="1164"/>
      <c r="C50" s="1165"/>
      <c r="D50" s="60"/>
      <c r="E50" s="1170" t="s">
        <v>15</v>
      </c>
      <c r="F50" s="1170"/>
      <c r="G50" s="1170"/>
      <c r="H50" s="1170"/>
      <c r="I50" s="1170"/>
      <c r="J50" s="1171"/>
      <c r="K50" s="61" t="s">
        <v>488</v>
      </c>
      <c r="L50" s="62" t="s">
        <v>488</v>
      </c>
      <c r="M50" s="62" t="s">
        <v>488</v>
      </c>
      <c r="N50" s="62" t="s">
        <v>488</v>
      </c>
      <c r="O50" s="63" t="s">
        <v>488</v>
      </c>
      <c r="P50" s="46"/>
      <c r="Q50" s="46"/>
      <c r="R50" s="46"/>
      <c r="S50" s="46"/>
      <c r="T50" s="46"/>
      <c r="U50" s="46"/>
    </row>
    <row r="51" spans="1:21" ht="30.75" customHeight="1" x14ac:dyDescent="0.2">
      <c r="A51" s="46"/>
      <c r="B51" s="1166"/>
      <c r="C51" s="1167"/>
      <c r="D51" s="64"/>
      <c r="E51" s="1170" t="s">
        <v>16</v>
      </c>
      <c r="F51" s="1170"/>
      <c r="G51" s="1170"/>
      <c r="H51" s="1170"/>
      <c r="I51" s="1170"/>
      <c r="J51" s="1171"/>
      <c r="K51" s="61" t="s">
        <v>488</v>
      </c>
      <c r="L51" s="62" t="s">
        <v>488</v>
      </c>
      <c r="M51" s="62" t="s">
        <v>488</v>
      </c>
      <c r="N51" s="62" t="s">
        <v>488</v>
      </c>
      <c r="O51" s="63" t="s">
        <v>488</v>
      </c>
      <c r="P51" s="46"/>
      <c r="Q51" s="46"/>
      <c r="R51" s="46"/>
      <c r="S51" s="46"/>
      <c r="T51" s="46"/>
      <c r="U51" s="46"/>
    </row>
    <row r="52" spans="1:21" ht="30.75" customHeight="1" x14ac:dyDescent="0.2">
      <c r="A52" s="46"/>
      <c r="B52" s="1172" t="s">
        <v>17</v>
      </c>
      <c r="C52" s="1173"/>
      <c r="D52" s="64"/>
      <c r="E52" s="1170" t="s">
        <v>18</v>
      </c>
      <c r="F52" s="1170"/>
      <c r="G52" s="1170"/>
      <c r="H52" s="1170"/>
      <c r="I52" s="1170"/>
      <c r="J52" s="1171"/>
      <c r="K52" s="61">
        <v>1183</v>
      </c>
      <c r="L52" s="62">
        <v>1294</v>
      </c>
      <c r="M52" s="62">
        <v>1160</v>
      </c>
      <c r="N52" s="62">
        <v>1182</v>
      </c>
      <c r="O52" s="63">
        <v>1169</v>
      </c>
      <c r="P52" s="46"/>
      <c r="Q52" s="46"/>
      <c r="R52" s="46"/>
      <c r="S52" s="46"/>
      <c r="T52" s="46"/>
      <c r="U52" s="46"/>
    </row>
    <row r="53" spans="1:21" ht="30.75" customHeight="1" thickBot="1" x14ac:dyDescent="0.25">
      <c r="A53" s="46"/>
      <c r="B53" s="1174" t="s">
        <v>19</v>
      </c>
      <c r="C53" s="1175"/>
      <c r="D53" s="65"/>
      <c r="E53" s="1176" t="s">
        <v>20</v>
      </c>
      <c r="F53" s="1176"/>
      <c r="G53" s="1176"/>
      <c r="H53" s="1176"/>
      <c r="I53" s="1176"/>
      <c r="J53" s="1177"/>
      <c r="K53" s="66">
        <v>571</v>
      </c>
      <c r="L53" s="67">
        <v>700</v>
      </c>
      <c r="M53" s="67">
        <v>798</v>
      </c>
      <c r="N53" s="67">
        <v>749</v>
      </c>
      <c r="O53" s="68">
        <v>736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78" t="s">
        <v>24</v>
      </c>
      <c r="C58" s="1179"/>
      <c r="D58" s="1184" t="s">
        <v>25</v>
      </c>
      <c r="E58" s="1185"/>
      <c r="F58" s="1185"/>
      <c r="G58" s="1185"/>
      <c r="H58" s="1185"/>
      <c r="I58" s="1185"/>
      <c r="J58" s="1186"/>
      <c r="K58" s="81"/>
      <c r="L58" s="82"/>
      <c r="M58" s="82"/>
      <c r="N58" s="82"/>
      <c r="O58" s="83"/>
    </row>
    <row r="59" spans="1:21" ht="31.5" customHeight="1" x14ac:dyDescent="0.2">
      <c r="B59" s="1180"/>
      <c r="C59" s="1181"/>
      <c r="D59" s="1187" t="s">
        <v>26</v>
      </c>
      <c r="E59" s="1188"/>
      <c r="F59" s="1188"/>
      <c r="G59" s="1188"/>
      <c r="H59" s="1188"/>
      <c r="I59" s="1188"/>
      <c r="J59" s="1189"/>
      <c r="K59" s="84"/>
      <c r="L59" s="85"/>
      <c r="M59" s="85"/>
      <c r="N59" s="85"/>
      <c r="O59" s="86"/>
    </row>
    <row r="60" spans="1:21" ht="31.5" customHeight="1" thickBot="1" x14ac:dyDescent="0.25">
      <c r="B60" s="1182"/>
      <c r="C60" s="1183"/>
      <c r="D60" s="1190" t="s">
        <v>27</v>
      </c>
      <c r="E60" s="1191"/>
      <c r="F60" s="1191"/>
      <c r="G60" s="1191"/>
      <c r="H60" s="1191"/>
      <c r="I60" s="1191"/>
      <c r="J60" s="1192"/>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d5rHLQW7mC+Jp7jmuQe3K5pYyDo6eEgRSpvKaF4Iw6SzfNlFOrZ/vkjLC/Ej7Ip90yK6yOqR8acvoUEGY17Q==" saltValue="9yaYEF3gvz0mXVNc2TW7C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60" zoomScaleNormal="6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3" t="s">
        <v>30</v>
      </c>
      <c r="C41" s="1194"/>
      <c r="D41" s="103"/>
      <c r="E41" s="1199" t="s">
        <v>31</v>
      </c>
      <c r="F41" s="1199"/>
      <c r="G41" s="1199"/>
      <c r="H41" s="1200"/>
      <c r="I41" s="330">
        <v>13041</v>
      </c>
      <c r="J41" s="331">
        <v>12501</v>
      </c>
      <c r="K41" s="331">
        <v>11854</v>
      </c>
      <c r="L41" s="331">
        <v>10909</v>
      </c>
      <c r="M41" s="332">
        <v>10217</v>
      </c>
    </row>
    <row r="42" spans="2:13" ht="27.75" customHeight="1" x14ac:dyDescent="0.2">
      <c r="B42" s="1195"/>
      <c r="C42" s="1196"/>
      <c r="D42" s="104"/>
      <c r="E42" s="1201" t="s">
        <v>32</v>
      </c>
      <c r="F42" s="1201"/>
      <c r="G42" s="1201"/>
      <c r="H42" s="1202"/>
      <c r="I42" s="333">
        <v>34</v>
      </c>
      <c r="J42" s="334">
        <v>34</v>
      </c>
      <c r="K42" s="334">
        <v>34</v>
      </c>
      <c r="L42" s="334">
        <v>21</v>
      </c>
      <c r="M42" s="335">
        <v>12</v>
      </c>
    </row>
    <row r="43" spans="2:13" ht="27.75" customHeight="1" x14ac:dyDescent="0.2">
      <c r="B43" s="1195"/>
      <c r="C43" s="1196"/>
      <c r="D43" s="104"/>
      <c r="E43" s="1201" t="s">
        <v>33</v>
      </c>
      <c r="F43" s="1201"/>
      <c r="G43" s="1201"/>
      <c r="H43" s="1202"/>
      <c r="I43" s="333">
        <v>7066</v>
      </c>
      <c r="J43" s="334">
        <v>6549</v>
      </c>
      <c r="K43" s="334">
        <v>6243</v>
      </c>
      <c r="L43" s="334">
        <v>5803</v>
      </c>
      <c r="M43" s="335">
        <v>5402</v>
      </c>
    </row>
    <row r="44" spans="2:13" ht="27.75" customHeight="1" x14ac:dyDescent="0.2">
      <c r="B44" s="1195"/>
      <c r="C44" s="1196"/>
      <c r="D44" s="104"/>
      <c r="E44" s="1201" t="s">
        <v>34</v>
      </c>
      <c r="F44" s="1201"/>
      <c r="G44" s="1201"/>
      <c r="H44" s="1202"/>
      <c r="I44" s="333">
        <v>97</v>
      </c>
      <c r="J44" s="334">
        <v>85</v>
      </c>
      <c r="K44" s="334">
        <v>77</v>
      </c>
      <c r="L44" s="334">
        <v>95</v>
      </c>
      <c r="M44" s="335">
        <v>90</v>
      </c>
    </row>
    <row r="45" spans="2:13" ht="27.75" customHeight="1" x14ac:dyDescent="0.2">
      <c r="B45" s="1195"/>
      <c r="C45" s="1196"/>
      <c r="D45" s="104"/>
      <c r="E45" s="1201" t="s">
        <v>35</v>
      </c>
      <c r="F45" s="1201"/>
      <c r="G45" s="1201"/>
      <c r="H45" s="1202"/>
      <c r="I45" s="333">
        <v>1104</v>
      </c>
      <c r="J45" s="334">
        <v>1073</v>
      </c>
      <c r="K45" s="334">
        <v>967</v>
      </c>
      <c r="L45" s="334">
        <v>967</v>
      </c>
      <c r="M45" s="335">
        <v>968</v>
      </c>
    </row>
    <row r="46" spans="2:13" ht="27.75" customHeight="1" x14ac:dyDescent="0.2">
      <c r="B46" s="1195"/>
      <c r="C46" s="1196"/>
      <c r="D46" s="105"/>
      <c r="E46" s="1201" t="s">
        <v>36</v>
      </c>
      <c r="F46" s="1201"/>
      <c r="G46" s="1201"/>
      <c r="H46" s="1202"/>
      <c r="I46" s="333" t="s">
        <v>488</v>
      </c>
      <c r="J46" s="334" t="s">
        <v>488</v>
      </c>
      <c r="K46" s="334" t="s">
        <v>488</v>
      </c>
      <c r="L46" s="334" t="s">
        <v>488</v>
      </c>
      <c r="M46" s="335" t="s">
        <v>488</v>
      </c>
    </row>
    <row r="47" spans="2:13" ht="27.75" customHeight="1" x14ac:dyDescent="0.2">
      <c r="B47" s="1195"/>
      <c r="C47" s="1196"/>
      <c r="D47" s="106"/>
      <c r="E47" s="1203" t="s">
        <v>37</v>
      </c>
      <c r="F47" s="1204"/>
      <c r="G47" s="1204"/>
      <c r="H47" s="1205"/>
      <c r="I47" s="333" t="s">
        <v>488</v>
      </c>
      <c r="J47" s="334" t="s">
        <v>488</v>
      </c>
      <c r="K47" s="334" t="s">
        <v>488</v>
      </c>
      <c r="L47" s="334" t="s">
        <v>488</v>
      </c>
      <c r="M47" s="335" t="s">
        <v>488</v>
      </c>
    </row>
    <row r="48" spans="2:13" ht="27.75" customHeight="1" x14ac:dyDescent="0.2">
      <c r="B48" s="1195"/>
      <c r="C48" s="1196"/>
      <c r="D48" s="104"/>
      <c r="E48" s="1201" t="s">
        <v>38</v>
      </c>
      <c r="F48" s="1201"/>
      <c r="G48" s="1201"/>
      <c r="H48" s="1202"/>
      <c r="I48" s="333" t="s">
        <v>488</v>
      </c>
      <c r="J48" s="334" t="s">
        <v>488</v>
      </c>
      <c r="K48" s="334" t="s">
        <v>488</v>
      </c>
      <c r="L48" s="334" t="s">
        <v>488</v>
      </c>
      <c r="M48" s="335" t="s">
        <v>488</v>
      </c>
    </row>
    <row r="49" spans="2:13" ht="27.75" customHeight="1" x14ac:dyDescent="0.2">
      <c r="B49" s="1197"/>
      <c r="C49" s="1198"/>
      <c r="D49" s="104"/>
      <c r="E49" s="1201" t="s">
        <v>39</v>
      </c>
      <c r="F49" s="1201"/>
      <c r="G49" s="1201"/>
      <c r="H49" s="1202"/>
      <c r="I49" s="333" t="s">
        <v>488</v>
      </c>
      <c r="J49" s="334" t="s">
        <v>488</v>
      </c>
      <c r="K49" s="334" t="s">
        <v>488</v>
      </c>
      <c r="L49" s="334" t="s">
        <v>488</v>
      </c>
      <c r="M49" s="335" t="s">
        <v>488</v>
      </c>
    </row>
    <row r="50" spans="2:13" ht="27.75" customHeight="1" x14ac:dyDescent="0.2">
      <c r="B50" s="1206" t="s">
        <v>40</v>
      </c>
      <c r="C50" s="1207"/>
      <c r="D50" s="107"/>
      <c r="E50" s="1201" t="s">
        <v>41</v>
      </c>
      <c r="F50" s="1201"/>
      <c r="G50" s="1201"/>
      <c r="H50" s="1202"/>
      <c r="I50" s="333">
        <v>3909</v>
      </c>
      <c r="J50" s="334">
        <v>4588</v>
      </c>
      <c r="K50" s="334">
        <v>4970</v>
      </c>
      <c r="L50" s="334">
        <v>5205</v>
      </c>
      <c r="M50" s="335">
        <v>5276</v>
      </c>
    </row>
    <row r="51" spans="2:13" ht="27.75" customHeight="1" x14ac:dyDescent="0.2">
      <c r="B51" s="1195"/>
      <c r="C51" s="1196"/>
      <c r="D51" s="104"/>
      <c r="E51" s="1201" t="s">
        <v>42</v>
      </c>
      <c r="F51" s="1201"/>
      <c r="G51" s="1201"/>
      <c r="H51" s="1202"/>
      <c r="I51" s="333">
        <v>113</v>
      </c>
      <c r="J51" s="334" t="s">
        <v>488</v>
      </c>
      <c r="K51" s="334" t="s">
        <v>488</v>
      </c>
      <c r="L51" s="334" t="s">
        <v>488</v>
      </c>
      <c r="M51" s="335" t="s">
        <v>488</v>
      </c>
    </row>
    <row r="52" spans="2:13" ht="27.75" customHeight="1" x14ac:dyDescent="0.2">
      <c r="B52" s="1197"/>
      <c r="C52" s="1198"/>
      <c r="D52" s="104"/>
      <c r="E52" s="1201" t="s">
        <v>43</v>
      </c>
      <c r="F52" s="1201"/>
      <c r="G52" s="1201"/>
      <c r="H52" s="1202"/>
      <c r="I52" s="333">
        <v>13499</v>
      </c>
      <c r="J52" s="334">
        <v>12970</v>
      </c>
      <c r="K52" s="334">
        <v>12196</v>
      </c>
      <c r="L52" s="334">
        <v>11258</v>
      </c>
      <c r="M52" s="335">
        <v>10424</v>
      </c>
    </row>
    <row r="53" spans="2:13" ht="27.75" customHeight="1" thickBot="1" x14ac:dyDescent="0.25">
      <c r="B53" s="1208" t="s">
        <v>19</v>
      </c>
      <c r="C53" s="1209"/>
      <c r="D53" s="108"/>
      <c r="E53" s="1210" t="s">
        <v>44</v>
      </c>
      <c r="F53" s="1210"/>
      <c r="G53" s="1210"/>
      <c r="H53" s="1211"/>
      <c r="I53" s="336">
        <v>3821</v>
      </c>
      <c r="J53" s="337">
        <v>2685</v>
      </c>
      <c r="K53" s="337">
        <v>2009</v>
      </c>
      <c r="L53" s="337">
        <v>1333</v>
      </c>
      <c r="M53" s="338">
        <v>990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YvXXIY6j0upk1K5CPzuQhGZNtB6zsv1Nr+uSxxHmMXbL3kU+ZfNklbH4gxpUIq1w4rv9lhWDrhM0ukUKaQM9RQ==" saltValue="s8RVGLAjVhTHI2NjK14Re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0" zoomScaleNormal="5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0" t="s">
        <v>46</v>
      </c>
      <c r="D55" s="1220"/>
      <c r="E55" s="1221"/>
      <c r="F55" s="339">
        <v>3020</v>
      </c>
      <c r="G55" s="339">
        <v>3173</v>
      </c>
      <c r="H55" s="340">
        <v>3148</v>
      </c>
    </row>
    <row r="56" spans="2:8" ht="52.5" customHeight="1" x14ac:dyDescent="0.2">
      <c r="B56" s="120"/>
      <c r="C56" s="1222" t="s">
        <v>47</v>
      </c>
      <c r="D56" s="1222"/>
      <c r="E56" s="1223"/>
      <c r="F56" s="341">
        <v>101</v>
      </c>
      <c r="G56" s="341">
        <v>139</v>
      </c>
      <c r="H56" s="342">
        <v>170</v>
      </c>
    </row>
    <row r="57" spans="2:8" ht="53.25" customHeight="1" x14ac:dyDescent="0.2">
      <c r="B57" s="120"/>
      <c r="C57" s="1224" t="s">
        <v>48</v>
      </c>
      <c r="D57" s="1224"/>
      <c r="E57" s="1225"/>
      <c r="F57" s="343">
        <v>1266</v>
      </c>
      <c r="G57" s="343">
        <v>1243</v>
      </c>
      <c r="H57" s="344">
        <v>1276</v>
      </c>
    </row>
    <row r="58" spans="2:8" ht="45.75" customHeight="1" x14ac:dyDescent="0.2">
      <c r="B58" s="121"/>
      <c r="C58" s="1212" t="s">
        <v>554</v>
      </c>
      <c r="D58" s="1213"/>
      <c r="E58" s="1214"/>
      <c r="F58" s="345">
        <v>613</v>
      </c>
      <c r="G58" s="345">
        <v>664</v>
      </c>
      <c r="H58" s="346">
        <v>769</v>
      </c>
    </row>
    <row r="59" spans="2:8" ht="45.75" customHeight="1" x14ac:dyDescent="0.2">
      <c r="B59" s="121"/>
      <c r="C59" s="1212" t="s">
        <v>555</v>
      </c>
      <c r="D59" s="1213"/>
      <c r="E59" s="1214"/>
      <c r="F59" s="345">
        <v>364</v>
      </c>
      <c r="G59" s="345">
        <v>308</v>
      </c>
      <c r="H59" s="346">
        <v>251</v>
      </c>
    </row>
    <row r="60" spans="2:8" ht="45.75" customHeight="1" x14ac:dyDescent="0.2">
      <c r="B60" s="121"/>
      <c r="C60" s="1212" t="s">
        <v>556</v>
      </c>
      <c r="D60" s="1213"/>
      <c r="E60" s="1214"/>
      <c r="F60" s="345">
        <v>200</v>
      </c>
      <c r="G60" s="345">
        <v>200</v>
      </c>
      <c r="H60" s="346">
        <v>200</v>
      </c>
    </row>
    <row r="61" spans="2:8" ht="45.75" customHeight="1" x14ac:dyDescent="0.2">
      <c r="B61" s="121"/>
      <c r="C61" s="1212" t="s">
        <v>557</v>
      </c>
      <c r="D61" s="1213"/>
      <c r="E61" s="1214"/>
      <c r="F61" s="345">
        <v>41</v>
      </c>
      <c r="G61" s="345">
        <v>35</v>
      </c>
      <c r="H61" s="346">
        <v>29</v>
      </c>
    </row>
    <row r="62" spans="2:8" ht="45.75" customHeight="1" thickBot="1" x14ac:dyDescent="0.25">
      <c r="B62" s="122"/>
      <c r="C62" s="1215" t="s">
        <v>558</v>
      </c>
      <c r="D62" s="1216"/>
      <c r="E62" s="1217"/>
      <c r="F62" s="347">
        <v>34</v>
      </c>
      <c r="G62" s="347">
        <v>27</v>
      </c>
      <c r="H62" s="348">
        <v>15</v>
      </c>
    </row>
    <row r="63" spans="2:8" ht="52.5" customHeight="1" thickBot="1" x14ac:dyDescent="0.25">
      <c r="B63" s="123"/>
      <c r="C63" s="1218" t="s">
        <v>49</v>
      </c>
      <c r="D63" s="1218"/>
      <c r="E63" s="1219"/>
      <c r="F63" s="349">
        <v>4387</v>
      </c>
      <c r="G63" s="349">
        <v>4555</v>
      </c>
      <c r="H63" s="350">
        <v>4594</v>
      </c>
    </row>
    <row r="64" spans="2:8" ht="13.2" x14ac:dyDescent="0.2"/>
  </sheetData>
  <sheetProtection algorithmName="SHA-512" hashValue="hKSEUYG1cdzvG5+Aadt32UnT4p2j9NOD1lsBJwmnLTHWcEW1JsAVJYGOcS5RIuC1RCgFuaptS+yrRxPYp/a/Ow==" saltValue="lPjzFTha0wUsVaxU88Ns7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878E2-8A58-43F2-B199-E613C484FCA5}">
  <sheetPr>
    <pageSetUpPr fitToPage="1"/>
  </sheetPr>
  <dimension ref="A1:DE85"/>
  <sheetViews>
    <sheetView showGridLines="0" zoomScale="55" zoomScaleNormal="55" zoomScaleSheetLayoutView="55" workbookViewId="0">
      <selection activeCell="AN65" sqref="AN65:DC69"/>
    </sheetView>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565</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7" t="s">
        <v>568</v>
      </c>
      <c r="AO43" s="1228"/>
      <c r="AP43" s="1228"/>
      <c r="AQ43" s="1228"/>
      <c r="AR43" s="1228"/>
      <c r="AS43" s="1228"/>
      <c r="AT43" s="1228"/>
      <c r="AU43" s="1228"/>
      <c r="AV43" s="1228"/>
      <c r="AW43" s="1228"/>
      <c r="AX43" s="1228"/>
      <c r="AY43" s="1228"/>
      <c r="AZ43" s="1228"/>
      <c r="BA43" s="1228"/>
      <c r="BB43" s="1228"/>
      <c r="BC43" s="1228"/>
      <c r="BD43" s="1228"/>
      <c r="BE43" s="1228"/>
      <c r="BF43" s="1228"/>
      <c r="BG43" s="1228"/>
      <c r="BH43" s="1228"/>
      <c r="BI43" s="1228"/>
      <c r="BJ43" s="1228"/>
      <c r="BK43" s="1228"/>
      <c r="BL43" s="1228"/>
      <c r="BM43" s="1228"/>
      <c r="BN43" s="1228"/>
      <c r="BO43" s="1228"/>
      <c r="BP43" s="1228"/>
      <c r="BQ43" s="1228"/>
      <c r="BR43" s="1228"/>
      <c r="BS43" s="1228"/>
      <c r="BT43" s="1228"/>
      <c r="BU43" s="1228"/>
      <c r="BV43" s="1228"/>
      <c r="BW43" s="1228"/>
      <c r="BX43" s="1228"/>
      <c r="BY43" s="1228"/>
      <c r="BZ43" s="1228"/>
      <c r="CA43" s="1228"/>
      <c r="CB43" s="1228"/>
      <c r="CC43" s="1228"/>
      <c r="CD43" s="1228"/>
      <c r="CE43" s="1228"/>
      <c r="CF43" s="1228"/>
      <c r="CG43" s="1228"/>
      <c r="CH43" s="1228"/>
      <c r="CI43" s="1228"/>
      <c r="CJ43" s="1228"/>
      <c r="CK43" s="1228"/>
      <c r="CL43" s="1228"/>
      <c r="CM43" s="1228"/>
      <c r="CN43" s="1228"/>
      <c r="CO43" s="1228"/>
      <c r="CP43" s="1228"/>
      <c r="CQ43" s="1228"/>
      <c r="CR43" s="1228"/>
      <c r="CS43" s="1228"/>
      <c r="CT43" s="1228"/>
      <c r="CU43" s="1228"/>
      <c r="CV43" s="1228"/>
      <c r="CW43" s="1228"/>
      <c r="CX43" s="1228"/>
      <c r="CY43" s="1228"/>
      <c r="CZ43" s="1228"/>
      <c r="DA43" s="1228"/>
      <c r="DB43" s="1228"/>
      <c r="DC43" s="1229"/>
    </row>
    <row r="44" spans="2:109" ht="13.2" x14ac:dyDescent="0.2">
      <c r="B44" s="247"/>
      <c r="AN44" s="1230"/>
      <c r="AO44" s="1231"/>
      <c r="AP44" s="1231"/>
      <c r="AQ44" s="1231"/>
      <c r="AR44" s="1231"/>
      <c r="AS44" s="1231"/>
      <c r="AT44" s="1231"/>
      <c r="AU44" s="1231"/>
      <c r="AV44" s="1231"/>
      <c r="AW44" s="1231"/>
      <c r="AX44" s="1231"/>
      <c r="AY44" s="1231"/>
      <c r="AZ44" s="1231"/>
      <c r="BA44" s="1231"/>
      <c r="BB44" s="1231"/>
      <c r="BC44" s="1231"/>
      <c r="BD44" s="1231"/>
      <c r="BE44" s="1231"/>
      <c r="BF44" s="1231"/>
      <c r="BG44" s="1231"/>
      <c r="BH44" s="1231"/>
      <c r="BI44" s="1231"/>
      <c r="BJ44" s="1231"/>
      <c r="BK44" s="1231"/>
      <c r="BL44" s="1231"/>
      <c r="BM44" s="1231"/>
      <c r="BN44" s="1231"/>
      <c r="BO44" s="1231"/>
      <c r="BP44" s="1231"/>
      <c r="BQ44" s="1231"/>
      <c r="BR44" s="1231"/>
      <c r="BS44" s="1231"/>
      <c r="BT44" s="1231"/>
      <c r="BU44" s="1231"/>
      <c r="BV44" s="1231"/>
      <c r="BW44" s="1231"/>
      <c r="BX44" s="1231"/>
      <c r="BY44" s="1231"/>
      <c r="BZ44" s="1231"/>
      <c r="CA44" s="1231"/>
      <c r="CB44" s="1231"/>
      <c r="CC44" s="1231"/>
      <c r="CD44" s="1231"/>
      <c r="CE44" s="1231"/>
      <c r="CF44" s="1231"/>
      <c r="CG44" s="1231"/>
      <c r="CH44" s="1231"/>
      <c r="CI44" s="1231"/>
      <c r="CJ44" s="1231"/>
      <c r="CK44" s="1231"/>
      <c r="CL44" s="1231"/>
      <c r="CM44" s="1231"/>
      <c r="CN44" s="1231"/>
      <c r="CO44" s="1231"/>
      <c r="CP44" s="1231"/>
      <c r="CQ44" s="1231"/>
      <c r="CR44" s="1231"/>
      <c r="CS44" s="1231"/>
      <c r="CT44" s="1231"/>
      <c r="CU44" s="1231"/>
      <c r="CV44" s="1231"/>
      <c r="CW44" s="1231"/>
      <c r="CX44" s="1231"/>
      <c r="CY44" s="1231"/>
      <c r="CZ44" s="1231"/>
      <c r="DA44" s="1231"/>
      <c r="DB44" s="1231"/>
      <c r="DC44" s="1232"/>
    </row>
    <row r="45" spans="2:109" ht="13.2" x14ac:dyDescent="0.2">
      <c r="B45" s="247"/>
      <c r="AN45" s="1230"/>
      <c r="AO45" s="1231"/>
      <c r="AP45" s="1231"/>
      <c r="AQ45" s="1231"/>
      <c r="AR45" s="1231"/>
      <c r="AS45" s="1231"/>
      <c r="AT45" s="1231"/>
      <c r="AU45" s="1231"/>
      <c r="AV45" s="1231"/>
      <c r="AW45" s="1231"/>
      <c r="AX45" s="1231"/>
      <c r="AY45" s="1231"/>
      <c r="AZ45" s="1231"/>
      <c r="BA45" s="1231"/>
      <c r="BB45" s="1231"/>
      <c r="BC45" s="1231"/>
      <c r="BD45" s="1231"/>
      <c r="BE45" s="1231"/>
      <c r="BF45" s="1231"/>
      <c r="BG45" s="1231"/>
      <c r="BH45" s="1231"/>
      <c r="BI45" s="1231"/>
      <c r="BJ45" s="1231"/>
      <c r="BK45" s="1231"/>
      <c r="BL45" s="1231"/>
      <c r="BM45" s="1231"/>
      <c r="BN45" s="1231"/>
      <c r="BO45" s="1231"/>
      <c r="BP45" s="1231"/>
      <c r="BQ45" s="1231"/>
      <c r="BR45" s="1231"/>
      <c r="BS45" s="1231"/>
      <c r="BT45" s="1231"/>
      <c r="BU45" s="1231"/>
      <c r="BV45" s="1231"/>
      <c r="BW45" s="1231"/>
      <c r="BX45" s="1231"/>
      <c r="BY45" s="1231"/>
      <c r="BZ45" s="1231"/>
      <c r="CA45" s="1231"/>
      <c r="CB45" s="1231"/>
      <c r="CC45" s="1231"/>
      <c r="CD45" s="1231"/>
      <c r="CE45" s="1231"/>
      <c r="CF45" s="1231"/>
      <c r="CG45" s="1231"/>
      <c r="CH45" s="1231"/>
      <c r="CI45" s="1231"/>
      <c r="CJ45" s="1231"/>
      <c r="CK45" s="1231"/>
      <c r="CL45" s="1231"/>
      <c r="CM45" s="1231"/>
      <c r="CN45" s="1231"/>
      <c r="CO45" s="1231"/>
      <c r="CP45" s="1231"/>
      <c r="CQ45" s="1231"/>
      <c r="CR45" s="1231"/>
      <c r="CS45" s="1231"/>
      <c r="CT45" s="1231"/>
      <c r="CU45" s="1231"/>
      <c r="CV45" s="1231"/>
      <c r="CW45" s="1231"/>
      <c r="CX45" s="1231"/>
      <c r="CY45" s="1231"/>
      <c r="CZ45" s="1231"/>
      <c r="DA45" s="1231"/>
      <c r="DB45" s="1231"/>
      <c r="DC45" s="1232"/>
    </row>
    <row r="46" spans="2:109" ht="13.2" x14ac:dyDescent="0.2">
      <c r="B46" s="247"/>
      <c r="AN46" s="1230"/>
      <c r="AO46" s="1231"/>
      <c r="AP46" s="1231"/>
      <c r="AQ46" s="1231"/>
      <c r="AR46" s="1231"/>
      <c r="AS46" s="1231"/>
      <c r="AT46" s="1231"/>
      <c r="AU46" s="1231"/>
      <c r="AV46" s="1231"/>
      <c r="AW46" s="1231"/>
      <c r="AX46" s="1231"/>
      <c r="AY46" s="1231"/>
      <c r="AZ46" s="1231"/>
      <c r="BA46" s="1231"/>
      <c r="BB46" s="1231"/>
      <c r="BC46" s="1231"/>
      <c r="BD46" s="1231"/>
      <c r="BE46" s="1231"/>
      <c r="BF46" s="1231"/>
      <c r="BG46" s="1231"/>
      <c r="BH46" s="1231"/>
      <c r="BI46" s="1231"/>
      <c r="BJ46" s="1231"/>
      <c r="BK46" s="1231"/>
      <c r="BL46" s="1231"/>
      <c r="BM46" s="1231"/>
      <c r="BN46" s="1231"/>
      <c r="BO46" s="1231"/>
      <c r="BP46" s="1231"/>
      <c r="BQ46" s="1231"/>
      <c r="BR46" s="1231"/>
      <c r="BS46" s="1231"/>
      <c r="BT46" s="1231"/>
      <c r="BU46" s="1231"/>
      <c r="BV46" s="1231"/>
      <c r="BW46" s="1231"/>
      <c r="BX46" s="1231"/>
      <c r="BY46" s="1231"/>
      <c r="BZ46" s="1231"/>
      <c r="CA46" s="1231"/>
      <c r="CB46" s="1231"/>
      <c r="CC46" s="1231"/>
      <c r="CD46" s="1231"/>
      <c r="CE46" s="1231"/>
      <c r="CF46" s="1231"/>
      <c r="CG46" s="1231"/>
      <c r="CH46" s="1231"/>
      <c r="CI46" s="1231"/>
      <c r="CJ46" s="1231"/>
      <c r="CK46" s="1231"/>
      <c r="CL46" s="1231"/>
      <c r="CM46" s="1231"/>
      <c r="CN46" s="1231"/>
      <c r="CO46" s="1231"/>
      <c r="CP46" s="1231"/>
      <c r="CQ46" s="1231"/>
      <c r="CR46" s="1231"/>
      <c r="CS46" s="1231"/>
      <c r="CT46" s="1231"/>
      <c r="CU46" s="1231"/>
      <c r="CV46" s="1231"/>
      <c r="CW46" s="1231"/>
      <c r="CX46" s="1231"/>
      <c r="CY46" s="1231"/>
      <c r="CZ46" s="1231"/>
      <c r="DA46" s="1231"/>
      <c r="DB46" s="1231"/>
      <c r="DC46" s="1232"/>
    </row>
    <row r="47" spans="2:109" ht="13.2" x14ac:dyDescent="0.2">
      <c r="B47" s="247"/>
      <c r="AN47" s="1233"/>
      <c r="AO47" s="1234"/>
      <c r="AP47" s="1234"/>
      <c r="AQ47" s="1234"/>
      <c r="AR47" s="1234"/>
      <c r="AS47" s="1234"/>
      <c r="AT47" s="1234"/>
      <c r="AU47" s="1234"/>
      <c r="AV47" s="1234"/>
      <c r="AW47" s="1234"/>
      <c r="AX47" s="1234"/>
      <c r="AY47" s="1234"/>
      <c r="AZ47" s="1234"/>
      <c r="BA47" s="1234"/>
      <c r="BB47" s="1234"/>
      <c r="BC47" s="1234"/>
      <c r="BD47" s="1234"/>
      <c r="BE47" s="1234"/>
      <c r="BF47" s="1234"/>
      <c r="BG47" s="1234"/>
      <c r="BH47" s="1234"/>
      <c r="BI47" s="1234"/>
      <c r="BJ47" s="1234"/>
      <c r="BK47" s="1234"/>
      <c r="BL47" s="1234"/>
      <c r="BM47" s="1234"/>
      <c r="BN47" s="1234"/>
      <c r="BO47" s="1234"/>
      <c r="BP47" s="1234"/>
      <c r="BQ47" s="1234"/>
      <c r="BR47" s="1234"/>
      <c r="BS47" s="1234"/>
      <c r="BT47" s="1234"/>
      <c r="BU47" s="1234"/>
      <c r="BV47" s="1234"/>
      <c r="BW47" s="1234"/>
      <c r="BX47" s="1234"/>
      <c r="BY47" s="1234"/>
      <c r="BZ47" s="1234"/>
      <c r="CA47" s="1234"/>
      <c r="CB47" s="1234"/>
      <c r="CC47" s="1234"/>
      <c r="CD47" s="1234"/>
      <c r="CE47" s="1234"/>
      <c r="CF47" s="1234"/>
      <c r="CG47" s="1234"/>
      <c r="CH47" s="1234"/>
      <c r="CI47" s="1234"/>
      <c r="CJ47" s="1234"/>
      <c r="CK47" s="1234"/>
      <c r="CL47" s="1234"/>
      <c r="CM47" s="1234"/>
      <c r="CN47" s="1234"/>
      <c r="CO47" s="1234"/>
      <c r="CP47" s="1234"/>
      <c r="CQ47" s="1234"/>
      <c r="CR47" s="1234"/>
      <c r="CS47" s="1234"/>
      <c r="CT47" s="1234"/>
      <c r="CU47" s="1234"/>
      <c r="CV47" s="1234"/>
      <c r="CW47" s="1234"/>
      <c r="CX47" s="1234"/>
      <c r="CY47" s="1234"/>
      <c r="CZ47" s="1234"/>
      <c r="DA47" s="1234"/>
      <c r="DB47" s="1234"/>
      <c r="DC47" s="1235"/>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563</v>
      </c>
    </row>
    <row r="50" spans="1:109" ht="13.2" x14ac:dyDescent="0.2">
      <c r="B50" s="247"/>
      <c r="G50" s="1236"/>
      <c r="H50" s="1236"/>
      <c r="I50" s="1236"/>
      <c r="J50" s="1236"/>
      <c r="K50" s="354"/>
      <c r="L50" s="354"/>
      <c r="M50" s="353"/>
      <c r="N50" s="353"/>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40" t="s">
        <v>526</v>
      </c>
      <c r="BQ50" s="1240"/>
      <c r="BR50" s="1240"/>
      <c r="BS50" s="1240"/>
      <c r="BT50" s="1240"/>
      <c r="BU50" s="1240"/>
      <c r="BV50" s="1240"/>
      <c r="BW50" s="1240"/>
      <c r="BX50" s="1240" t="s">
        <v>527</v>
      </c>
      <c r="BY50" s="1240"/>
      <c r="BZ50" s="1240"/>
      <c r="CA50" s="1240"/>
      <c r="CB50" s="1240"/>
      <c r="CC50" s="1240"/>
      <c r="CD50" s="1240"/>
      <c r="CE50" s="1240"/>
      <c r="CF50" s="1240" t="s">
        <v>528</v>
      </c>
      <c r="CG50" s="1240"/>
      <c r="CH50" s="1240"/>
      <c r="CI50" s="1240"/>
      <c r="CJ50" s="1240"/>
      <c r="CK50" s="1240"/>
      <c r="CL50" s="1240"/>
      <c r="CM50" s="1240"/>
      <c r="CN50" s="1240" t="s">
        <v>529</v>
      </c>
      <c r="CO50" s="1240"/>
      <c r="CP50" s="1240"/>
      <c r="CQ50" s="1240"/>
      <c r="CR50" s="1240"/>
      <c r="CS50" s="1240"/>
      <c r="CT50" s="1240"/>
      <c r="CU50" s="1240"/>
      <c r="CV50" s="1240" t="s">
        <v>530</v>
      </c>
      <c r="CW50" s="1240"/>
      <c r="CX50" s="1240"/>
      <c r="CY50" s="1240"/>
      <c r="CZ50" s="1240"/>
      <c r="DA50" s="1240"/>
      <c r="DB50" s="1240"/>
      <c r="DC50" s="1240"/>
    </row>
    <row r="51" spans="1:109" ht="13.5" customHeight="1" x14ac:dyDescent="0.2">
      <c r="B51" s="247"/>
      <c r="G51" s="1245"/>
      <c r="H51" s="1245"/>
      <c r="I51" s="1243"/>
      <c r="J51" s="1243"/>
      <c r="K51" s="1242"/>
      <c r="L51" s="1242"/>
      <c r="M51" s="1242"/>
      <c r="N51" s="1242"/>
      <c r="AM51" s="352"/>
      <c r="AN51" s="1241" t="s">
        <v>562</v>
      </c>
      <c r="AO51" s="1241"/>
      <c r="AP51" s="1241"/>
      <c r="AQ51" s="1241"/>
      <c r="AR51" s="1241"/>
      <c r="AS51" s="1241"/>
      <c r="AT51" s="1241"/>
      <c r="AU51" s="1241"/>
      <c r="AV51" s="1241"/>
      <c r="AW51" s="1241"/>
      <c r="AX51" s="1241"/>
      <c r="AY51" s="1241"/>
      <c r="AZ51" s="1241"/>
      <c r="BA51" s="1241"/>
      <c r="BB51" s="1241" t="s">
        <v>560</v>
      </c>
      <c r="BC51" s="1241"/>
      <c r="BD51" s="1241"/>
      <c r="BE51" s="1241"/>
      <c r="BF51" s="1241"/>
      <c r="BG51" s="1241"/>
      <c r="BH51" s="1241"/>
      <c r="BI51" s="1241"/>
      <c r="BJ51" s="1241"/>
      <c r="BK51" s="1241"/>
      <c r="BL51" s="1241"/>
      <c r="BM51" s="1241"/>
      <c r="BN51" s="1241"/>
      <c r="BO51" s="1241"/>
      <c r="BP51" s="1226">
        <v>61.1</v>
      </c>
      <c r="BQ51" s="1226"/>
      <c r="BR51" s="1226"/>
      <c r="BS51" s="1226"/>
      <c r="BT51" s="1226"/>
      <c r="BU51" s="1226"/>
      <c r="BV51" s="1226"/>
      <c r="BW51" s="1226"/>
      <c r="BX51" s="1226">
        <v>40.200000000000003</v>
      </c>
      <c r="BY51" s="1226"/>
      <c r="BZ51" s="1226"/>
      <c r="CA51" s="1226"/>
      <c r="CB51" s="1226"/>
      <c r="CC51" s="1226"/>
      <c r="CD51" s="1226"/>
      <c r="CE51" s="1226"/>
      <c r="CF51" s="1226">
        <v>31</v>
      </c>
      <c r="CG51" s="1226"/>
      <c r="CH51" s="1226"/>
      <c r="CI51" s="1226"/>
      <c r="CJ51" s="1226"/>
      <c r="CK51" s="1226"/>
      <c r="CL51" s="1226"/>
      <c r="CM51" s="1226"/>
      <c r="CN51" s="1226">
        <v>20.100000000000001</v>
      </c>
      <c r="CO51" s="1226"/>
      <c r="CP51" s="1226"/>
      <c r="CQ51" s="1226"/>
      <c r="CR51" s="1226"/>
      <c r="CS51" s="1226"/>
      <c r="CT51" s="1226"/>
      <c r="CU51" s="1226"/>
      <c r="CV51" s="1226">
        <v>14.2</v>
      </c>
      <c r="CW51" s="1226"/>
      <c r="CX51" s="1226"/>
      <c r="CY51" s="1226"/>
      <c r="CZ51" s="1226"/>
      <c r="DA51" s="1226"/>
      <c r="DB51" s="1226"/>
      <c r="DC51" s="1226"/>
    </row>
    <row r="52" spans="1:109" ht="13.2" x14ac:dyDescent="0.2">
      <c r="B52" s="247"/>
      <c r="G52" s="1245"/>
      <c r="H52" s="1245"/>
      <c r="I52" s="1243"/>
      <c r="J52" s="1243"/>
      <c r="K52" s="1242"/>
      <c r="L52" s="1242"/>
      <c r="M52" s="1242"/>
      <c r="N52" s="1242"/>
      <c r="AM52" s="352"/>
      <c r="AN52" s="1241"/>
      <c r="AO52" s="1241"/>
      <c r="AP52" s="1241"/>
      <c r="AQ52" s="1241"/>
      <c r="AR52" s="1241"/>
      <c r="AS52" s="1241"/>
      <c r="AT52" s="1241"/>
      <c r="AU52" s="1241"/>
      <c r="AV52" s="1241"/>
      <c r="AW52" s="1241"/>
      <c r="AX52" s="1241"/>
      <c r="AY52" s="1241"/>
      <c r="AZ52" s="1241"/>
      <c r="BA52" s="1241"/>
      <c r="BB52" s="1241"/>
      <c r="BC52" s="1241"/>
      <c r="BD52" s="1241"/>
      <c r="BE52" s="1241"/>
      <c r="BF52" s="1241"/>
      <c r="BG52" s="1241"/>
      <c r="BH52" s="1241"/>
      <c r="BI52" s="1241"/>
      <c r="BJ52" s="1241"/>
      <c r="BK52" s="1241"/>
      <c r="BL52" s="1241"/>
      <c r="BM52" s="1241"/>
      <c r="BN52" s="1241"/>
      <c r="BO52" s="1241"/>
      <c r="BP52" s="1226"/>
      <c r="BQ52" s="1226"/>
      <c r="BR52" s="1226"/>
      <c r="BS52" s="1226"/>
      <c r="BT52" s="1226"/>
      <c r="BU52" s="1226"/>
      <c r="BV52" s="1226"/>
      <c r="BW52" s="1226"/>
      <c r="BX52" s="1226"/>
      <c r="BY52" s="1226"/>
      <c r="BZ52" s="1226"/>
      <c r="CA52" s="1226"/>
      <c r="CB52" s="1226"/>
      <c r="CC52" s="1226"/>
      <c r="CD52" s="1226"/>
      <c r="CE52" s="1226"/>
      <c r="CF52" s="1226"/>
      <c r="CG52" s="1226"/>
      <c r="CH52" s="1226"/>
      <c r="CI52" s="1226"/>
      <c r="CJ52" s="1226"/>
      <c r="CK52" s="1226"/>
      <c r="CL52" s="1226"/>
      <c r="CM52" s="1226"/>
      <c r="CN52" s="1226"/>
      <c r="CO52" s="1226"/>
      <c r="CP52" s="1226"/>
      <c r="CQ52" s="1226"/>
      <c r="CR52" s="1226"/>
      <c r="CS52" s="1226"/>
      <c r="CT52" s="1226"/>
      <c r="CU52" s="1226"/>
      <c r="CV52" s="1226"/>
      <c r="CW52" s="1226"/>
      <c r="CX52" s="1226"/>
      <c r="CY52" s="1226"/>
      <c r="CZ52" s="1226"/>
      <c r="DA52" s="1226"/>
      <c r="DB52" s="1226"/>
      <c r="DC52" s="1226"/>
    </row>
    <row r="53" spans="1:109" ht="13.2" x14ac:dyDescent="0.2">
      <c r="A53" s="360"/>
      <c r="B53" s="247"/>
      <c r="G53" s="1245"/>
      <c r="H53" s="1245"/>
      <c r="I53" s="1236"/>
      <c r="J53" s="1236"/>
      <c r="K53" s="1242"/>
      <c r="L53" s="1242"/>
      <c r="M53" s="1242"/>
      <c r="N53" s="1242"/>
      <c r="AM53" s="352"/>
      <c r="AN53" s="1241"/>
      <c r="AO53" s="1241"/>
      <c r="AP53" s="1241"/>
      <c r="AQ53" s="1241"/>
      <c r="AR53" s="1241"/>
      <c r="AS53" s="1241"/>
      <c r="AT53" s="1241"/>
      <c r="AU53" s="1241"/>
      <c r="AV53" s="1241"/>
      <c r="AW53" s="1241"/>
      <c r="AX53" s="1241"/>
      <c r="AY53" s="1241"/>
      <c r="AZ53" s="1241"/>
      <c r="BA53" s="1241"/>
      <c r="BB53" s="1241" t="s">
        <v>567</v>
      </c>
      <c r="BC53" s="1241"/>
      <c r="BD53" s="1241"/>
      <c r="BE53" s="1241"/>
      <c r="BF53" s="1241"/>
      <c r="BG53" s="1241"/>
      <c r="BH53" s="1241"/>
      <c r="BI53" s="1241"/>
      <c r="BJ53" s="1241"/>
      <c r="BK53" s="1241"/>
      <c r="BL53" s="1241"/>
      <c r="BM53" s="1241"/>
      <c r="BN53" s="1241"/>
      <c r="BO53" s="1241"/>
      <c r="BP53" s="1226">
        <v>56.7</v>
      </c>
      <c r="BQ53" s="1226"/>
      <c r="BR53" s="1226"/>
      <c r="BS53" s="1226"/>
      <c r="BT53" s="1226"/>
      <c r="BU53" s="1226"/>
      <c r="BV53" s="1226"/>
      <c r="BW53" s="1226"/>
      <c r="BX53" s="1226">
        <v>55.4</v>
      </c>
      <c r="BY53" s="1226"/>
      <c r="BZ53" s="1226"/>
      <c r="CA53" s="1226"/>
      <c r="CB53" s="1226"/>
      <c r="CC53" s="1226"/>
      <c r="CD53" s="1226"/>
      <c r="CE53" s="1226"/>
      <c r="CF53" s="1226">
        <v>56.9</v>
      </c>
      <c r="CG53" s="1226"/>
      <c r="CH53" s="1226"/>
      <c r="CI53" s="1226"/>
      <c r="CJ53" s="1226"/>
      <c r="CK53" s="1226"/>
      <c r="CL53" s="1226"/>
      <c r="CM53" s="1226"/>
      <c r="CN53" s="1226">
        <v>58.9</v>
      </c>
      <c r="CO53" s="1226"/>
      <c r="CP53" s="1226"/>
      <c r="CQ53" s="1226"/>
      <c r="CR53" s="1226"/>
      <c r="CS53" s="1226"/>
      <c r="CT53" s="1226"/>
      <c r="CU53" s="1226"/>
      <c r="CV53" s="1226">
        <v>60.6</v>
      </c>
      <c r="CW53" s="1226"/>
      <c r="CX53" s="1226"/>
      <c r="CY53" s="1226"/>
      <c r="CZ53" s="1226"/>
      <c r="DA53" s="1226"/>
      <c r="DB53" s="1226"/>
      <c r="DC53" s="1226"/>
    </row>
    <row r="54" spans="1:109" ht="13.2" x14ac:dyDescent="0.2">
      <c r="A54" s="360"/>
      <c r="B54" s="247"/>
      <c r="G54" s="1245"/>
      <c r="H54" s="1245"/>
      <c r="I54" s="1236"/>
      <c r="J54" s="1236"/>
      <c r="K54" s="1242"/>
      <c r="L54" s="1242"/>
      <c r="M54" s="1242"/>
      <c r="N54" s="1242"/>
      <c r="AM54" s="352"/>
      <c r="AN54" s="1241"/>
      <c r="AO54" s="1241"/>
      <c r="AP54" s="1241"/>
      <c r="AQ54" s="1241"/>
      <c r="AR54" s="1241"/>
      <c r="AS54" s="1241"/>
      <c r="AT54" s="1241"/>
      <c r="AU54" s="1241"/>
      <c r="AV54" s="1241"/>
      <c r="AW54" s="1241"/>
      <c r="AX54" s="1241"/>
      <c r="AY54" s="1241"/>
      <c r="AZ54" s="1241"/>
      <c r="BA54" s="1241"/>
      <c r="BB54" s="1241"/>
      <c r="BC54" s="1241"/>
      <c r="BD54" s="1241"/>
      <c r="BE54" s="1241"/>
      <c r="BF54" s="1241"/>
      <c r="BG54" s="1241"/>
      <c r="BH54" s="1241"/>
      <c r="BI54" s="1241"/>
      <c r="BJ54" s="1241"/>
      <c r="BK54" s="1241"/>
      <c r="BL54" s="1241"/>
      <c r="BM54" s="1241"/>
      <c r="BN54" s="1241"/>
      <c r="BO54" s="1241"/>
      <c r="BP54" s="1226"/>
      <c r="BQ54" s="1226"/>
      <c r="BR54" s="1226"/>
      <c r="BS54" s="1226"/>
      <c r="BT54" s="1226"/>
      <c r="BU54" s="1226"/>
      <c r="BV54" s="1226"/>
      <c r="BW54" s="1226"/>
      <c r="BX54" s="1226"/>
      <c r="BY54" s="1226"/>
      <c r="BZ54" s="1226"/>
      <c r="CA54" s="1226"/>
      <c r="CB54" s="1226"/>
      <c r="CC54" s="1226"/>
      <c r="CD54" s="1226"/>
      <c r="CE54" s="1226"/>
      <c r="CF54" s="1226"/>
      <c r="CG54" s="1226"/>
      <c r="CH54" s="1226"/>
      <c r="CI54" s="1226"/>
      <c r="CJ54" s="1226"/>
      <c r="CK54" s="1226"/>
      <c r="CL54" s="1226"/>
      <c r="CM54" s="1226"/>
      <c r="CN54" s="1226"/>
      <c r="CO54" s="1226"/>
      <c r="CP54" s="1226"/>
      <c r="CQ54" s="1226"/>
      <c r="CR54" s="1226"/>
      <c r="CS54" s="1226"/>
      <c r="CT54" s="1226"/>
      <c r="CU54" s="1226"/>
      <c r="CV54" s="1226"/>
      <c r="CW54" s="1226"/>
      <c r="CX54" s="1226"/>
      <c r="CY54" s="1226"/>
      <c r="CZ54" s="1226"/>
      <c r="DA54" s="1226"/>
      <c r="DB54" s="1226"/>
      <c r="DC54" s="1226"/>
    </row>
    <row r="55" spans="1:109" ht="13.2" x14ac:dyDescent="0.2">
      <c r="A55" s="360"/>
      <c r="B55" s="247"/>
      <c r="G55" s="1236"/>
      <c r="H55" s="1236"/>
      <c r="I55" s="1236"/>
      <c r="J55" s="1236"/>
      <c r="K55" s="1242"/>
      <c r="L55" s="1242"/>
      <c r="M55" s="1242"/>
      <c r="N55" s="1242"/>
      <c r="AN55" s="1240" t="s">
        <v>561</v>
      </c>
      <c r="AO55" s="1240"/>
      <c r="AP55" s="1240"/>
      <c r="AQ55" s="1240"/>
      <c r="AR55" s="1240"/>
      <c r="AS55" s="1240"/>
      <c r="AT55" s="1240"/>
      <c r="AU55" s="1240"/>
      <c r="AV55" s="1240"/>
      <c r="AW55" s="1240"/>
      <c r="AX55" s="1240"/>
      <c r="AY55" s="1240"/>
      <c r="AZ55" s="1240"/>
      <c r="BA55" s="1240"/>
      <c r="BB55" s="1241" t="s">
        <v>560</v>
      </c>
      <c r="BC55" s="1241"/>
      <c r="BD55" s="1241"/>
      <c r="BE55" s="1241"/>
      <c r="BF55" s="1241"/>
      <c r="BG55" s="1241"/>
      <c r="BH55" s="1241"/>
      <c r="BI55" s="1241"/>
      <c r="BJ55" s="1241"/>
      <c r="BK55" s="1241"/>
      <c r="BL55" s="1241"/>
      <c r="BM55" s="1241"/>
      <c r="BN55" s="1241"/>
      <c r="BO55" s="1241"/>
      <c r="BP55" s="1226">
        <v>15.5</v>
      </c>
      <c r="BQ55" s="1226"/>
      <c r="BR55" s="1226"/>
      <c r="BS55" s="1226"/>
      <c r="BT55" s="1226"/>
      <c r="BU55" s="1226"/>
      <c r="BV55" s="1226"/>
      <c r="BW55" s="1226"/>
      <c r="BX55" s="1226">
        <v>4.5999999999999996</v>
      </c>
      <c r="BY55" s="1226"/>
      <c r="BZ55" s="1226"/>
      <c r="CA55" s="1226"/>
      <c r="CB55" s="1226"/>
      <c r="CC55" s="1226"/>
      <c r="CD55" s="1226"/>
      <c r="CE55" s="1226"/>
      <c r="CF55" s="1226">
        <v>0.6</v>
      </c>
      <c r="CG55" s="1226"/>
      <c r="CH55" s="1226"/>
      <c r="CI55" s="1226"/>
      <c r="CJ55" s="1226"/>
      <c r="CK55" s="1226"/>
      <c r="CL55" s="1226"/>
      <c r="CM55" s="1226"/>
      <c r="CN55" s="1226">
        <v>0</v>
      </c>
      <c r="CO55" s="1226"/>
      <c r="CP55" s="1226"/>
      <c r="CQ55" s="1226"/>
      <c r="CR55" s="1226"/>
      <c r="CS55" s="1226"/>
      <c r="CT55" s="1226"/>
      <c r="CU55" s="1226"/>
      <c r="CV55" s="1226">
        <v>1</v>
      </c>
      <c r="CW55" s="1226"/>
      <c r="CX55" s="1226"/>
      <c r="CY55" s="1226"/>
      <c r="CZ55" s="1226"/>
      <c r="DA55" s="1226"/>
      <c r="DB55" s="1226"/>
      <c r="DC55" s="1226"/>
    </row>
    <row r="56" spans="1:109" ht="13.2" x14ac:dyDescent="0.2">
      <c r="A56" s="360"/>
      <c r="B56" s="247"/>
      <c r="G56" s="1236"/>
      <c r="H56" s="1236"/>
      <c r="I56" s="1236"/>
      <c r="J56" s="1236"/>
      <c r="K56" s="1242"/>
      <c r="L56" s="1242"/>
      <c r="M56" s="1242"/>
      <c r="N56" s="1242"/>
      <c r="AN56" s="1240"/>
      <c r="AO56" s="1240"/>
      <c r="AP56" s="1240"/>
      <c r="AQ56" s="1240"/>
      <c r="AR56" s="1240"/>
      <c r="AS56" s="1240"/>
      <c r="AT56" s="1240"/>
      <c r="AU56" s="1240"/>
      <c r="AV56" s="1240"/>
      <c r="AW56" s="1240"/>
      <c r="AX56" s="1240"/>
      <c r="AY56" s="1240"/>
      <c r="AZ56" s="1240"/>
      <c r="BA56" s="1240"/>
      <c r="BB56" s="1241"/>
      <c r="BC56" s="1241"/>
      <c r="BD56" s="1241"/>
      <c r="BE56" s="1241"/>
      <c r="BF56" s="1241"/>
      <c r="BG56" s="1241"/>
      <c r="BH56" s="1241"/>
      <c r="BI56" s="1241"/>
      <c r="BJ56" s="1241"/>
      <c r="BK56" s="1241"/>
      <c r="BL56" s="1241"/>
      <c r="BM56" s="1241"/>
      <c r="BN56" s="1241"/>
      <c r="BO56" s="1241"/>
      <c r="BP56" s="1226"/>
      <c r="BQ56" s="1226"/>
      <c r="BR56" s="1226"/>
      <c r="BS56" s="1226"/>
      <c r="BT56" s="1226"/>
      <c r="BU56" s="1226"/>
      <c r="BV56" s="1226"/>
      <c r="BW56" s="1226"/>
      <c r="BX56" s="1226"/>
      <c r="BY56" s="1226"/>
      <c r="BZ56" s="1226"/>
      <c r="CA56" s="1226"/>
      <c r="CB56" s="1226"/>
      <c r="CC56" s="1226"/>
      <c r="CD56" s="1226"/>
      <c r="CE56" s="1226"/>
      <c r="CF56" s="1226"/>
      <c r="CG56" s="1226"/>
      <c r="CH56" s="1226"/>
      <c r="CI56" s="1226"/>
      <c r="CJ56" s="1226"/>
      <c r="CK56" s="1226"/>
      <c r="CL56" s="1226"/>
      <c r="CM56" s="1226"/>
      <c r="CN56" s="1226"/>
      <c r="CO56" s="1226"/>
      <c r="CP56" s="1226"/>
      <c r="CQ56" s="1226"/>
      <c r="CR56" s="1226"/>
      <c r="CS56" s="1226"/>
      <c r="CT56" s="1226"/>
      <c r="CU56" s="1226"/>
      <c r="CV56" s="1226"/>
      <c r="CW56" s="1226"/>
      <c r="CX56" s="1226"/>
      <c r="CY56" s="1226"/>
      <c r="CZ56" s="1226"/>
      <c r="DA56" s="1226"/>
      <c r="DB56" s="1226"/>
      <c r="DC56" s="1226"/>
    </row>
    <row r="57" spans="1:109" s="360" customFormat="1" ht="13.2" x14ac:dyDescent="0.2">
      <c r="B57" s="365"/>
      <c r="G57" s="1236"/>
      <c r="H57" s="1236"/>
      <c r="I57" s="1244"/>
      <c r="J57" s="1244"/>
      <c r="K57" s="1242"/>
      <c r="L57" s="1242"/>
      <c r="M57" s="1242"/>
      <c r="N57" s="1242"/>
      <c r="AM57" s="243"/>
      <c r="AN57" s="1240"/>
      <c r="AO57" s="1240"/>
      <c r="AP57" s="1240"/>
      <c r="AQ57" s="1240"/>
      <c r="AR57" s="1240"/>
      <c r="AS57" s="1240"/>
      <c r="AT57" s="1240"/>
      <c r="AU57" s="1240"/>
      <c r="AV57" s="1240"/>
      <c r="AW57" s="1240"/>
      <c r="AX57" s="1240"/>
      <c r="AY57" s="1240"/>
      <c r="AZ57" s="1240"/>
      <c r="BA57" s="1240"/>
      <c r="BB57" s="1241" t="s">
        <v>567</v>
      </c>
      <c r="BC57" s="1241"/>
      <c r="BD57" s="1241"/>
      <c r="BE57" s="1241"/>
      <c r="BF57" s="1241"/>
      <c r="BG57" s="1241"/>
      <c r="BH57" s="1241"/>
      <c r="BI57" s="1241"/>
      <c r="BJ57" s="1241"/>
      <c r="BK57" s="1241"/>
      <c r="BL57" s="1241"/>
      <c r="BM57" s="1241"/>
      <c r="BN57" s="1241"/>
      <c r="BO57" s="1241"/>
      <c r="BP57" s="1226">
        <v>61.7</v>
      </c>
      <c r="BQ57" s="1226"/>
      <c r="BR57" s="1226"/>
      <c r="BS57" s="1226"/>
      <c r="BT57" s="1226"/>
      <c r="BU57" s="1226"/>
      <c r="BV57" s="1226"/>
      <c r="BW57" s="1226"/>
      <c r="BX57" s="1226">
        <v>61.4</v>
      </c>
      <c r="BY57" s="1226"/>
      <c r="BZ57" s="1226"/>
      <c r="CA57" s="1226"/>
      <c r="CB57" s="1226"/>
      <c r="CC57" s="1226"/>
      <c r="CD57" s="1226"/>
      <c r="CE57" s="1226"/>
      <c r="CF57" s="1226">
        <v>62.6</v>
      </c>
      <c r="CG57" s="1226"/>
      <c r="CH57" s="1226"/>
      <c r="CI57" s="1226"/>
      <c r="CJ57" s="1226"/>
      <c r="CK57" s="1226"/>
      <c r="CL57" s="1226"/>
      <c r="CM57" s="1226"/>
      <c r="CN57" s="1226">
        <v>63.6</v>
      </c>
      <c r="CO57" s="1226"/>
      <c r="CP57" s="1226"/>
      <c r="CQ57" s="1226"/>
      <c r="CR57" s="1226"/>
      <c r="CS57" s="1226"/>
      <c r="CT57" s="1226"/>
      <c r="CU57" s="1226"/>
      <c r="CV57" s="1226">
        <v>64.099999999999994</v>
      </c>
      <c r="CW57" s="1226"/>
      <c r="CX57" s="1226"/>
      <c r="CY57" s="1226"/>
      <c r="CZ57" s="1226"/>
      <c r="DA57" s="1226"/>
      <c r="DB57" s="1226"/>
      <c r="DC57" s="1226"/>
      <c r="DD57" s="370"/>
      <c r="DE57" s="365"/>
    </row>
    <row r="58" spans="1:109" s="360" customFormat="1" ht="13.2" x14ac:dyDescent="0.2">
      <c r="A58" s="243"/>
      <c r="B58" s="365"/>
      <c r="G58" s="1236"/>
      <c r="H58" s="1236"/>
      <c r="I58" s="1244"/>
      <c r="J58" s="1244"/>
      <c r="K58" s="1242"/>
      <c r="L58" s="1242"/>
      <c r="M58" s="1242"/>
      <c r="N58" s="1242"/>
      <c r="AM58" s="243"/>
      <c r="AN58" s="1240"/>
      <c r="AO58" s="1240"/>
      <c r="AP58" s="1240"/>
      <c r="AQ58" s="1240"/>
      <c r="AR58" s="1240"/>
      <c r="AS58" s="1240"/>
      <c r="AT58" s="1240"/>
      <c r="AU58" s="1240"/>
      <c r="AV58" s="1240"/>
      <c r="AW58" s="1240"/>
      <c r="AX58" s="1240"/>
      <c r="AY58" s="1240"/>
      <c r="AZ58" s="1240"/>
      <c r="BA58" s="1240"/>
      <c r="BB58" s="1241"/>
      <c r="BC58" s="1241"/>
      <c r="BD58" s="1241"/>
      <c r="BE58" s="1241"/>
      <c r="BF58" s="1241"/>
      <c r="BG58" s="1241"/>
      <c r="BH58" s="1241"/>
      <c r="BI58" s="1241"/>
      <c r="BJ58" s="1241"/>
      <c r="BK58" s="1241"/>
      <c r="BL58" s="1241"/>
      <c r="BM58" s="1241"/>
      <c r="BN58" s="1241"/>
      <c r="BO58" s="1241"/>
      <c r="BP58" s="1226"/>
      <c r="BQ58" s="1226"/>
      <c r="BR58" s="1226"/>
      <c r="BS58" s="1226"/>
      <c r="BT58" s="1226"/>
      <c r="BU58" s="1226"/>
      <c r="BV58" s="1226"/>
      <c r="BW58" s="1226"/>
      <c r="BX58" s="1226"/>
      <c r="BY58" s="1226"/>
      <c r="BZ58" s="1226"/>
      <c r="CA58" s="1226"/>
      <c r="CB58" s="1226"/>
      <c r="CC58" s="1226"/>
      <c r="CD58" s="1226"/>
      <c r="CE58" s="1226"/>
      <c r="CF58" s="1226"/>
      <c r="CG58" s="1226"/>
      <c r="CH58" s="1226"/>
      <c r="CI58" s="1226"/>
      <c r="CJ58" s="1226"/>
      <c r="CK58" s="1226"/>
      <c r="CL58" s="1226"/>
      <c r="CM58" s="1226"/>
      <c r="CN58" s="1226"/>
      <c r="CO58" s="1226"/>
      <c r="CP58" s="1226"/>
      <c r="CQ58" s="1226"/>
      <c r="CR58" s="1226"/>
      <c r="CS58" s="1226"/>
      <c r="CT58" s="1226"/>
      <c r="CU58" s="1226"/>
      <c r="CV58" s="1226"/>
      <c r="CW58" s="1226"/>
      <c r="CX58" s="1226"/>
      <c r="CY58" s="1226"/>
      <c r="CZ58" s="1226"/>
      <c r="DA58" s="1226"/>
      <c r="DB58" s="1226"/>
      <c r="DC58" s="1226"/>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566</v>
      </c>
    </row>
    <row r="64" spans="1:109" ht="13.2" x14ac:dyDescent="0.2">
      <c r="B64" s="247"/>
      <c r="G64" s="361"/>
      <c r="I64" s="363"/>
      <c r="J64" s="363"/>
      <c r="K64" s="363"/>
      <c r="L64" s="363"/>
      <c r="M64" s="363"/>
      <c r="N64" s="362"/>
      <c r="AM64" s="361"/>
      <c r="AN64" s="361" t="s">
        <v>565</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27" t="s">
        <v>564</v>
      </c>
      <c r="AO65" s="1228"/>
      <c r="AP65" s="1228"/>
      <c r="AQ65" s="1228"/>
      <c r="AR65" s="1228"/>
      <c r="AS65" s="1228"/>
      <c r="AT65" s="1228"/>
      <c r="AU65" s="1228"/>
      <c r="AV65" s="1228"/>
      <c r="AW65" s="1228"/>
      <c r="AX65" s="1228"/>
      <c r="AY65" s="1228"/>
      <c r="AZ65" s="1228"/>
      <c r="BA65" s="1228"/>
      <c r="BB65" s="1228"/>
      <c r="BC65" s="1228"/>
      <c r="BD65" s="1228"/>
      <c r="BE65" s="1228"/>
      <c r="BF65" s="1228"/>
      <c r="BG65" s="1228"/>
      <c r="BH65" s="1228"/>
      <c r="BI65" s="1228"/>
      <c r="BJ65" s="1228"/>
      <c r="BK65" s="1228"/>
      <c r="BL65" s="1228"/>
      <c r="BM65" s="1228"/>
      <c r="BN65" s="1228"/>
      <c r="BO65" s="1228"/>
      <c r="BP65" s="1228"/>
      <c r="BQ65" s="1228"/>
      <c r="BR65" s="1228"/>
      <c r="BS65" s="1228"/>
      <c r="BT65" s="1228"/>
      <c r="BU65" s="1228"/>
      <c r="BV65" s="1228"/>
      <c r="BW65" s="1228"/>
      <c r="BX65" s="1228"/>
      <c r="BY65" s="1228"/>
      <c r="BZ65" s="1228"/>
      <c r="CA65" s="1228"/>
      <c r="CB65" s="1228"/>
      <c r="CC65" s="1228"/>
      <c r="CD65" s="1228"/>
      <c r="CE65" s="1228"/>
      <c r="CF65" s="1228"/>
      <c r="CG65" s="1228"/>
      <c r="CH65" s="1228"/>
      <c r="CI65" s="1228"/>
      <c r="CJ65" s="1228"/>
      <c r="CK65" s="1228"/>
      <c r="CL65" s="1228"/>
      <c r="CM65" s="1228"/>
      <c r="CN65" s="1228"/>
      <c r="CO65" s="1228"/>
      <c r="CP65" s="1228"/>
      <c r="CQ65" s="1228"/>
      <c r="CR65" s="1228"/>
      <c r="CS65" s="1228"/>
      <c r="CT65" s="1228"/>
      <c r="CU65" s="1228"/>
      <c r="CV65" s="1228"/>
      <c r="CW65" s="1228"/>
      <c r="CX65" s="1228"/>
      <c r="CY65" s="1228"/>
      <c r="CZ65" s="1228"/>
      <c r="DA65" s="1228"/>
      <c r="DB65" s="1228"/>
      <c r="DC65" s="1229"/>
    </row>
    <row r="66" spans="2:107" ht="13.2" x14ac:dyDescent="0.2">
      <c r="B66" s="247"/>
      <c r="AN66" s="1230"/>
      <c r="AO66" s="1231"/>
      <c r="AP66" s="1231"/>
      <c r="AQ66" s="1231"/>
      <c r="AR66" s="1231"/>
      <c r="AS66" s="1231"/>
      <c r="AT66" s="1231"/>
      <c r="AU66" s="1231"/>
      <c r="AV66" s="1231"/>
      <c r="AW66" s="1231"/>
      <c r="AX66" s="1231"/>
      <c r="AY66" s="1231"/>
      <c r="AZ66" s="1231"/>
      <c r="BA66" s="1231"/>
      <c r="BB66" s="1231"/>
      <c r="BC66" s="1231"/>
      <c r="BD66" s="1231"/>
      <c r="BE66" s="1231"/>
      <c r="BF66" s="1231"/>
      <c r="BG66" s="1231"/>
      <c r="BH66" s="1231"/>
      <c r="BI66" s="1231"/>
      <c r="BJ66" s="1231"/>
      <c r="BK66" s="1231"/>
      <c r="BL66" s="1231"/>
      <c r="BM66" s="1231"/>
      <c r="BN66" s="1231"/>
      <c r="BO66" s="1231"/>
      <c r="BP66" s="1231"/>
      <c r="BQ66" s="1231"/>
      <c r="BR66" s="1231"/>
      <c r="BS66" s="1231"/>
      <c r="BT66" s="1231"/>
      <c r="BU66" s="1231"/>
      <c r="BV66" s="1231"/>
      <c r="BW66" s="1231"/>
      <c r="BX66" s="1231"/>
      <c r="BY66" s="1231"/>
      <c r="BZ66" s="1231"/>
      <c r="CA66" s="1231"/>
      <c r="CB66" s="1231"/>
      <c r="CC66" s="1231"/>
      <c r="CD66" s="1231"/>
      <c r="CE66" s="1231"/>
      <c r="CF66" s="1231"/>
      <c r="CG66" s="1231"/>
      <c r="CH66" s="1231"/>
      <c r="CI66" s="1231"/>
      <c r="CJ66" s="1231"/>
      <c r="CK66" s="1231"/>
      <c r="CL66" s="1231"/>
      <c r="CM66" s="1231"/>
      <c r="CN66" s="1231"/>
      <c r="CO66" s="1231"/>
      <c r="CP66" s="1231"/>
      <c r="CQ66" s="1231"/>
      <c r="CR66" s="1231"/>
      <c r="CS66" s="1231"/>
      <c r="CT66" s="1231"/>
      <c r="CU66" s="1231"/>
      <c r="CV66" s="1231"/>
      <c r="CW66" s="1231"/>
      <c r="CX66" s="1231"/>
      <c r="CY66" s="1231"/>
      <c r="CZ66" s="1231"/>
      <c r="DA66" s="1231"/>
      <c r="DB66" s="1231"/>
      <c r="DC66" s="1232"/>
    </row>
    <row r="67" spans="2:107" ht="13.2" x14ac:dyDescent="0.2">
      <c r="B67" s="247"/>
      <c r="AN67" s="1230"/>
      <c r="AO67" s="1231"/>
      <c r="AP67" s="1231"/>
      <c r="AQ67" s="1231"/>
      <c r="AR67" s="1231"/>
      <c r="AS67" s="1231"/>
      <c r="AT67" s="1231"/>
      <c r="AU67" s="1231"/>
      <c r="AV67" s="1231"/>
      <c r="AW67" s="1231"/>
      <c r="AX67" s="1231"/>
      <c r="AY67" s="1231"/>
      <c r="AZ67" s="1231"/>
      <c r="BA67" s="1231"/>
      <c r="BB67" s="1231"/>
      <c r="BC67" s="1231"/>
      <c r="BD67" s="1231"/>
      <c r="BE67" s="1231"/>
      <c r="BF67" s="1231"/>
      <c r="BG67" s="1231"/>
      <c r="BH67" s="1231"/>
      <c r="BI67" s="1231"/>
      <c r="BJ67" s="1231"/>
      <c r="BK67" s="1231"/>
      <c r="BL67" s="1231"/>
      <c r="BM67" s="1231"/>
      <c r="BN67" s="1231"/>
      <c r="BO67" s="1231"/>
      <c r="BP67" s="1231"/>
      <c r="BQ67" s="1231"/>
      <c r="BR67" s="1231"/>
      <c r="BS67" s="1231"/>
      <c r="BT67" s="1231"/>
      <c r="BU67" s="1231"/>
      <c r="BV67" s="1231"/>
      <c r="BW67" s="1231"/>
      <c r="BX67" s="1231"/>
      <c r="BY67" s="1231"/>
      <c r="BZ67" s="1231"/>
      <c r="CA67" s="1231"/>
      <c r="CB67" s="1231"/>
      <c r="CC67" s="1231"/>
      <c r="CD67" s="1231"/>
      <c r="CE67" s="1231"/>
      <c r="CF67" s="1231"/>
      <c r="CG67" s="1231"/>
      <c r="CH67" s="1231"/>
      <c r="CI67" s="1231"/>
      <c r="CJ67" s="1231"/>
      <c r="CK67" s="1231"/>
      <c r="CL67" s="1231"/>
      <c r="CM67" s="1231"/>
      <c r="CN67" s="1231"/>
      <c r="CO67" s="1231"/>
      <c r="CP67" s="1231"/>
      <c r="CQ67" s="1231"/>
      <c r="CR67" s="1231"/>
      <c r="CS67" s="1231"/>
      <c r="CT67" s="1231"/>
      <c r="CU67" s="1231"/>
      <c r="CV67" s="1231"/>
      <c r="CW67" s="1231"/>
      <c r="CX67" s="1231"/>
      <c r="CY67" s="1231"/>
      <c r="CZ67" s="1231"/>
      <c r="DA67" s="1231"/>
      <c r="DB67" s="1231"/>
      <c r="DC67" s="1232"/>
    </row>
    <row r="68" spans="2:107" ht="13.2" x14ac:dyDescent="0.2">
      <c r="B68" s="247"/>
      <c r="AN68" s="1230"/>
      <c r="AO68" s="1231"/>
      <c r="AP68" s="1231"/>
      <c r="AQ68" s="1231"/>
      <c r="AR68" s="1231"/>
      <c r="AS68" s="1231"/>
      <c r="AT68" s="1231"/>
      <c r="AU68" s="1231"/>
      <c r="AV68" s="1231"/>
      <c r="AW68" s="1231"/>
      <c r="AX68" s="1231"/>
      <c r="AY68" s="1231"/>
      <c r="AZ68" s="1231"/>
      <c r="BA68" s="1231"/>
      <c r="BB68" s="1231"/>
      <c r="BC68" s="1231"/>
      <c r="BD68" s="1231"/>
      <c r="BE68" s="1231"/>
      <c r="BF68" s="1231"/>
      <c r="BG68" s="1231"/>
      <c r="BH68" s="1231"/>
      <c r="BI68" s="1231"/>
      <c r="BJ68" s="1231"/>
      <c r="BK68" s="1231"/>
      <c r="BL68" s="1231"/>
      <c r="BM68" s="1231"/>
      <c r="BN68" s="1231"/>
      <c r="BO68" s="1231"/>
      <c r="BP68" s="1231"/>
      <c r="BQ68" s="1231"/>
      <c r="BR68" s="1231"/>
      <c r="BS68" s="1231"/>
      <c r="BT68" s="1231"/>
      <c r="BU68" s="1231"/>
      <c r="BV68" s="1231"/>
      <c r="BW68" s="1231"/>
      <c r="BX68" s="1231"/>
      <c r="BY68" s="1231"/>
      <c r="BZ68" s="1231"/>
      <c r="CA68" s="1231"/>
      <c r="CB68" s="1231"/>
      <c r="CC68" s="1231"/>
      <c r="CD68" s="1231"/>
      <c r="CE68" s="1231"/>
      <c r="CF68" s="1231"/>
      <c r="CG68" s="1231"/>
      <c r="CH68" s="1231"/>
      <c r="CI68" s="1231"/>
      <c r="CJ68" s="1231"/>
      <c r="CK68" s="1231"/>
      <c r="CL68" s="1231"/>
      <c r="CM68" s="1231"/>
      <c r="CN68" s="1231"/>
      <c r="CO68" s="1231"/>
      <c r="CP68" s="1231"/>
      <c r="CQ68" s="1231"/>
      <c r="CR68" s="1231"/>
      <c r="CS68" s="1231"/>
      <c r="CT68" s="1231"/>
      <c r="CU68" s="1231"/>
      <c r="CV68" s="1231"/>
      <c r="CW68" s="1231"/>
      <c r="CX68" s="1231"/>
      <c r="CY68" s="1231"/>
      <c r="CZ68" s="1231"/>
      <c r="DA68" s="1231"/>
      <c r="DB68" s="1231"/>
      <c r="DC68" s="1232"/>
    </row>
    <row r="69" spans="2:107" ht="13.2" x14ac:dyDescent="0.2">
      <c r="B69" s="247"/>
      <c r="AN69" s="1233"/>
      <c r="AO69" s="1234"/>
      <c r="AP69" s="1234"/>
      <c r="AQ69" s="1234"/>
      <c r="AR69" s="1234"/>
      <c r="AS69" s="1234"/>
      <c r="AT69" s="1234"/>
      <c r="AU69" s="1234"/>
      <c r="AV69" s="1234"/>
      <c r="AW69" s="1234"/>
      <c r="AX69" s="1234"/>
      <c r="AY69" s="1234"/>
      <c r="AZ69" s="1234"/>
      <c r="BA69" s="1234"/>
      <c r="BB69" s="1234"/>
      <c r="BC69" s="1234"/>
      <c r="BD69" s="1234"/>
      <c r="BE69" s="1234"/>
      <c r="BF69" s="1234"/>
      <c r="BG69" s="1234"/>
      <c r="BH69" s="1234"/>
      <c r="BI69" s="1234"/>
      <c r="BJ69" s="1234"/>
      <c r="BK69" s="1234"/>
      <c r="BL69" s="1234"/>
      <c r="BM69" s="1234"/>
      <c r="BN69" s="1234"/>
      <c r="BO69" s="1234"/>
      <c r="BP69" s="1234"/>
      <c r="BQ69" s="1234"/>
      <c r="BR69" s="1234"/>
      <c r="BS69" s="1234"/>
      <c r="BT69" s="1234"/>
      <c r="BU69" s="1234"/>
      <c r="BV69" s="1234"/>
      <c r="BW69" s="1234"/>
      <c r="BX69" s="1234"/>
      <c r="BY69" s="1234"/>
      <c r="BZ69" s="1234"/>
      <c r="CA69" s="1234"/>
      <c r="CB69" s="1234"/>
      <c r="CC69" s="1234"/>
      <c r="CD69" s="1234"/>
      <c r="CE69" s="1234"/>
      <c r="CF69" s="1234"/>
      <c r="CG69" s="1234"/>
      <c r="CH69" s="1234"/>
      <c r="CI69" s="1234"/>
      <c r="CJ69" s="1234"/>
      <c r="CK69" s="1234"/>
      <c r="CL69" s="1234"/>
      <c r="CM69" s="1234"/>
      <c r="CN69" s="1234"/>
      <c r="CO69" s="1234"/>
      <c r="CP69" s="1234"/>
      <c r="CQ69" s="1234"/>
      <c r="CR69" s="1234"/>
      <c r="CS69" s="1234"/>
      <c r="CT69" s="1234"/>
      <c r="CU69" s="1234"/>
      <c r="CV69" s="1234"/>
      <c r="CW69" s="1234"/>
      <c r="CX69" s="1234"/>
      <c r="CY69" s="1234"/>
      <c r="CZ69" s="1234"/>
      <c r="DA69" s="1234"/>
      <c r="DB69" s="1234"/>
      <c r="DC69" s="1235"/>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563</v>
      </c>
    </row>
    <row r="72" spans="2:107" ht="13.2" x14ac:dyDescent="0.2">
      <c r="B72" s="247"/>
      <c r="G72" s="1236"/>
      <c r="H72" s="1236"/>
      <c r="I72" s="1236"/>
      <c r="J72" s="1236"/>
      <c r="K72" s="354"/>
      <c r="L72" s="354"/>
      <c r="M72" s="353"/>
      <c r="N72" s="353"/>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40" t="s">
        <v>526</v>
      </c>
      <c r="BQ72" s="1240"/>
      <c r="BR72" s="1240"/>
      <c r="BS72" s="1240"/>
      <c r="BT72" s="1240"/>
      <c r="BU72" s="1240"/>
      <c r="BV72" s="1240"/>
      <c r="BW72" s="1240"/>
      <c r="BX72" s="1240" t="s">
        <v>527</v>
      </c>
      <c r="BY72" s="1240"/>
      <c r="BZ72" s="1240"/>
      <c r="CA72" s="1240"/>
      <c r="CB72" s="1240"/>
      <c r="CC72" s="1240"/>
      <c r="CD72" s="1240"/>
      <c r="CE72" s="1240"/>
      <c r="CF72" s="1240" t="s">
        <v>528</v>
      </c>
      <c r="CG72" s="1240"/>
      <c r="CH72" s="1240"/>
      <c r="CI72" s="1240"/>
      <c r="CJ72" s="1240"/>
      <c r="CK72" s="1240"/>
      <c r="CL72" s="1240"/>
      <c r="CM72" s="1240"/>
      <c r="CN72" s="1240" t="s">
        <v>529</v>
      </c>
      <c r="CO72" s="1240"/>
      <c r="CP72" s="1240"/>
      <c r="CQ72" s="1240"/>
      <c r="CR72" s="1240"/>
      <c r="CS72" s="1240"/>
      <c r="CT72" s="1240"/>
      <c r="CU72" s="1240"/>
      <c r="CV72" s="1240" t="s">
        <v>530</v>
      </c>
      <c r="CW72" s="1240"/>
      <c r="CX72" s="1240"/>
      <c r="CY72" s="1240"/>
      <c r="CZ72" s="1240"/>
      <c r="DA72" s="1240"/>
      <c r="DB72" s="1240"/>
      <c r="DC72" s="1240"/>
    </row>
    <row r="73" spans="2:107" ht="13.2" x14ac:dyDescent="0.2">
      <c r="B73" s="247"/>
      <c r="G73" s="1245"/>
      <c r="H73" s="1245"/>
      <c r="I73" s="1245"/>
      <c r="J73" s="1245"/>
      <c r="K73" s="1246"/>
      <c r="L73" s="1246"/>
      <c r="M73" s="1246"/>
      <c r="N73" s="1246"/>
      <c r="AM73" s="352"/>
      <c r="AN73" s="1241" t="s">
        <v>562</v>
      </c>
      <c r="AO73" s="1241"/>
      <c r="AP73" s="1241"/>
      <c r="AQ73" s="1241"/>
      <c r="AR73" s="1241"/>
      <c r="AS73" s="1241"/>
      <c r="AT73" s="1241"/>
      <c r="AU73" s="1241"/>
      <c r="AV73" s="1241"/>
      <c r="AW73" s="1241"/>
      <c r="AX73" s="1241"/>
      <c r="AY73" s="1241"/>
      <c r="AZ73" s="1241"/>
      <c r="BA73" s="1241"/>
      <c r="BB73" s="1241" t="s">
        <v>560</v>
      </c>
      <c r="BC73" s="1241"/>
      <c r="BD73" s="1241"/>
      <c r="BE73" s="1241"/>
      <c r="BF73" s="1241"/>
      <c r="BG73" s="1241"/>
      <c r="BH73" s="1241"/>
      <c r="BI73" s="1241"/>
      <c r="BJ73" s="1241"/>
      <c r="BK73" s="1241"/>
      <c r="BL73" s="1241"/>
      <c r="BM73" s="1241"/>
      <c r="BN73" s="1241"/>
      <c r="BO73" s="1241"/>
      <c r="BP73" s="1226">
        <v>61.1</v>
      </c>
      <c r="BQ73" s="1226"/>
      <c r="BR73" s="1226"/>
      <c r="BS73" s="1226"/>
      <c r="BT73" s="1226"/>
      <c r="BU73" s="1226"/>
      <c r="BV73" s="1226"/>
      <c r="BW73" s="1226"/>
      <c r="BX73" s="1226">
        <v>40.200000000000003</v>
      </c>
      <c r="BY73" s="1226"/>
      <c r="BZ73" s="1226"/>
      <c r="CA73" s="1226"/>
      <c r="CB73" s="1226"/>
      <c r="CC73" s="1226"/>
      <c r="CD73" s="1226"/>
      <c r="CE73" s="1226"/>
      <c r="CF73" s="1226">
        <v>31</v>
      </c>
      <c r="CG73" s="1226"/>
      <c r="CH73" s="1226"/>
      <c r="CI73" s="1226"/>
      <c r="CJ73" s="1226"/>
      <c r="CK73" s="1226"/>
      <c r="CL73" s="1226"/>
      <c r="CM73" s="1226"/>
      <c r="CN73" s="1226">
        <v>20.100000000000001</v>
      </c>
      <c r="CO73" s="1226"/>
      <c r="CP73" s="1226"/>
      <c r="CQ73" s="1226"/>
      <c r="CR73" s="1226"/>
      <c r="CS73" s="1226"/>
      <c r="CT73" s="1226"/>
      <c r="CU73" s="1226"/>
      <c r="CV73" s="1226">
        <v>14.2</v>
      </c>
      <c r="CW73" s="1226"/>
      <c r="CX73" s="1226"/>
      <c r="CY73" s="1226"/>
      <c r="CZ73" s="1226"/>
      <c r="DA73" s="1226"/>
      <c r="DB73" s="1226"/>
      <c r="DC73" s="1226"/>
    </row>
    <row r="74" spans="2:107" ht="13.2" x14ac:dyDescent="0.2">
      <c r="B74" s="247"/>
      <c r="G74" s="1245"/>
      <c r="H74" s="1245"/>
      <c r="I74" s="1245"/>
      <c r="J74" s="1245"/>
      <c r="K74" s="1246"/>
      <c r="L74" s="1246"/>
      <c r="M74" s="1246"/>
      <c r="N74" s="1246"/>
      <c r="AM74" s="352"/>
      <c r="AN74" s="1241"/>
      <c r="AO74" s="1241"/>
      <c r="AP74" s="1241"/>
      <c r="AQ74" s="1241"/>
      <c r="AR74" s="1241"/>
      <c r="AS74" s="1241"/>
      <c r="AT74" s="1241"/>
      <c r="AU74" s="1241"/>
      <c r="AV74" s="1241"/>
      <c r="AW74" s="1241"/>
      <c r="AX74" s="1241"/>
      <c r="AY74" s="1241"/>
      <c r="AZ74" s="1241"/>
      <c r="BA74" s="1241"/>
      <c r="BB74" s="1241"/>
      <c r="BC74" s="1241"/>
      <c r="BD74" s="1241"/>
      <c r="BE74" s="1241"/>
      <c r="BF74" s="1241"/>
      <c r="BG74" s="1241"/>
      <c r="BH74" s="1241"/>
      <c r="BI74" s="1241"/>
      <c r="BJ74" s="1241"/>
      <c r="BK74" s="1241"/>
      <c r="BL74" s="1241"/>
      <c r="BM74" s="1241"/>
      <c r="BN74" s="1241"/>
      <c r="BO74" s="1241"/>
      <c r="BP74" s="1226"/>
      <c r="BQ74" s="1226"/>
      <c r="BR74" s="1226"/>
      <c r="BS74" s="1226"/>
      <c r="BT74" s="1226"/>
      <c r="BU74" s="1226"/>
      <c r="BV74" s="1226"/>
      <c r="BW74" s="1226"/>
      <c r="BX74" s="1226"/>
      <c r="BY74" s="1226"/>
      <c r="BZ74" s="1226"/>
      <c r="CA74" s="1226"/>
      <c r="CB74" s="1226"/>
      <c r="CC74" s="1226"/>
      <c r="CD74" s="1226"/>
      <c r="CE74" s="1226"/>
      <c r="CF74" s="1226"/>
      <c r="CG74" s="1226"/>
      <c r="CH74" s="1226"/>
      <c r="CI74" s="1226"/>
      <c r="CJ74" s="1226"/>
      <c r="CK74" s="1226"/>
      <c r="CL74" s="1226"/>
      <c r="CM74" s="1226"/>
      <c r="CN74" s="1226"/>
      <c r="CO74" s="1226"/>
      <c r="CP74" s="1226"/>
      <c r="CQ74" s="1226"/>
      <c r="CR74" s="1226"/>
      <c r="CS74" s="1226"/>
      <c r="CT74" s="1226"/>
      <c r="CU74" s="1226"/>
      <c r="CV74" s="1226"/>
      <c r="CW74" s="1226"/>
      <c r="CX74" s="1226"/>
      <c r="CY74" s="1226"/>
      <c r="CZ74" s="1226"/>
      <c r="DA74" s="1226"/>
      <c r="DB74" s="1226"/>
      <c r="DC74" s="1226"/>
    </row>
    <row r="75" spans="2:107" ht="13.2" x14ac:dyDescent="0.2">
      <c r="B75" s="247"/>
      <c r="G75" s="1245"/>
      <c r="H75" s="1245"/>
      <c r="I75" s="1236"/>
      <c r="J75" s="1236"/>
      <c r="K75" s="1242"/>
      <c r="L75" s="1242"/>
      <c r="M75" s="1242"/>
      <c r="N75" s="1242"/>
      <c r="AM75" s="352"/>
      <c r="AN75" s="1241"/>
      <c r="AO75" s="1241"/>
      <c r="AP75" s="1241"/>
      <c r="AQ75" s="1241"/>
      <c r="AR75" s="1241"/>
      <c r="AS75" s="1241"/>
      <c r="AT75" s="1241"/>
      <c r="AU75" s="1241"/>
      <c r="AV75" s="1241"/>
      <c r="AW75" s="1241"/>
      <c r="AX75" s="1241"/>
      <c r="AY75" s="1241"/>
      <c r="AZ75" s="1241"/>
      <c r="BA75" s="1241"/>
      <c r="BB75" s="1241" t="s">
        <v>559</v>
      </c>
      <c r="BC75" s="1241"/>
      <c r="BD75" s="1241"/>
      <c r="BE75" s="1241"/>
      <c r="BF75" s="1241"/>
      <c r="BG75" s="1241"/>
      <c r="BH75" s="1241"/>
      <c r="BI75" s="1241"/>
      <c r="BJ75" s="1241"/>
      <c r="BK75" s="1241"/>
      <c r="BL75" s="1241"/>
      <c r="BM75" s="1241"/>
      <c r="BN75" s="1241"/>
      <c r="BO75" s="1241"/>
      <c r="BP75" s="1226">
        <v>9.5</v>
      </c>
      <c r="BQ75" s="1226"/>
      <c r="BR75" s="1226"/>
      <c r="BS75" s="1226"/>
      <c r="BT75" s="1226"/>
      <c r="BU75" s="1226"/>
      <c r="BV75" s="1226"/>
      <c r="BW75" s="1226"/>
      <c r="BX75" s="1226">
        <v>9.6</v>
      </c>
      <c r="BY75" s="1226"/>
      <c r="BZ75" s="1226"/>
      <c r="CA75" s="1226"/>
      <c r="CB75" s="1226"/>
      <c r="CC75" s="1226"/>
      <c r="CD75" s="1226"/>
      <c r="CE75" s="1226"/>
      <c r="CF75" s="1226">
        <v>10.6</v>
      </c>
      <c r="CG75" s="1226"/>
      <c r="CH75" s="1226"/>
      <c r="CI75" s="1226"/>
      <c r="CJ75" s="1226"/>
      <c r="CK75" s="1226"/>
      <c r="CL75" s="1226"/>
      <c r="CM75" s="1226"/>
      <c r="CN75" s="1226">
        <v>11.3</v>
      </c>
      <c r="CO75" s="1226"/>
      <c r="CP75" s="1226"/>
      <c r="CQ75" s="1226"/>
      <c r="CR75" s="1226"/>
      <c r="CS75" s="1226"/>
      <c r="CT75" s="1226"/>
      <c r="CU75" s="1226"/>
      <c r="CV75" s="1226">
        <v>11.4</v>
      </c>
      <c r="CW75" s="1226"/>
      <c r="CX75" s="1226"/>
      <c r="CY75" s="1226"/>
      <c r="CZ75" s="1226"/>
      <c r="DA75" s="1226"/>
      <c r="DB75" s="1226"/>
      <c r="DC75" s="1226"/>
    </row>
    <row r="76" spans="2:107" ht="13.2" x14ac:dyDescent="0.2">
      <c r="B76" s="247"/>
      <c r="G76" s="1245"/>
      <c r="H76" s="1245"/>
      <c r="I76" s="1236"/>
      <c r="J76" s="1236"/>
      <c r="K76" s="1242"/>
      <c r="L76" s="1242"/>
      <c r="M76" s="1242"/>
      <c r="N76" s="1242"/>
      <c r="AM76" s="352"/>
      <c r="AN76" s="1241"/>
      <c r="AO76" s="1241"/>
      <c r="AP76" s="1241"/>
      <c r="AQ76" s="1241"/>
      <c r="AR76" s="1241"/>
      <c r="AS76" s="1241"/>
      <c r="AT76" s="1241"/>
      <c r="AU76" s="1241"/>
      <c r="AV76" s="1241"/>
      <c r="AW76" s="1241"/>
      <c r="AX76" s="1241"/>
      <c r="AY76" s="1241"/>
      <c r="AZ76" s="1241"/>
      <c r="BA76" s="1241"/>
      <c r="BB76" s="1241"/>
      <c r="BC76" s="1241"/>
      <c r="BD76" s="1241"/>
      <c r="BE76" s="1241"/>
      <c r="BF76" s="1241"/>
      <c r="BG76" s="1241"/>
      <c r="BH76" s="1241"/>
      <c r="BI76" s="1241"/>
      <c r="BJ76" s="1241"/>
      <c r="BK76" s="1241"/>
      <c r="BL76" s="1241"/>
      <c r="BM76" s="1241"/>
      <c r="BN76" s="1241"/>
      <c r="BO76" s="1241"/>
      <c r="BP76" s="1226"/>
      <c r="BQ76" s="1226"/>
      <c r="BR76" s="1226"/>
      <c r="BS76" s="1226"/>
      <c r="BT76" s="1226"/>
      <c r="BU76" s="1226"/>
      <c r="BV76" s="1226"/>
      <c r="BW76" s="1226"/>
      <c r="BX76" s="1226"/>
      <c r="BY76" s="1226"/>
      <c r="BZ76" s="1226"/>
      <c r="CA76" s="1226"/>
      <c r="CB76" s="1226"/>
      <c r="CC76" s="1226"/>
      <c r="CD76" s="1226"/>
      <c r="CE76" s="1226"/>
      <c r="CF76" s="1226"/>
      <c r="CG76" s="1226"/>
      <c r="CH76" s="1226"/>
      <c r="CI76" s="1226"/>
      <c r="CJ76" s="1226"/>
      <c r="CK76" s="1226"/>
      <c r="CL76" s="1226"/>
      <c r="CM76" s="1226"/>
      <c r="CN76" s="1226"/>
      <c r="CO76" s="1226"/>
      <c r="CP76" s="1226"/>
      <c r="CQ76" s="1226"/>
      <c r="CR76" s="1226"/>
      <c r="CS76" s="1226"/>
      <c r="CT76" s="1226"/>
      <c r="CU76" s="1226"/>
      <c r="CV76" s="1226"/>
      <c r="CW76" s="1226"/>
      <c r="CX76" s="1226"/>
      <c r="CY76" s="1226"/>
      <c r="CZ76" s="1226"/>
      <c r="DA76" s="1226"/>
      <c r="DB76" s="1226"/>
      <c r="DC76" s="1226"/>
    </row>
    <row r="77" spans="2:107" ht="13.2" x14ac:dyDescent="0.2">
      <c r="B77" s="247"/>
      <c r="G77" s="1236"/>
      <c r="H77" s="1236"/>
      <c r="I77" s="1236"/>
      <c r="J77" s="1236"/>
      <c r="K77" s="1246"/>
      <c r="L77" s="1246"/>
      <c r="M77" s="1246"/>
      <c r="N77" s="1246"/>
      <c r="AN77" s="1240" t="s">
        <v>561</v>
      </c>
      <c r="AO77" s="1240"/>
      <c r="AP77" s="1240"/>
      <c r="AQ77" s="1240"/>
      <c r="AR77" s="1240"/>
      <c r="AS77" s="1240"/>
      <c r="AT77" s="1240"/>
      <c r="AU77" s="1240"/>
      <c r="AV77" s="1240"/>
      <c r="AW77" s="1240"/>
      <c r="AX77" s="1240"/>
      <c r="AY77" s="1240"/>
      <c r="AZ77" s="1240"/>
      <c r="BA77" s="1240"/>
      <c r="BB77" s="1241" t="s">
        <v>560</v>
      </c>
      <c r="BC77" s="1241"/>
      <c r="BD77" s="1241"/>
      <c r="BE77" s="1241"/>
      <c r="BF77" s="1241"/>
      <c r="BG77" s="1241"/>
      <c r="BH77" s="1241"/>
      <c r="BI77" s="1241"/>
      <c r="BJ77" s="1241"/>
      <c r="BK77" s="1241"/>
      <c r="BL77" s="1241"/>
      <c r="BM77" s="1241"/>
      <c r="BN77" s="1241"/>
      <c r="BO77" s="1241"/>
      <c r="BP77" s="1226">
        <v>15.5</v>
      </c>
      <c r="BQ77" s="1226"/>
      <c r="BR77" s="1226"/>
      <c r="BS77" s="1226"/>
      <c r="BT77" s="1226"/>
      <c r="BU77" s="1226"/>
      <c r="BV77" s="1226"/>
      <c r="BW77" s="1226"/>
      <c r="BX77" s="1226">
        <v>4.5999999999999996</v>
      </c>
      <c r="BY77" s="1226"/>
      <c r="BZ77" s="1226"/>
      <c r="CA77" s="1226"/>
      <c r="CB77" s="1226"/>
      <c r="CC77" s="1226"/>
      <c r="CD77" s="1226"/>
      <c r="CE77" s="1226"/>
      <c r="CF77" s="1226">
        <v>0.6</v>
      </c>
      <c r="CG77" s="1226"/>
      <c r="CH77" s="1226"/>
      <c r="CI77" s="1226"/>
      <c r="CJ77" s="1226"/>
      <c r="CK77" s="1226"/>
      <c r="CL77" s="1226"/>
      <c r="CM77" s="1226"/>
      <c r="CN77" s="1226">
        <v>0</v>
      </c>
      <c r="CO77" s="1226"/>
      <c r="CP77" s="1226"/>
      <c r="CQ77" s="1226"/>
      <c r="CR77" s="1226"/>
      <c r="CS77" s="1226"/>
      <c r="CT77" s="1226"/>
      <c r="CU77" s="1226"/>
      <c r="CV77" s="1226">
        <v>1</v>
      </c>
      <c r="CW77" s="1226"/>
      <c r="CX77" s="1226"/>
      <c r="CY77" s="1226"/>
      <c r="CZ77" s="1226"/>
      <c r="DA77" s="1226"/>
      <c r="DB77" s="1226"/>
      <c r="DC77" s="1226"/>
    </row>
    <row r="78" spans="2:107" ht="13.2" x14ac:dyDescent="0.2">
      <c r="B78" s="247"/>
      <c r="G78" s="1236"/>
      <c r="H78" s="1236"/>
      <c r="I78" s="1236"/>
      <c r="J78" s="1236"/>
      <c r="K78" s="1246"/>
      <c r="L78" s="1246"/>
      <c r="M78" s="1246"/>
      <c r="N78" s="1246"/>
      <c r="AN78" s="1240"/>
      <c r="AO78" s="1240"/>
      <c r="AP78" s="1240"/>
      <c r="AQ78" s="1240"/>
      <c r="AR78" s="1240"/>
      <c r="AS78" s="1240"/>
      <c r="AT78" s="1240"/>
      <c r="AU78" s="1240"/>
      <c r="AV78" s="1240"/>
      <c r="AW78" s="1240"/>
      <c r="AX78" s="1240"/>
      <c r="AY78" s="1240"/>
      <c r="AZ78" s="1240"/>
      <c r="BA78" s="1240"/>
      <c r="BB78" s="1241"/>
      <c r="BC78" s="1241"/>
      <c r="BD78" s="1241"/>
      <c r="BE78" s="1241"/>
      <c r="BF78" s="1241"/>
      <c r="BG78" s="1241"/>
      <c r="BH78" s="1241"/>
      <c r="BI78" s="1241"/>
      <c r="BJ78" s="1241"/>
      <c r="BK78" s="1241"/>
      <c r="BL78" s="1241"/>
      <c r="BM78" s="1241"/>
      <c r="BN78" s="1241"/>
      <c r="BO78" s="1241"/>
      <c r="BP78" s="1226"/>
      <c r="BQ78" s="1226"/>
      <c r="BR78" s="1226"/>
      <c r="BS78" s="1226"/>
      <c r="BT78" s="1226"/>
      <c r="BU78" s="1226"/>
      <c r="BV78" s="1226"/>
      <c r="BW78" s="1226"/>
      <c r="BX78" s="1226"/>
      <c r="BY78" s="1226"/>
      <c r="BZ78" s="1226"/>
      <c r="CA78" s="1226"/>
      <c r="CB78" s="1226"/>
      <c r="CC78" s="1226"/>
      <c r="CD78" s="1226"/>
      <c r="CE78" s="1226"/>
      <c r="CF78" s="1226"/>
      <c r="CG78" s="1226"/>
      <c r="CH78" s="1226"/>
      <c r="CI78" s="1226"/>
      <c r="CJ78" s="1226"/>
      <c r="CK78" s="1226"/>
      <c r="CL78" s="1226"/>
      <c r="CM78" s="1226"/>
      <c r="CN78" s="1226"/>
      <c r="CO78" s="1226"/>
      <c r="CP78" s="1226"/>
      <c r="CQ78" s="1226"/>
      <c r="CR78" s="1226"/>
      <c r="CS78" s="1226"/>
      <c r="CT78" s="1226"/>
      <c r="CU78" s="1226"/>
      <c r="CV78" s="1226"/>
      <c r="CW78" s="1226"/>
      <c r="CX78" s="1226"/>
      <c r="CY78" s="1226"/>
      <c r="CZ78" s="1226"/>
      <c r="DA78" s="1226"/>
      <c r="DB78" s="1226"/>
      <c r="DC78" s="1226"/>
    </row>
    <row r="79" spans="2:107" ht="13.2" x14ac:dyDescent="0.2">
      <c r="B79" s="247"/>
      <c r="G79" s="1236"/>
      <c r="H79" s="1236"/>
      <c r="I79" s="1244"/>
      <c r="J79" s="1244"/>
      <c r="K79" s="1247"/>
      <c r="L79" s="1247"/>
      <c r="M79" s="1247"/>
      <c r="N79" s="1247"/>
      <c r="AN79" s="1240"/>
      <c r="AO79" s="1240"/>
      <c r="AP79" s="1240"/>
      <c r="AQ79" s="1240"/>
      <c r="AR79" s="1240"/>
      <c r="AS79" s="1240"/>
      <c r="AT79" s="1240"/>
      <c r="AU79" s="1240"/>
      <c r="AV79" s="1240"/>
      <c r="AW79" s="1240"/>
      <c r="AX79" s="1240"/>
      <c r="AY79" s="1240"/>
      <c r="AZ79" s="1240"/>
      <c r="BA79" s="1240"/>
      <c r="BB79" s="1241" t="s">
        <v>559</v>
      </c>
      <c r="BC79" s="1241"/>
      <c r="BD79" s="1241"/>
      <c r="BE79" s="1241"/>
      <c r="BF79" s="1241"/>
      <c r="BG79" s="1241"/>
      <c r="BH79" s="1241"/>
      <c r="BI79" s="1241"/>
      <c r="BJ79" s="1241"/>
      <c r="BK79" s="1241"/>
      <c r="BL79" s="1241"/>
      <c r="BM79" s="1241"/>
      <c r="BN79" s="1241"/>
      <c r="BO79" s="1241"/>
      <c r="BP79" s="1226">
        <v>6.4</v>
      </c>
      <c r="BQ79" s="1226"/>
      <c r="BR79" s="1226"/>
      <c r="BS79" s="1226"/>
      <c r="BT79" s="1226"/>
      <c r="BU79" s="1226"/>
      <c r="BV79" s="1226"/>
      <c r="BW79" s="1226"/>
      <c r="BX79" s="1226">
        <v>6.3</v>
      </c>
      <c r="BY79" s="1226"/>
      <c r="BZ79" s="1226"/>
      <c r="CA79" s="1226"/>
      <c r="CB79" s="1226"/>
      <c r="CC79" s="1226"/>
      <c r="CD79" s="1226"/>
      <c r="CE79" s="1226"/>
      <c r="CF79" s="1226">
        <v>6.6</v>
      </c>
      <c r="CG79" s="1226"/>
      <c r="CH79" s="1226"/>
      <c r="CI79" s="1226"/>
      <c r="CJ79" s="1226"/>
      <c r="CK79" s="1226"/>
      <c r="CL79" s="1226"/>
      <c r="CM79" s="1226"/>
      <c r="CN79" s="1226">
        <v>6.8</v>
      </c>
      <c r="CO79" s="1226"/>
      <c r="CP79" s="1226"/>
      <c r="CQ79" s="1226"/>
      <c r="CR79" s="1226"/>
      <c r="CS79" s="1226"/>
      <c r="CT79" s="1226"/>
      <c r="CU79" s="1226"/>
      <c r="CV79" s="1226">
        <v>7</v>
      </c>
      <c r="CW79" s="1226"/>
      <c r="CX79" s="1226"/>
      <c r="CY79" s="1226"/>
      <c r="CZ79" s="1226"/>
      <c r="DA79" s="1226"/>
      <c r="DB79" s="1226"/>
      <c r="DC79" s="1226"/>
    </row>
    <row r="80" spans="2:107" ht="13.2" x14ac:dyDescent="0.2">
      <c r="B80" s="247"/>
      <c r="G80" s="1236"/>
      <c r="H80" s="1236"/>
      <c r="I80" s="1244"/>
      <c r="J80" s="1244"/>
      <c r="K80" s="1247"/>
      <c r="L80" s="1247"/>
      <c r="M80" s="1247"/>
      <c r="N80" s="1247"/>
      <c r="AN80" s="1240"/>
      <c r="AO80" s="1240"/>
      <c r="AP80" s="1240"/>
      <c r="AQ80" s="1240"/>
      <c r="AR80" s="1240"/>
      <c r="AS80" s="1240"/>
      <c r="AT80" s="1240"/>
      <c r="AU80" s="1240"/>
      <c r="AV80" s="1240"/>
      <c r="AW80" s="1240"/>
      <c r="AX80" s="1240"/>
      <c r="AY80" s="1240"/>
      <c r="AZ80" s="1240"/>
      <c r="BA80" s="1240"/>
      <c r="BB80" s="1241"/>
      <c r="BC80" s="1241"/>
      <c r="BD80" s="1241"/>
      <c r="BE80" s="1241"/>
      <c r="BF80" s="1241"/>
      <c r="BG80" s="1241"/>
      <c r="BH80" s="1241"/>
      <c r="BI80" s="1241"/>
      <c r="BJ80" s="1241"/>
      <c r="BK80" s="1241"/>
      <c r="BL80" s="1241"/>
      <c r="BM80" s="1241"/>
      <c r="BN80" s="1241"/>
      <c r="BO80" s="1241"/>
      <c r="BP80" s="1226"/>
      <c r="BQ80" s="1226"/>
      <c r="BR80" s="1226"/>
      <c r="BS80" s="1226"/>
      <c r="BT80" s="1226"/>
      <c r="BU80" s="1226"/>
      <c r="BV80" s="1226"/>
      <c r="BW80" s="1226"/>
      <c r="BX80" s="1226"/>
      <c r="BY80" s="1226"/>
      <c r="BZ80" s="1226"/>
      <c r="CA80" s="1226"/>
      <c r="CB80" s="1226"/>
      <c r="CC80" s="1226"/>
      <c r="CD80" s="1226"/>
      <c r="CE80" s="1226"/>
      <c r="CF80" s="1226"/>
      <c r="CG80" s="1226"/>
      <c r="CH80" s="1226"/>
      <c r="CI80" s="1226"/>
      <c r="CJ80" s="1226"/>
      <c r="CK80" s="1226"/>
      <c r="CL80" s="1226"/>
      <c r="CM80" s="1226"/>
      <c r="CN80" s="1226"/>
      <c r="CO80" s="1226"/>
      <c r="CP80" s="1226"/>
      <c r="CQ80" s="1226"/>
      <c r="CR80" s="1226"/>
      <c r="CS80" s="1226"/>
      <c r="CT80" s="1226"/>
      <c r="CU80" s="1226"/>
      <c r="CV80" s="1226"/>
      <c r="CW80" s="1226"/>
      <c r="CX80" s="1226"/>
      <c r="CY80" s="1226"/>
      <c r="CZ80" s="1226"/>
      <c r="DA80" s="1226"/>
      <c r="DB80" s="1226"/>
      <c r="DC80" s="1226"/>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toZOV4A0qqUfDYxqxywCDwN3qs8DXgaeSPHUzyHcgKzflhqgb5H7xCTt3rlzmoAqmnUzdHTscqXyWTEUmwOUYA==" saltValue="vnI0gYaVcuMBCxMVZFOTs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F896-3052-430C-9B5F-1188841D1985}">
  <sheetPr>
    <pageSetUpPr fitToPage="1"/>
  </sheetPr>
  <dimension ref="A1:DR125"/>
  <sheetViews>
    <sheetView showGridLines="0" topLeftCell="J1" zoomScale="55" zoomScaleNormal="55" zoomScaleSheetLayoutView="70"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S3gnLwlaGHVL7ZtMx0uw7umaRGONnSzy/d8U/iEHldkyE5Bei6sSs3/ycIlyhzSmR7N9fQrFdyWiwg/5mYcreg==" saltValue="NzL9PDiyetXm7fcghnDfa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CFB3B-D151-4741-AF2B-A3FB2D3B94DD}">
  <sheetPr>
    <pageSetUpPr fitToPage="1"/>
  </sheetPr>
  <dimension ref="A1:DR125"/>
  <sheetViews>
    <sheetView showGridLines="0" topLeftCell="B1" zoomScale="55" zoomScaleNormal="55" zoomScaleSheetLayoutView="55"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MebW9XpKnmeE4lCYuFjAGxeYsRcOhEuoHa2TpgBdxWYybYcjiZ9N0hwBr9RAMYOnaHLMgJ3QkSe6zk5jV2BbyA==" saltValue="oh3zNz6EFRS6QtIzNcYWY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66896</v>
      </c>
      <c r="E3" s="142"/>
      <c r="F3" s="143">
        <v>52068</v>
      </c>
      <c r="G3" s="144"/>
      <c r="H3" s="145"/>
    </row>
    <row r="4" spans="1:8" x14ac:dyDescent="0.2">
      <c r="A4" s="146"/>
      <c r="B4" s="147"/>
      <c r="C4" s="148"/>
      <c r="D4" s="149">
        <v>32788</v>
      </c>
      <c r="E4" s="150"/>
      <c r="F4" s="151">
        <v>26936</v>
      </c>
      <c r="G4" s="152"/>
      <c r="H4" s="153"/>
    </row>
    <row r="5" spans="1:8" x14ac:dyDescent="0.2">
      <c r="A5" s="134" t="s">
        <v>520</v>
      </c>
      <c r="B5" s="139"/>
      <c r="C5" s="140"/>
      <c r="D5" s="141">
        <v>22906</v>
      </c>
      <c r="E5" s="142"/>
      <c r="F5" s="143">
        <v>47161</v>
      </c>
      <c r="G5" s="144"/>
      <c r="H5" s="145"/>
    </row>
    <row r="6" spans="1:8" x14ac:dyDescent="0.2">
      <c r="A6" s="146"/>
      <c r="B6" s="147"/>
      <c r="C6" s="148"/>
      <c r="D6" s="149">
        <v>10854</v>
      </c>
      <c r="E6" s="150"/>
      <c r="F6" s="151">
        <v>24595</v>
      </c>
      <c r="G6" s="152"/>
      <c r="H6" s="153"/>
    </row>
    <row r="7" spans="1:8" x14ac:dyDescent="0.2">
      <c r="A7" s="134" t="s">
        <v>521</v>
      </c>
      <c r="B7" s="139"/>
      <c r="C7" s="140"/>
      <c r="D7" s="141">
        <v>19511</v>
      </c>
      <c r="E7" s="142"/>
      <c r="F7" s="143">
        <v>43423</v>
      </c>
      <c r="G7" s="144"/>
      <c r="H7" s="145"/>
    </row>
    <row r="8" spans="1:8" x14ac:dyDescent="0.2">
      <c r="A8" s="146"/>
      <c r="B8" s="147"/>
      <c r="C8" s="148"/>
      <c r="D8" s="149">
        <v>8038</v>
      </c>
      <c r="E8" s="150"/>
      <c r="F8" s="151">
        <v>22207</v>
      </c>
      <c r="G8" s="152"/>
      <c r="H8" s="153"/>
    </row>
    <row r="9" spans="1:8" x14ac:dyDescent="0.2">
      <c r="A9" s="134" t="s">
        <v>522</v>
      </c>
      <c r="B9" s="139"/>
      <c r="C9" s="140"/>
      <c r="D9" s="141">
        <v>13281</v>
      </c>
      <c r="E9" s="142"/>
      <c r="F9" s="143">
        <v>45265</v>
      </c>
      <c r="G9" s="144"/>
      <c r="H9" s="145"/>
    </row>
    <row r="10" spans="1:8" x14ac:dyDescent="0.2">
      <c r="A10" s="146"/>
      <c r="B10" s="147"/>
      <c r="C10" s="148"/>
      <c r="D10" s="149">
        <v>9188</v>
      </c>
      <c r="E10" s="150"/>
      <c r="F10" s="151">
        <v>22600</v>
      </c>
      <c r="G10" s="152"/>
      <c r="H10" s="153"/>
    </row>
    <row r="11" spans="1:8" x14ac:dyDescent="0.2">
      <c r="A11" s="134" t="s">
        <v>523</v>
      </c>
      <c r="B11" s="139"/>
      <c r="C11" s="140"/>
      <c r="D11" s="141">
        <v>23707</v>
      </c>
      <c r="E11" s="142"/>
      <c r="F11" s="143">
        <v>54621</v>
      </c>
      <c r="G11" s="144"/>
      <c r="H11" s="145"/>
    </row>
    <row r="12" spans="1:8" x14ac:dyDescent="0.2">
      <c r="A12" s="146"/>
      <c r="B12" s="147"/>
      <c r="C12" s="154"/>
      <c r="D12" s="149">
        <v>14883</v>
      </c>
      <c r="E12" s="150"/>
      <c r="F12" s="151">
        <v>30892</v>
      </c>
      <c r="G12" s="152"/>
      <c r="H12" s="153"/>
    </row>
    <row r="13" spans="1:8" x14ac:dyDescent="0.2">
      <c r="A13" s="134"/>
      <c r="B13" s="139"/>
      <c r="C13" s="140"/>
      <c r="D13" s="141">
        <v>29260</v>
      </c>
      <c r="E13" s="142"/>
      <c r="F13" s="143">
        <v>48508</v>
      </c>
      <c r="G13" s="155"/>
      <c r="H13" s="145"/>
    </row>
    <row r="14" spans="1:8" x14ac:dyDescent="0.2">
      <c r="A14" s="146"/>
      <c r="B14" s="147"/>
      <c r="C14" s="148"/>
      <c r="D14" s="149">
        <v>15150</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7.97</v>
      </c>
      <c r="C19" s="156">
        <f>ROUND(VALUE(SUBSTITUTE(実質収支比率等に係る経年分析!G$48,"▲","-")),2)</f>
        <v>6.46</v>
      </c>
      <c r="D19" s="156">
        <f>ROUND(VALUE(SUBSTITUTE(実質収支比率等に係る経年分析!H$48,"▲","-")),2)</f>
        <v>3.91</v>
      </c>
      <c r="E19" s="156">
        <f>ROUND(VALUE(SUBSTITUTE(実質収支比率等に係る経年分析!I$48,"▲","-")),2)</f>
        <v>3.03</v>
      </c>
      <c r="F19" s="156">
        <f>ROUND(VALUE(SUBSTITUTE(実質収支比率等に係る経年分析!J$48,"▲","-")),2)</f>
        <v>1.76</v>
      </c>
    </row>
    <row r="20" spans="1:11" x14ac:dyDescent="0.2">
      <c r="A20" s="156" t="s">
        <v>53</v>
      </c>
      <c r="B20" s="156">
        <f>ROUND(VALUE(SUBSTITUTE(実質収支比率等に係る経年分析!F$47,"▲","-")),2)</f>
        <v>30.7</v>
      </c>
      <c r="C20" s="156">
        <f>ROUND(VALUE(SUBSTITUTE(実質収支比率等に係る経年分析!G$47,"▲","-")),2)</f>
        <v>35.22</v>
      </c>
      <c r="D20" s="156">
        <f>ROUND(VALUE(SUBSTITUTE(実質収支比率等に係る経年分析!H$47,"▲","-")),2)</f>
        <v>39.619999999999997</v>
      </c>
      <c r="E20" s="156">
        <f>ROUND(VALUE(SUBSTITUTE(実質収支比率等に係る経年分析!I$47,"▲","-")),2)</f>
        <v>40.700000000000003</v>
      </c>
      <c r="F20" s="156">
        <f>ROUND(VALUE(SUBSTITUTE(実質収支比率等に係る経年分析!J$47,"▲","-")),2)</f>
        <v>38.97</v>
      </c>
    </row>
    <row r="21" spans="1:11" x14ac:dyDescent="0.2">
      <c r="A21" s="156" t="s">
        <v>54</v>
      </c>
      <c r="B21" s="156">
        <f>IF(ISNUMBER(VALUE(SUBSTITUTE(実質収支比率等に係る経年分析!F$49,"▲","-"))),ROUND(VALUE(SUBSTITUTE(実質収支比率等に係る経年分析!F$49,"▲","-")),2),NA())</f>
        <v>6.54</v>
      </c>
      <c r="C21" s="156">
        <f>IF(ISNUMBER(VALUE(SUBSTITUTE(実質収支比率等に係る経年分析!G$49,"▲","-"))),ROUND(VALUE(SUBSTITUTE(実質収支比率等に係る経年分析!G$49,"▲","-")),2),NA())</f>
        <v>5.0599999999999996</v>
      </c>
      <c r="D21" s="156">
        <f>IF(ISNUMBER(VALUE(SUBSTITUTE(実質収支比率等に係る経年分析!H$49,"▲","-"))),ROUND(VALUE(SUBSTITUTE(実質収支比率等に係る経年分析!H$49,"▲","-")),2),NA())</f>
        <v>0.61</v>
      </c>
      <c r="E21" s="156">
        <f>IF(ISNUMBER(VALUE(SUBSTITUTE(実質収支比率等に係る経年分析!I$49,"▲","-"))),ROUND(VALUE(SUBSTITUTE(実質収支比率等に係る経年分析!I$49,"▲","-")),2),NA())</f>
        <v>1.17</v>
      </c>
      <c r="F21" s="156">
        <f>IF(ISNUMBER(VALUE(SUBSTITUTE(実質収支比率等に係る経年分析!J$49,"▲","-"))),ROUND(VALUE(SUBSTITUTE(実質収支比率等に係る経年分析!J$49,"▲","-")),2),NA())</f>
        <v>-1.48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墓園事業特別会計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0.14000000000000001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0.16</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0.14000000000000001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2">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0.74</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7.96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6.41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3.88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1.75</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6.11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5.44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5.86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4.58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5.47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9.8800000000000008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9.65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9.73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8.5500000000000007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9.08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1183</v>
      </c>
      <c r="E42" s="158"/>
      <c r="F42" s="158"/>
      <c r="G42" s="158">
        <f>'実質公債費比率（分子）の構造'!L$52</f>
        <v>1294</v>
      </c>
      <c r="H42" s="158"/>
      <c r="I42" s="158"/>
      <c r="J42" s="158">
        <f>'実質公債費比率（分子）の構造'!M$52</f>
        <v>1160</v>
      </c>
      <c r="K42" s="158"/>
      <c r="L42" s="158"/>
      <c r="M42" s="158">
        <f>'実質公債費比率（分子）の構造'!N$52</f>
        <v>1182</v>
      </c>
      <c r="N42" s="158"/>
      <c r="O42" s="158"/>
      <c r="P42" s="158">
        <f>'実質公債費比率（分子）の構造'!O$52</f>
        <v>1169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12</v>
      </c>
      <c r="C45" s="158"/>
      <c r="D45" s="158"/>
      <c r="E45" s="158">
        <f>'実質公債費比率（分子）の構造'!L$49</f>
        <v>12</v>
      </c>
      <c r="F45" s="158"/>
      <c r="G45" s="158"/>
      <c r="H45" s="158">
        <f>'実質公債費比率（分子）の構造'!M$49</f>
        <v>12</v>
      </c>
      <c r="I45" s="158"/>
      <c r="J45" s="158"/>
      <c r="K45" s="158">
        <f>'実質公債費比率（分子）の構造'!N$49</f>
        <v>12</v>
      </c>
      <c r="L45" s="158"/>
      <c r="M45" s="158"/>
      <c r="N45" s="158">
        <f>'実質公債費比率（分子）の構造'!O$49</f>
        <v>13</v>
      </c>
      <c r="O45" s="158"/>
      <c r="P45" s="158"/>
    </row>
    <row r="46" spans="1:16" x14ac:dyDescent="0.2">
      <c r="A46" s="158" t="s">
        <v>64</v>
      </c>
      <c r="B46" s="158">
        <f>'実質公債費比率（分子）の構造'!K$48</f>
        <v>737</v>
      </c>
      <c r="C46" s="158"/>
      <c r="D46" s="158"/>
      <c r="E46" s="158">
        <f>'実質公債費比率（分子）の構造'!L$48</f>
        <v>742</v>
      </c>
      <c r="F46" s="158"/>
      <c r="G46" s="158"/>
      <c r="H46" s="158">
        <f>'実質公債費比率（分子）の構造'!M$48</f>
        <v>761</v>
      </c>
      <c r="I46" s="158"/>
      <c r="J46" s="158"/>
      <c r="K46" s="158">
        <f>'実質公債費比率（分子）の構造'!N$48</f>
        <v>711</v>
      </c>
      <c r="L46" s="158"/>
      <c r="M46" s="158"/>
      <c r="N46" s="158">
        <f>'実質公債費比率（分子）の構造'!O$48</f>
        <v>669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1005</v>
      </c>
      <c r="C49" s="158"/>
      <c r="D49" s="158"/>
      <c r="E49" s="158">
        <f>'実質公債費比率（分子）の構造'!L$45</f>
        <v>1240</v>
      </c>
      <c r="F49" s="158"/>
      <c r="G49" s="158"/>
      <c r="H49" s="158">
        <f>'実質公債費比率（分子）の構造'!M$45</f>
        <v>1185</v>
      </c>
      <c r="I49" s="158"/>
      <c r="J49" s="158"/>
      <c r="K49" s="158">
        <f>'実質公債費比率（分子）の構造'!N$45</f>
        <v>1208</v>
      </c>
      <c r="L49" s="158"/>
      <c r="M49" s="158"/>
      <c r="N49" s="158">
        <f>'実質公債費比率（分子）の構造'!O$45</f>
        <v>1223</v>
      </c>
      <c r="O49" s="158"/>
      <c r="P49" s="158"/>
    </row>
    <row r="50" spans="1:16" x14ac:dyDescent="0.2">
      <c r="A50" s="158" t="s">
        <v>67</v>
      </c>
      <c r="B50" s="158" t="e">
        <f>NA()</f>
        <v>#N/A</v>
      </c>
      <c r="C50" s="158">
        <f>IF(ISNUMBER('実質公債費比率（分子）の構造'!K$53),'実質公債費比率（分子）の構造'!K$53,NA())</f>
        <v>571</v>
      </c>
      <c r="D50" s="158" t="e">
        <f>NA()</f>
        <v>#N/A</v>
      </c>
      <c r="E50" s="158" t="e">
        <f>NA()</f>
        <v>#N/A</v>
      </c>
      <c r="F50" s="158">
        <f>IF(ISNUMBER('実質公債費比率（分子）の構造'!L$53),'実質公債費比率（分子）の構造'!L$53,NA())</f>
        <v>700</v>
      </c>
      <c r="G50" s="158" t="e">
        <f>NA()</f>
        <v>#N/A</v>
      </c>
      <c r="H50" s="158" t="e">
        <f>NA()</f>
        <v>#N/A</v>
      </c>
      <c r="I50" s="158">
        <f>IF(ISNUMBER('実質公債費比率（分子）の構造'!M$53),'実質公債費比率（分子）の構造'!M$53,NA())</f>
        <v>798</v>
      </c>
      <c r="J50" s="158" t="e">
        <f>NA()</f>
        <v>#N/A</v>
      </c>
      <c r="K50" s="158" t="e">
        <f>NA()</f>
        <v>#N/A</v>
      </c>
      <c r="L50" s="158">
        <f>IF(ISNUMBER('実質公債費比率（分子）の構造'!N$53),'実質公債費比率（分子）の構造'!N$53,NA())</f>
        <v>749</v>
      </c>
      <c r="M50" s="158" t="e">
        <f>NA()</f>
        <v>#N/A</v>
      </c>
      <c r="N50" s="158" t="e">
        <f>NA()</f>
        <v>#N/A</v>
      </c>
      <c r="O50" s="158">
        <f>IF(ISNUMBER('実質公債費比率（分子）の構造'!O$53),'実質公債費比率（分子）の構造'!O$53,NA())</f>
        <v>736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13499</v>
      </c>
      <c r="E56" s="157"/>
      <c r="F56" s="157"/>
      <c r="G56" s="157">
        <f>'将来負担比率（分子）の構造'!J$52</f>
        <v>12970</v>
      </c>
      <c r="H56" s="157"/>
      <c r="I56" s="157"/>
      <c r="J56" s="157">
        <f>'将来負担比率（分子）の構造'!K$52</f>
        <v>12196</v>
      </c>
      <c r="K56" s="157"/>
      <c r="L56" s="157"/>
      <c r="M56" s="157">
        <f>'将来負担比率（分子）の構造'!L$52</f>
        <v>11258</v>
      </c>
      <c r="N56" s="157"/>
      <c r="O56" s="157"/>
      <c r="P56" s="157">
        <f>'将来負担比率（分子）の構造'!M$52</f>
        <v>10424</v>
      </c>
    </row>
    <row r="57" spans="1:16" x14ac:dyDescent="0.2">
      <c r="A57" s="157" t="s">
        <v>42</v>
      </c>
      <c r="B57" s="157"/>
      <c r="C57" s="157"/>
      <c r="D57" s="157">
        <f>'将来負担比率（分子）の構造'!I$51</f>
        <v>113</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3909</v>
      </c>
      <c r="E58" s="157"/>
      <c r="F58" s="157"/>
      <c r="G58" s="157">
        <f>'将来負担比率（分子）の構造'!J$50</f>
        <v>4588</v>
      </c>
      <c r="H58" s="157"/>
      <c r="I58" s="157"/>
      <c r="J58" s="157">
        <f>'将来負担比率（分子）の構造'!K$50</f>
        <v>4970</v>
      </c>
      <c r="K58" s="157"/>
      <c r="L58" s="157"/>
      <c r="M58" s="157">
        <f>'将来負担比率（分子）の構造'!L$50</f>
        <v>5205</v>
      </c>
      <c r="N58" s="157"/>
      <c r="O58" s="157"/>
      <c r="P58" s="157">
        <f>'将来負担比率（分子）の構造'!M$50</f>
        <v>5276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1104</v>
      </c>
      <c r="C62" s="157"/>
      <c r="D62" s="157"/>
      <c r="E62" s="157">
        <f>'将来負担比率（分子）の構造'!J$45</f>
        <v>1073</v>
      </c>
      <c r="F62" s="157"/>
      <c r="G62" s="157"/>
      <c r="H62" s="157">
        <f>'将来負担比率（分子）の構造'!K$45</f>
        <v>967</v>
      </c>
      <c r="I62" s="157"/>
      <c r="J62" s="157"/>
      <c r="K62" s="157">
        <f>'将来負担比率（分子）の構造'!L$45</f>
        <v>967</v>
      </c>
      <c r="L62" s="157"/>
      <c r="M62" s="157"/>
      <c r="N62" s="157">
        <f>'将来負担比率（分子）の構造'!M$45</f>
        <v>968</v>
      </c>
      <c r="O62" s="157"/>
      <c r="P62" s="157"/>
    </row>
    <row r="63" spans="1:16" x14ac:dyDescent="0.2">
      <c r="A63" s="157" t="s">
        <v>34</v>
      </c>
      <c r="B63" s="157">
        <f>'将来負担比率（分子）の構造'!I$44</f>
        <v>97</v>
      </c>
      <c r="C63" s="157"/>
      <c r="D63" s="157"/>
      <c r="E63" s="157">
        <f>'将来負担比率（分子）の構造'!J$44</f>
        <v>85</v>
      </c>
      <c r="F63" s="157"/>
      <c r="G63" s="157"/>
      <c r="H63" s="157">
        <f>'将来負担比率（分子）の構造'!K$44</f>
        <v>77</v>
      </c>
      <c r="I63" s="157"/>
      <c r="J63" s="157"/>
      <c r="K63" s="157">
        <f>'将来負担比率（分子）の構造'!L$44</f>
        <v>95</v>
      </c>
      <c r="L63" s="157"/>
      <c r="M63" s="157"/>
      <c r="N63" s="157">
        <f>'将来負担比率（分子）の構造'!M$44</f>
        <v>90</v>
      </c>
      <c r="O63" s="157"/>
      <c r="P63" s="157"/>
    </row>
    <row r="64" spans="1:16" x14ac:dyDescent="0.2">
      <c r="A64" s="157" t="s">
        <v>33</v>
      </c>
      <c r="B64" s="157">
        <f>'将来負担比率（分子）の構造'!I$43</f>
        <v>7066</v>
      </c>
      <c r="C64" s="157"/>
      <c r="D64" s="157"/>
      <c r="E64" s="157">
        <f>'将来負担比率（分子）の構造'!J$43</f>
        <v>6549</v>
      </c>
      <c r="F64" s="157"/>
      <c r="G64" s="157"/>
      <c r="H64" s="157">
        <f>'将来負担比率（分子）の構造'!K$43</f>
        <v>6243</v>
      </c>
      <c r="I64" s="157"/>
      <c r="J64" s="157"/>
      <c r="K64" s="157">
        <f>'将来負担比率（分子）の構造'!L$43</f>
        <v>5803</v>
      </c>
      <c r="L64" s="157"/>
      <c r="M64" s="157"/>
      <c r="N64" s="157">
        <f>'将来負担比率（分子）の構造'!M$43</f>
        <v>5402</v>
      </c>
      <c r="O64" s="157"/>
      <c r="P64" s="157"/>
    </row>
    <row r="65" spans="1:16" x14ac:dyDescent="0.2">
      <c r="A65" s="157" t="s">
        <v>32</v>
      </c>
      <c r="B65" s="157">
        <f>'将来負担比率（分子）の構造'!I$42</f>
        <v>34</v>
      </c>
      <c r="C65" s="157"/>
      <c r="D65" s="157"/>
      <c r="E65" s="157">
        <f>'将来負担比率（分子）の構造'!J$42</f>
        <v>34</v>
      </c>
      <c r="F65" s="157"/>
      <c r="G65" s="157"/>
      <c r="H65" s="157">
        <f>'将来負担比率（分子）の構造'!K$42</f>
        <v>34</v>
      </c>
      <c r="I65" s="157"/>
      <c r="J65" s="157"/>
      <c r="K65" s="157">
        <f>'将来負担比率（分子）の構造'!L$42</f>
        <v>21</v>
      </c>
      <c r="L65" s="157"/>
      <c r="M65" s="157"/>
      <c r="N65" s="157">
        <f>'将来負担比率（分子）の構造'!M$42</f>
        <v>12</v>
      </c>
      <c r="O65" s="157"/>
      <c r="P65" s="157"/>
    </row>
    <row r="66" spans="1:16" x14ac:dyDescent="0.2">
      <c r="A66" s="157" t="s">
        <v>31</v>
      </c>
      <c r="B66" s="157">
        <f>'将来負担比率（分子）の構造'!I$41</f>
        <v>13041</v>
      </c>
      <c r="C66" s="157"/>
      <c r="D66" s="157"/>
      <c r="E66" s="157">
        <f>'将来負担比率（分子）の構造'!J$41</f>
        <v>12501</v>
      </c>
      <c r="F66" s="157"/>
      <c r="G66" s="157"/>
      <c r="H66" s="157">
        <f>'将来負担比率（分子）の構造'!K$41</f>
        <v>11854</v>
      </c>
      <c r="I66" s="157"/>
      <c r="J66" s="157"/>
      <c r="K66" s="157">
        <f>'将来負担比率（分子）の構造'!L$41</f>
        <v>10909</v>
      </c>
      <c r="L66" s="157"/>
      <c r="M66" s="157"/>
      <c r="N66" s="157">
        <f>'将来負担比率（分子）の構造'!M$41</f>
        <v>10217</v>
      </c>
      <c r="O66" s="157"/>
      <c r="P66" s="157"/>
    </row>
    <row r="67" spans="1:16" x14ac:dyDescent="0.2">
      <c r="A67" s="157" t="s">
        <v>71</v>
      </c>
      <c r="B67" s="157" t="e">
        <f>NA()</f>
        <v>#N/A</v>
      </c>
      <c r="C67" s="157">
        <f>IF(ISNUMBER('将来負担比率（分子）の構造'!I$53), IF('将来負担比率（分子）の構造'!I$53 &lt; 0, 0, '将来負担比率（分子）の構造'!I$53), NA())</f>
        <v>3821</v>
      </c>
      <c r="D67" s="157" t="e">
        <f>NA()</f>
        <v>#N/A</v>
      </c>
      <c r="E67" s="157" t="e">
        <f>NA()</f>
        <v>#N/A</v>
      </c>
      <c r="F67" s="157">
        <f>IF(ISNUMBER('将来負担比率（分子）の構造'!J$53), IF('将来負担比率（分子）の構造'!J$53 &lt; 0, 0, '将来負担比率（分子）の構造'!J$53), NA())</f>
        <v>2685</v>
      </c>
      <c r="G67" s="157" t="e">
        <f>NA()</f>
        <v>#N/A</v>
      </c>
      <c r="H67" s="157" t="e">
        <f>NA()</f>
        <v>#N/A</v>
      </c>
      <c r="I67" s="157">
        <f>IF(ISNUMBER('将来負担比率（分子）の構造'!K$53), IF('将来負担比率（分子）の構造'!K$53 &lt; 0, 0, '将来負担比率（分子）の構造'!K$53), NA())</f>
        <v>2009</v>
      </c>
      <c r="J67" s="157" t="e">
        <f>NA()</f>
        <v>#N/A</v>
      </c>
      <c r="K67" s="157" t="e">
        <f>NA()</f>
        <v>#N/A</v>
      </c>
      <c r="L67" s="157">
        <f>IF(ISNUMBER('将来負担比率（分子）の構造'!L$53), IF('将来負担比率（分子）の構造'!L$53 &lt; 0, 0, '将来負担比率（分子）の構造'!L$53), NA())</f>
        <v>1333</v>
      </c>
      <c r="M67" s="157" t="e">
        <f>NA()</f>
        <v>#N/A</v>
      </c>
      <c r="N67" s="157" t="e">
        <f>NA()</f>
        <v>#N/A</v>
      </c>
      <c r="O67" s="157">
        <f>IF(ISNUMBER('将来負担比率（分子）の構造'!M$53), IF('将来負担比率（分子）の構造'!M$53 &lt; 0, 0, '将来負担比率（分子）の構造'!M$53), NA())</f>
        <v>990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3020</v>
      </c>
      <c r="C72" s="161">
        <f>基金残高に係る経年分析!G55</f>
        <v>3173</v>
      </c>
      <c r="D72" s="161">
        <f>基金残高に係る経年分析!H55</f>
        <v>3148</v>
      </c>
    </row>
    <row r="73" spans="1:16" x14ac:dyDescent="0.2">
      <c r="A73" s="160" t="s">
        <v>74</v>
      </c>
      <c r="B73" s="161">
        <f>基金残高に係る経年分析!F56</f>
        <v>101</v>
      </c>
      <c r="C73" s="161">
        <f>基金残高に係る経年分析!G56</f>
        <v>139</v>
      </c>
      <c r="D73" s="161">
        <f>基金残高に係る経年分析!H56</f>
        <v>170</v>
      </c>
    </row>
    <row r="74" spans="1:16" x14ac:dyDescent="0.2">
      <c r="A74" s="160" t="s">
        <v>75</v>
      </c>
      <c r="B74" s="161">
        <f>基金残高に係る経年分析!F57</f>
        <v>1266</v>
      </c>
      <c r="C74" s="161">
        <f>基金残高に係る経年分析!G57</f>
        <v>1243</v>
      </c>
      <c r="D74" s="161">
        <f>基金残高に係る経年分析!H57</f>
        <v>1276</v>
      </c>
    </row>
  </sheetData>
  <sheetProtection algorithmName="SHA-512" hashValue="23J4xZy/OT/Ie4QDM2DUxuNHzjy9uRJugoZImUv8HrnKkDKOwfiiPkPP88hm73oBn8AuPgma6Aoat2ODcXvRdQ==" saltValue="gcA1MDuElTMiULEfLAKo7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dcterms:created xsi:type="dcterms:W3CDTF">2026-02-26T09:59:40Z</dcterms:created>
  <dcterms:modified xsi:type="dcterms:W3CDTF">2026-09-24T07:37:32Z</dcterms:modified>
  <cp:category/>
</cp:coreProperties>
</file>