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1000370-030財政班\財政本体\財政係\09 公会計\R08\01_各種照会\05 20260817【総務省財務調査課】令和6年度財政状況資料集の作成について（2回目・地方公会計関係）\04 HP公開\公表資料\"/>
    </mc:Choice>
  </mc:AlternateContent>
  <xr:revisionPtr revIDLastSave="0" documentId="13_ncr:1_{9BF5B47F-8D2D-4398-85EC-F00835D0529D}" xr6:coauthVersionLast="47" xr6:coauthVersionMax="47" xr10:uidLastSave="{00000000-0000-0000-0000-000000000000}"/>
  <bookViews>
    <workbookView xWindow="11850" yWindow="-12975" windowWidth="14445" windowHeight="112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E42" i="10"/>
  <c r="AM42" i="10"/>
  <c r="U42" i="10"/>
  <c r="E42" i="10"/>
  <c r="C42" i="10"/>
  <c r="DG41" i="10"/>
  <c r="CQ41" i="10"/>
  <c r="CO41" i="10"/>
  <c r="BY41" i="10"/>
  <c r="BE41" i="10"/>
  <c r="AM41" i="10"/>
  <c r="U41" i="10"/>
  <c r="E41" i="10"/>
  <c r="C41" i="10"/>
  <c r="DG40" i="10"/>
  <c r="CQ40" i="10"/>
  <c r="CO40" i="10" s="1"/>
  <c r="BY40" i="10"/>
  <c r="BE40" i="10"/>
  <c r="AM40" i="10"/>
  <c r="U40" i="10"/>
  <c r="E40" i="10"/>
  <c r="C40" i="10"/>
  <c r="DG39" i="10"/>
  <c r="CQ39" i="10"/>
  <c r="CO39" i="10"/>
  <c r="BY39" i="10"/>
  <c r="BE39" i="10"/>
  <c r="AM39" i="10"/>
  <c r="U39" i="10"/>
  <c r="E39" i="10"/>
  <c r="C39" i="10"/>
  <c r="DG38" i="10"/>
  <c r="CQ38" i="10"/>
  <c r="CO38" i="10"/>
  <c r="BY38" i="10"/>
  <c r="BE38" i="10"/>
  <c r="AM38" i="10"/>
  <c r="U38" i="10"/>
  <c r="E38" i="10"/>
  <c r="C38" i="10" s="1"/>
  <c r="DG37" i="10"/>
  <c r="CQ37" i="10"/>
  <c r="CO37" i="10" s="1"/>
  <c r="BY37" i="10"/>
  <c r="BE37" i="10"/>
  <c r="AM37" i="10"/>
  <c r="U37" i="10"/>
  <c r="E37" i="10"/>
  <c r="C37" i="10"/>
  <c r="DG36" i="10"/>
  <c r="CQ36" i="10"/>
  <c r="CO36" i="10"/>
  <c r="BY36" i="10"/>
  <c r="BE36" i="10"/>
  <c r="AO36" i="10"/>
  <c r="W36" i="10"/>
  <c r="E36" i="10"/>
  <c r="C36" i="10"/>
  <c r="DG35" i="10"/>
  <c r="CQ35" i="10"/>
  <c r="CO35" i="10"/>
  <c r="BY35" i="10"/>
  <c r="BE35" i="10"/>
  <c r="AO35" i="10"/>
  <c r="W35" i="10"/>
  <c r="E35" i="10"/>
  <c r="C35" i="10"/>
  <c r="DG34" i="10"/>
  <c r="CQ34" i="10"/>
  <c r="BY34" i="10"/>
  <c r="BE34" i="10"/>
  <c r="AO34" i="10"/>
  <c r="W34" i="10"/>
  <c r="E34" i="10"/>
  <c r="C34" i="10"/>
  <c r="U34" i="10" l="1"/>
  <c r="U35" i="10" l="1"/>
  <c r="U36" i="10" s="1"/>
  <c r="AM34" i="10" l="1"/>
  <c r="AM35" i="10" s="1"/>
  <c r="AM36" i="10" s="1"/>
  <c r="BW34" i="10" l="1"/>
  <c r="BW35" i="10" s="1"/>
  <c r="BW36" i="10" s="1"/>
  <c r="BW37" i="10" s="1"/>
  <c r="BW38" i="10" s="1"/>
  <c r="BW39" i="10" s="1"/>
  <c r="BW40" i="10" s="1"/>
  <c r="BW41" i="10" s="1"/>
  <c r="BW42" i="10" s="1"/>
  <c r="CO34" i="10"/>
</calcChain>
</file>

<file path=xl/sharedStrings.xml><?xml version="1.0" encoding="utf-8"?>
<sst xmlns="http://schemas.openxmlformats.org/spreadsheetml/2006/main" count="1144" uniqueCount="577">
  <si>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</si>
  <si>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</si>
  <si>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</si>
  <si>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</si>
  <si>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</si>
  <si>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</si>
  <si>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</si>
  <si>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</si>
  <si>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</si>
  <si>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</si>
  <si>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</si>
  <si>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</si>
  <si>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</si>
  <si>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</si>
  <si>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</si>
  <si>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</si>
  <si>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</si>
  <si>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</si>
  <si>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</si>
  <si>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</si>
  <si>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</si>
  <si>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</si>
  <si>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</si>
  <si>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</si>
  <si>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</si>
  <si>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</si>
  <si>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</si>
  <si>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</si>
  <si>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</si>
  <si>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</si>
  <si>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</si>
  <si>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</si>
  <si>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</si>
  <si>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</si>
  <si>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</si>
  <si>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</si>
  <si>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</si>
  <si>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</si>
  <si>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</si>
  <si>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</si>
  <si>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</si>
  <si>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</si>
  <si>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</si>
  <si>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</si>
  <si>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</si>
  <si>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</si>
  <si>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</si>
  <si>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</si>
  <si>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</si>
  <si>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</si>
  <si>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</si>
  <si>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</si>
  <si>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</si>
  <si>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</si>
  <si>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</si>
  <si>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</si>
  <si>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</si>
  <si>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</si>
  <si>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</si>
  <si>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</si>
  <si>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</si>
  <si>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</si>
  <si>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</si>
  <si>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</si>
  <si>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</si>
  <si>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</si>
  <si>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</si>
  <si>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</si>
  <si>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</si>
  <si>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</si>
  <si>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</si>
  <si>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</si>
  <si>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</si>
  <si>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</si>
  <si>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</si>
  <si>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</si>
  <si>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</si>
  <si>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</si>
  <si>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</si>
  <si>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兵庫県</t>
    <phoneticPr fontId="5"/>
  </si>
  <si>
    <t>市町村類型</t>
    <phoneticPr fontId="5"/>
  </si>
  <si>
    <t>Ⅳ－１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</si>
  <si>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</si>
  <si>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</si>
  <si>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</si>
  <si>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</si>
  <si>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</si>
  <si>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</si>
  <si>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</si>
  <si>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</si>
  <si>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</si>
  <si>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</si>
  <si>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</si>
  <si>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</si>
  <si>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福崎町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</si>
  <si>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</si>
  <si>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</si>
  <si>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</si>
  <si>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</si>
  <si>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</si>
  <si>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</si>
  <si>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</si>
  <si>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</si>
  <si>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</si>
  <si>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</si>
  <si>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</si>
  <si>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</si>
  <si>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</si>
  <si>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</si>
  <si>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</si>
  <si>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</si>
  <si>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</si>
  <si>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</si>
  <si>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</si>
  <si>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</si>
  <si>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</si>
  <si>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</si>
  <si>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</si>
  <si>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</si>
  <si>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</si>
  <si>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</si>
  <si>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</si>
  <si>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</si>
  <si>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</si>
  <si>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</si>
  <si>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</si>
  <si>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</si>
  <si>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</si>
  <si>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</si>
  <si>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</si>
  <si>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</si>
  <si>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</si>
  <si>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</si>
  <si>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</si>
  <si>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</si>
  <si>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</si>
  <si>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</si>
  <si>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</si>
  <si>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</si>
  <si>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</si>
  <si>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</si>
  <si>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</si>
  <si>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</si>
  <si>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</si>
  <si>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</si>
  <si>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</si>
  <si>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</si>
  <si>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</si>
  <si>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</si>
  <si>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</si>
  <si>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</si>
  <si>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</si>
  <si>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</si>
  <si>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</si>
  <si>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</si>
  <si>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</si>
  <si>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</si>
  <si>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</si>
  <si>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</si>
  <si>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</si>
  <si>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</si>
  <si>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</si>
  <si>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</si>
  <si>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</si>
  <si>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</si>
  <si>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</si>
  <si>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</si>
  <si>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</si>
  <si>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</si>
  <si>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</si>
  <si>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</si>
  <si>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</si>
  <si>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</si>
  <si>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</si>
  <si>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</si>
  <si>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</si>
  <si>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</si>
  <si>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</si>
  <si>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</si>
  <si>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</si>
  <si>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</si>
  <si>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</si>
  <si>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</si>
  <si>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</si>
  <si>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</si>
  <si>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</si>
  <si>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</si>
  <si>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</si>
  <si>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</si>
  <si>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</si>
  <si>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</si>
  <si>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</si>
  <si>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</si>
  <si>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</si>
  <si>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</si>
  <si>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</si>
  <si>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</si>
  <si>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</si>
  <si>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</si>
  <si>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</si>
  <si>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</si>
  <si>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</si>
  <si>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</si>
  <si>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</si>
  <si>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兵庫県福崎町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</si>
  <si>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</si>
  <si>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</si>
  <si>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</si>
  <si>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</si>
  <si>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</si>
  <si>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</si>
  <si>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</si>
  <si>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</si>
  <si>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</si>
  <si>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</si>
  <si>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</si>
  <si>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</si>
  <si>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</si>
  <si>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</si>
  <si>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</si>
  <si>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</si>
  <si>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</si>
  <si>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</si>
  <si>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</si>
  <si>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</si>
  <si>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</si>
  <si>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</si>
  <si>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</si>
  <si>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</si>
  <si>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</si>
  <si>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</si>
  <si>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</si>
  <si>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</si>
  <si>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</si>
  <si>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</si>
  <si>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</si>
  <si>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</si>
  <si>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</si>
  <si>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</si>
  <si>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</si>
  <si>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</si>
  <si>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</si>
  <si>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</si>
  <si>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</si>
  <si>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</si>
  <si>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</si>
  <si>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</si>
  <si>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</si>
  <si>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</si>
  <si>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</si>
  <si>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</si>
  <si>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</si>
  <si>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</si>
  <si>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</si>
  <si>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</si>
  <si>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</si>
  <si>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</si>
  <si>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</si>
  <si>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</si>
  <si>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</si>
  <si>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</si>
  <si>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</si>
  <si>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</si>
  <si>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</si>
  <si>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</si>
  <si>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</si>
  <si>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</si>
  <si>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</si>
  <si>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</si>
  <si>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</si>
  <si>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</si>
  <si>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</si>
  <si>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</si>
  <si>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</si>
  <si>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</si>
  <si>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</si>
  <si>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</si>
  <si>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</si>
  <si>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</si>
  <si>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</si>
  <si>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</si>
  <si>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</si>
  <si>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</si>
  <si>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</si>
  <si>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</si>
  <si>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</si>
  <si>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</si>
  <si>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</si>
  <si>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</si>
  <si>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</si>
  <si>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</si>
  <si>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</si>
  <si>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</si>
  <si>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</si>
  <si>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</si>
  <si>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</si>
  <si>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</si>
  <si>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</si>
  <si>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</si>
  <si>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</si>
  <si>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</si>
  <si>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</si>
  <si>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</si>
  <si>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</si>
  <si>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</si>
  <si>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</si>
  <si>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</si>
  <si>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</si>
  <si>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</si>
  <si>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</si>
  <si>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</si>
  <si>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</si>
  <si>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</si>
  <si>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</si>
  <si>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</si>
  <si>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</si>
  <si>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</si>
  <si>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</si>
  <si>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</si>
  <si>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</si>
  <si>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</si>
  <si>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</si>
  <si>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</si>
  <si>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</si>
  <si>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</si>
  <si>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</si>
  <si>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</si>
  <si>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</si>
  <si>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</si>
  <si>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</si>
  <si>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</si>
  <si>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</si>
  <si>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</si>
  <si>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</si>
  <si>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</si>
  <si>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</si>
  <si>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</si>
  <si>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</si>
  <si>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</si>
  <si>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</si>
  <si>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</si>
  <si>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</si>
  <si>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</si>
  <si>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</si>
  <si>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</si>
  <si>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</si>
  <si>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</si>
  <si>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</si>
  <si>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</si>
  <si>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</si>
  <si>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</si>
  <si>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</si>
  <si>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</si>
  <si>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</si>
  <si>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</si>
  <si>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兵庫県福崎町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</si>
  <si>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</si>
  <si>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</si>
  <si>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</si>
  <si>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</si>
  <si>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</si>
  <si>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</si>
  <si>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</si>
  <si>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</si>
  <si>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</si>
  <si>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</si>
  <si>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</si>
  <si>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</si>
  <si>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</si>
  <si>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</si>
  <si>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</si>
  <si>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</si>
  <si>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</si>
  <si>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</si>
  <si>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</si>
  <si>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</si>
  <si>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</si>
  <si>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</si>
  <si>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</si>
  <si>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</si>
  <si>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</si>
  <si>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</si>
  <si>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</si>
  <si>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</si>
  <si>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</si>
  <si>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</si>
  <si>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</si>
  <si>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</si>
  <si>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</si>
  <si>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</si>
  <si>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</si>
  <si>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</si>
  <si>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水道事業会計</t>
    <phoneticPr fontId="5"/>
  </si>
  <si>
    <t>法適用企業</t>
    <phoneticPr fontId="5"/>
  </si>
  <si>
    <t>工業用水道事業会計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</si>
  <si>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</si>
  <si>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</si>
  <si>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</si>
  <si>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</si>
  <si>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</si>
  <si>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</si>
  <si>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</si>
  <si>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</si>
  <si>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</si>
  <si>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</si>
  <si>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</si>
  <si>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</si>
  <si>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</si>
  <si>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</si>
  <si>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</si>
  <si>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</si>
  <si>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</si>
  <si>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</si>
  <si>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</si>
  <si>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</si>
  <si>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</si>
  <si>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</si>
  <si>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</si>
  <si>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</si>
  <si>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</si>
  <si>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</si>
  <si>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</si>
  <si>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</si>
  <si>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</si>
  <si>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</si>
  <si>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</si>
  <si>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</si>
  <si>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</si>
  <si>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</si>
  <si>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</si>
  <si>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</si>
  <si>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</si>
  <si>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</si>
  <si>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</si>
  <si>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</si>
  <si>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</si>
  <si>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</si>
  <si>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</si>
  <si>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</si>
  <si>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</si>
  <si>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</si>
  <si>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</si>
  <si>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</si>
  <si>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</si>
  <si>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</si>
  <si>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</si>
  <si>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</si>
  <si>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</si>
  <si>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</si>
  <si>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</si>
  <si>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</si>
  <si>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</si>
  <si>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</si>
  <si>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</si>
  <si>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</si>
  <si>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</si>
  <si>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</si>
  <si>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</si>
  <si>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</si>
  <si>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</si>
  <si>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</si>
  <si>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</si>
  <si>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</si>
  <si>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</si>
  <si>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</si>
  <si>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</si>
  <si>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</si>
  <si>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</si>
  <si>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</si>
  <si>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</si>
  <si>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</si>
  <si>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</si>
  <si>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</si>
  <si>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</si>
  <si>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</si>
  <si>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</si>
  <si>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</si>
  <si>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</si>
  <si>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</si>
  <si>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</si>
  <si>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</si>
  <si>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</si>
  <si>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</si>
  <si>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</si>
  <si>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</si>
  <si>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</si>
  <si>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</si>
  <si>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</si>
  <si>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</si>
  <si>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</si>
  <si>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</si>
  <si>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</si>
  <si>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</si>
  <si>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</si>
  <si>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</si>
  <si>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</si>
  <si>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</si>
  <si>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</si>
  <si>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</si>
  <si>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</si>
  <si>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</si>
  <si>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</si>
  <si>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</si>
  <si>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</si>
  <si>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</si>
  <si>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</si>
  <si>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</si>
  <si>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</si>
  <si>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</si>
  <si>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</si>
  <si>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</si>
  <si>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</si>
  <si>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</si>
  <si>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</si>
  <si>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</si>
  <si>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</si>
  <si>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</si>
  <si>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</si>
  <si>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</si>
  <si>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</si>
  <si>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</si>
  <si>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</si>
  <si>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</si>
  <si>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</si>
  <si>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</si>
  <si>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</si>
  <si>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</si>
  <si>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</si>
  <si>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</si>
  <si>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</si>
  <si>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</si>
  <si>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3.87</t>
  </si>
  <si>
    <t>▲ 5.14</t>
  </si>
  <si>
    <t>▲ 3.60</t>
  </si>
  <si>
    <t>水道事業会計</t>
  </si>
  <si>
    <t>一般会計</t>
  </si>
  <si>
    <t>工業用水道事業会計</t>
  </si>
  <si>
    <t>下水道事業会計</t>
  </si>
  <si>
    <t>国民健康保険事業</t>
  </si>
  <si>
    <t>介護保険事業</t>
  </si>
  <si>
    <t>後期高齢者医療事業</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</si>
  <si>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</si>
  <si>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</si>
  <si>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</si>
  <si>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</si>
  <si>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</si>
  <si>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</si>
  <si>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</si>
  <si>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</si>
  <si>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</si>
  <si>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中播衛生施設事務組合</t>
  </si>
  <si>
    <t>くれさか環境事務組合</t>
  </si>
  <si>
    <t>姫路福崎斎苑事務組合</t>
  </si>
  <si>
    <t>中播北部行政事務組合</t>
    <rPh sb="0" eb="2">
      <t>チュウバン</t>
    </rPh>
    <rPh sb="2" eb="4">
      <t>ホクブ</t>
    </rPh>
    <rPh sb="4" eb="6">
      <t>ギョウセイ</t>
    </rPh>
    <rPh sb="6" eb="8">
      <t>ジム</t>
    </rPh>
    <rPh sb="8" eb="10">
      <t>クミアイ</t>
    </rPh>
    <phoneticPr fontId="33"/>
  </si>
  <si>
    <t>兵庫県後期高齢者医療広域連合（一般会計）</t>
  </si>
  <si>
    <t>兵庫県後期高齢者医療広域連合（特別会計）</t>
  </si>
  <si>
    <t>兵庫県市町村職員退職手当組合</t>
  </si>
  <si>
    <t>兵庫県町議会議員公務災害補償組合</t>
  </si>
  <si>
    <t>市川町外三ケ市町共有財産事務組合</t>
  </si>
  <si>
    <t>株式会社　もちむぎ食品センター</t>
    <rPh sb="0" eb="4">
      <t>カブシキガイシャ</t>
    </rPh>
    <rPh sb="9" eb="11">
      <t>ショクヒン</t>
    </rPh>
    <phoneticPr fontId="39"/>
  </si>
  <si>
    <t>-</t>
    <phoneticPr fontId="2"/>
  </si>
  <si>
    <t>ふるさと応援基金</t>
    <rPh sb="4" eb="6">
      <t>オウエン</t>
    </rPh>
    <rPh sb="6" eb="8">
      <t>キキン</t>
    </rPh>
    <phoneticPr fontId="41"/>
  </si>
  <si>
    <t>大規模開発区域環境保全基金</t>
    <rPh sb="0" eb="3">
      <t>ダイキボ</t>
    </rPh>
    <rPh sb="3" eb="5">
      <t>カイハツ</t>
    </rPh>
    <rPh sb="5" eb="7">
      <t>クイキ</t>
    </rPh>
    <rPh sb="7" eb="9">
      <t>カンキョウ</t>
    </rPh>
    <rPh sb="9" eb="11">
      <t>ホゼン</t>
    </rPh>
    <rPh sb="11" eb="13">
      <t>キキン</t>
    </rPh>
    <phoneticPr fontId="39"/>
  </si>
  <si>
    <t>環境保全基金</t>
    <rPh sb="0" eb="4">
      <t>カンキョウホゼン</t>
    </rPh>
    <rPh sb="4" eb="6">
      <t>キキン</t>
    </rPh>
    <phoneticPr fontId="39"/>
  </si>
  <si>
    <t>交通安全対策基金</t>
    <rPh sb="0" eb="2">
      <t>コウツウ</t>
    </rPh>
    <rPh sb="2" eb="4">
      <t>アンゼン</t>
    </rPh>
    <rPh sb="4" eb="6">
      <t>タイサク</t>
    </rPh>
    <rPh sb="6" eb="8">
      <t>キキン</t>
    </rPh>
    <phoneticPr fontId="39"/>
  </si>
  <si>
    <t>農業農村活性化基金</t>
    <rPh sb="0" eb="2">
      <t>ノウギョウ</t>
    </rPh>
    <rPh sb="2" eb="4">
      <t>ノウソン</t>
    </rPh>
    <rPh sb="4" eb="7">
      <t>カッセイカ</t>
    </rPh>
    <rPh sb="7" eb="9">
      <t>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</si>
  <si>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</si>
  <si>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</si>
  <si>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高い水準にある。これは、以前からの下水道事業に加え、平成26年度に幼児園建設、庁舎耐震事業等で約632百万円、平成27年度には福崎駅周辺整備、小学校体育館建替等で約484百万円地方債が増加したことが主な要因である。平成28年度からは、地方債の現在高は増加しているものの公営企業等繰入見込額、組合等負担等見込額の減及び基金積立による充当可能基金の増により減少に転じ、令和3年度以降60％台で推移している。しかしながら、有形固定資産減価償却率に悪化の傾向がみられ、全体として類似団体内平均値との差は縮まっている。今後は、下水道事業は縮小傾向にあるものの学校施設長寿命化改良工事等、大型事業の元利償還がピークとなることや、神崎郡ごみ処理施設建設事業等の新規起債事業により、地方債残高の増加が予想されるため、これまで以上に公債費の適正化に取り組んでいく必要がある。</t>
    <rPh sb="201" eb="203">
      <t>ネンド</t>
    </rPh>
    <rPh sb="203" eb="205">
      <t>イコウ</t>
    </rPh>
    <rPh sb="208" eb="209">
      <t>ダイ</t>
    </rPh>
    <rPh sb="210" eb="212">
      <t>スイイ</t>
    </rPh>
    <rPh sb="290" eb="292">
      <t>ガッコウ</t>
    </rPh>
    <rPh sb="292" eb="294">
      <t>シセツ</t>
    </rPh>
    <rPh sb="294" eb="298">
      <t>チョウジュミョウカ</t>
    </rPh>
    <rPh sb="298" eb="300">
      <t>カイリョウ</t>
    </rPh>
    <rPh sb="300" eb="302">
      <t>コウジ</t>
    </rPh>
    <rPh sb="324" eb="327">
      <t>カンザキグン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</si>
  <si>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</si>
  <si>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</si>
  <si>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</si>
  <si>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</si>
  <si>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</si>
  <si>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</si>
  <si>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改善傾向にあったが令和4年度以降は増加に転じており、依然として類似団体と比較して高い水準にある。これは、以前からの下水道事業に加え、平成26年度に幼児園建設、庁舎耐震事業等で約632百万円、平成27年度には福崎駅周辺整備、小学校体育館建替等で約484百万円地方債が増加したことが主な要因である。令和元年度から令和3年度までは、地方債の現在高は増加しているものの公営企業等繰入見込額、組合等負担等見込額の減及び基金積立による充当可能基金の増により減少に転じていたが、令和4年度は充当可能基金の減少、標準財政規模の減少により増加し、令和5年度、令和6年度ともに充当可能基金の減少、基準財政需要額算入見込額の減少により増加した。実質公債費比率は、公営企業に要する経費の財源とする地方債の償還の財源に充てられたと認められる繰入金の増加、交付税算入公債費の減少等により増加に転じている。将来負担比率、実質公債費比率とも、今後、中播消防署建替や神崎郡ごみ処理施設の建設により数値がさらに悪化する可能性があるので、これまで以上に公債費の適正化に取り組んでいく必要がある。</t>
    <rPh sb="275" eb="276">
      <t>ド</t>
    </rPh>
    <rPh sb="277" eb="279">
      <t>レイワ</t>
    </rPh>
    <rPh sb="280" eb="282">
      <t>ネンド</t>
    </rPh>
    <rPh sb="327" eb="329">
      <t>コウエイ</t>
    </rPh>
    <rPh sb="329" eb="331">
      <t>キギョウ</t>
    </rPh>
    <rPh sb="332" eb="333">
      <t>ヨウ</t>
    </rPh>
    <rPh sb="335" eb="337">
      <t>ケイヒ</t>
    </rPh>
    <rPh sb="338" eb="340">
      <t>ザイゲン</t>
    </rPh>
    <rPh sb="343" eb="346">
      <t>チホウサイ</t>
    </rPh>
    <rPh sb="347" eb="349">
      <t>ショウカン</t>
    </rPh>
    <rPh sb="350" eb="352">
      <t>ザイゲン</t>
    </rPh>
    <rPh sb="353" eb="354">
      <t>ア</t>
    </rPh>
    <rPh sb="359" eb="360">
      <t>ミト</t>
    </rPh>
    <rPh sb="364" eb="367">
      <t>クリイレキン</t>
    </rPh>
    <rPh sb="368" eb="370">
      <t>ゾウカ</t>
    </rPh>
    <rPh sb="415" eb="417">
      <t>チュウバン</t>
    </rPh>
    <rPh sb="417" eb="420">
      <t>ショウボウショ</t>
    </rPh>
    <rPh sb="420" eb="422">
      <t>タテカエ</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</si>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</sst>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4"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4"/>
      <color indexed="8"/>
      <name val="ＭＳ Ｐゴシック"/>
      <family val="3"/>
    </font>
    <font>
      <sz val="6"/>
      <name val="ＭＳ Ｐゴシック"/>
      <family val="3"/>
    </font>
    <font>
      <sz val="16"/>
      <color indexed="8"/>
      <name val="ＭＳ ゴシック"/>
      <family val="3"/>
    </font>
    <font>
      <sz val="6"/>
      <name val="ＭＳ ゴシック"/>
      <family val="3"/>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2"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2"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3"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8" fillId="0" borderId="98" xfId="14" applyFont="1" applyBorder="1" applyAlignment="1" applyProtection="1">
      <alignment horizontal="left" vertical="center" shrinkToFit="1"/>
      <protection locked="0"/>
    </xf>
    <xf numFmtId="0" fontId="38" fillId="0" borderId="99" xfId="14" applyFont="1" applyBorder="1" applyAlignment="1" applyProtection="1">
      <alignment horizontal="left" vertical="center" shrinkToFit="1"/>
      <protection locked="0"/>
    </xf>
    <xf numFmtId="0" fontId="38" fillId="0" borderId="100" xfId="14"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40" fillId="0" borderId="39" xfId="1" applyFont="1" applyBorder="1" applyAlignment="1" applyProtection="1">
      <alignment horizontal="left" vertical="center" wrapText="1"/>
      <protection locked="0"/>
    </xf>
    <xf numFmtId="0" fontId="40" fillId="0" borderId="31" xfId="1" applyFont="1" applyBorder="1" applyAlignment="1" applyProtection="1">
      <alignment horizontal="left" vertical="center" wrapText="1"/>
      <protection locked="0"/>
    </xf>
    <xf numFmtId="0" fontId="40"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627D7FC-5EF2-4AD0-B61D-C99D5EA1902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0AC7-4DC0-A052-4AE6827D598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49023</c:v>
                </c:pt>
                <c:pt idx="1">
                  <c:v>41080</c:v>
                </c:pt>
                <c:pt idx="2">
                  <c:v>45362</c:v>
                </c:pt>
                <c:pt idx="3">
                  <c:v>47294</c:v>
                </c:pt>
                <c:pt idx="4">
                  <c:v>65397</c:v>
                </c:pt>
              </c:numCache>
            </c:numRef>
          </c:val>
          <c:smooth val="0"/>
          <c:extLst>
            <c:ext xmlns:c16="http://schemas.microsoft.com/office/drawing/2014/chart" uri="{C3380CC4-5D6E-409C-BE32-E72D297353CC}">
              <c16:uniqueId val="{00000001-0AC7-4DC0-A052-4AE6827D598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4.5199999999999996</c:v>
                </c:pt>
                <c:pt idx="1">
                  <c:v>4.3600000000000003</c:v>
                </c:pt>
                <c:pt idx="2">
                  <c:v>2.96</c:v>
                </c:pt>
                <c:pt idx="3">
                  <c:v>1.84</c:v>
                </c:pt>
                <c:pt idx="4">
                  <c:v>3.11</c:v>
                </c:pt>
              </c:numCache>
            </c:numRef>
          </c:val>
          <c:extLst>
            <c:ext xmlns:c16="http://schemas.microsoft.com/office/drawing/2014/chart" uri="{C3380CC4-5D6E-409C-BE32-E72D297353CC}">
              <c16:uniqueId val="{00000000-4D4C-4D3A-B4E5-336ABABFDF6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24.02</c:v>
                </c:pt>
                <c:pt idx="1">
                  <c:v>28.22</c:v>
                </c:pt>
                <c:pt idx="2">
                  <c:v>26.65</c:v>
                </c:pt>
                <c:pt idx="3">
                  <c:v>22.21</c:v>
                </c:pt>
                <c:pt idx="4">
                  <c:v>16.670000000000002</c:v>
                </c:pt>
              </c:numCache>
            </c:numRef>
          </c:val>
          <c:extLst>
            <c:ext xmlns:c16="http://schemas.microsoft.com/office/drawing/2014/chart" uri="{C3380CC4-5D6E-409C-BE32-E72D297353CC}">
              <c16:uniqueId val="{00000001-4D4C-4D3A-B4E5-336ABABFDF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1.84</c:v>
                </c:pt>
                <c:pt idx="1">
                  <c:v>5.69</c:v>
                </c:pt>
                <c:pt idx="2">
                  <c:v>-3.87</c:v>
                </c:pt>
                <c:pt idx="3">
                  <c:v>-5.14</c:v>
                </c:pt>
                <c:pt idx="4">
                  <c:v>-3.6</c:v>
                </c:pt>
              </c:numCache>
            </c:numRef>
          </c:val>
          <c:smooth val="0"/>
          <c:extLst>
            <c:ext xmlns:c16="http://schemas.microsoft.com/office/drawing/2014/chart" uri="{C3380CC4-5D6E-409C-BE32-E72D297353CC}">
              <c16:uniqueId val="{00000002-4D4C-4D3A-B4E5-336ABABFDF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F66D-46FB-8423-B153B5F2D1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6D-46FB-8423-B153B5F2D1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66D-46FB-8423-B153B5F2D1CF}"/>
            </c:ext>
          </c:extLst>
        </c:ser>
        <c:ser>
          <c:idx val="3"/>
          <c:order val="3"/>
          <c:tx>
            <c:strRef>
              <c:f>データシート!$A$30</c:f>
              <c:strCache>
                <c:ptCount val="1"/>
                <c:pt idx="0">
                  <c:v>後期高齢者医療事業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0.12</c:v>
                </c:pt>
                <c:pt idx="2">
                  <c:v>#N/A</c:v>
                </c:pt>
                <c:pt idx="3">
                  <c:v>0.11</c:v>
                </c:pt>
                <c:pt idx="4">
                  <c:v>#N/A</c:v>
                </c:pt>
                <c:pt idx="5">
                  <c:v>0.11</c:v>
                </c:pt>
                <c:pt idx="6">
                  <c:v>#N/A</c:v>
                </c:pt>
                <c:pt idx="7">
                  <c:v>0.11</c:v>
                </c:pt>
                <c:pt idx="8">
                  <c:v>#N/A</c:v>
                </c:pt>
                <c:pt idx="9">
                  <c:v>0.14000000000000001</c:v>
                </c:pt>
              </c:numCache>
            </c:numRef>
          </c:val>
          <c:extLst>
            <c:ext xmlns:c16="http://schemas.microsoft.com/office/drawing/2014/chart" uri="{C3380CC4-5D6E-409C-BE32-E72D297353CC}">
              <c16:uniqueId val="{00000003-F66D-46FB-8423-B153B5F2D1CF}"/>
            </c:ext>
          </c:extLst>
        </c:ser>
        <c:ser>
          <c:idx val="4"/>
          <c:order val="4"/>
          <c:tx>
            <c:strRef>
              <c:f>データシート!$A$31</c:f>
              <c:strCache>
                <c:ptCount val="1"/>
                <c:pt idx="0">
                  <c:v>介護保険事業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0.56000000000000005</c:v>
                </c:pt>
                <c:pt idx="2">
                  <c:v>#N/A</c:v>
                </c:pt>
                <c:pt idx="3">
                  <c:v>0.51</c:v>
                </c:pt>
                <c:pt idx="4">
                  <c:v>#N/A</c:v>
                </c:pt>
                <c:pt idx="5">
                  <c:v>0.86</c:v>
                </c:pt>
                <c:pt idx="6">
                  <c:v>#N/A</c:v>
                </c:pt>
                <c:pt idx="7">
                  <c:v>0.74</c:v>
                </c:pt>
                <c:pt idx="8">
                  <c:v>#N/A</c:v>
                </c:pt>
                <c:pt idx="9">
                  <c:v>0.36</c:v>
                </c:pt>
              </c:numCache>
            </c:numRef>
          </c:val>
          <c:extLst>
            <c:ext xmlns:c16="http://schemas.microsoft.com/office/drawing/2014/chart" uri="{C3380CC4-5D6E-409C-BE32-E72D297353CC}">
              <c16:uniqueId val="{00000004-F66D-46FB-8423-B153B5F2D1CF}"/>
            </c:ext>
          </c:extLst>
        </c:ser>
        <c:ser>
          <c:idx val="5"/>
          <c:order val="5"/>
          <c:tx>
            <c:strRef>
              <c:f>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0.76</c:v>
                </c:pt>
                <c:pt idx="2">
                  <c:v>#N/A</c:v>
                </c:pt>
                <c:pt idx="3">
                  <c:v>0.25</c:v>
                </c:pt>
                <c:pt idx="4">
                  <c:v>#N/A</c:v>
                </c:pt>
                <c:pt idx="5">
                  <c:v>0.21</c:v>
                </c:pt>
                <c:pt idx="6">
                  <c:v>#N/A</c:v>
                </c:pt>
                <c:pt idx="7">
                  <c:v>0.34</c:v>
                </c:pt>
                <c:pt idx="8">
                  <c:v>#N/A</c:v>
                </c:pt>
                <c:pt idx="9">
                  <c:v>0.56999999999999995</c:v>
                </c:pt>
              </c:numCache>
            </c:numRef>
          </c:val>
          <c:extLst>
            <c:ext xmlns:c16="http://schemas.microsoft.com/office/drawing/2014/chart" uri="{C3380CC4-5D6E-409C-BE32-E72D297353CC}">
              <c16:uniqueId val="{00000005-F66D-46FB-8423-B153B5F2D1C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c:v>
                </c:pt>
                <c:pt idx="2">
                  <c:v>#N/A</c:v>
                </c:pt>
                <c:pt idx="3">
                  <c:v>1.29</c:v>
                </c:pt>
                <c:pt idx="4">
                  <c:v>#N/A</c:v>
                </c:pt>
                <c:pt idx="5">
                  <c:v>1.48</c:v>
                </c:pt>
                <c:pt idx="6">
                  <c:v>#N/A</c:v>
                </c:pt>
                <c:pt idx="7">
                  <c:v>0.91</c:v>
                </c:pt>
                <c:pt idx="8">
                  <c:v>#N/A</c:v>
                </c:pt>
                <c:pt idx="9">
                  <c:v>0.98</c:v>
                </c:pt>
              </c:numCache>
            </c:numRef>
          </c:val>
          <c:extLst>
            <c:ext xmlns:c16="http://schemas.microsoft.com/office/drawing/2014/chart" uri="{C3380CC4-5D6E-409C-BE32-E72D297353CC}">
              <c16:uniqueId val="{00000006-F66D-46FB-8423-B153B5F2D1CF}"/>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2.2200000000000002</c:v>
                </c:pt>
                <c:pt idx="2">
                  <c:v>#N/A</c:v>
                </c:pt>
                <c:pt idx="3">
                  <c:v>2.2599999999999998</c:v>
                </c:pt>
                <c:pt idx="4">
                  <c:v>#N/A</c:v>
                </c:pt>
                <c:pt idx="5">
                  <c:v>2.4</c:v>
                </c:pt>
                <c:pt idx="6">
                  <c:v>#N/A</c:v>
                </c:pt>
                <c:pt idx="7">
                  <c:v>2.34</c:v>
                </c:pt>
                <c:pt idx="8">
                  <c:v>#N/A</c:v>
                </c:pt>
                <c:pt idx="9">
                  <c:v>2.19</c:v>
                </c:pt>
              </c:numCache>
            </c:numRef>
          </c:val>
          <c:extLst>
            <c:ext xmlns:c16="http://schemas.microsoft.com/office/drawing/2014/chart" uri="{C3380CC4-5D6E-409C-BE32-E72D297353CC}">
              <c16:uniqueId val="{00000007-F66D-46FB-8423-B153B5F2D1C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4.51</c:v>
                </c:pt>
                <c:pt idx="2">
                  <c:v>#N/A</c:v>
                </c:pt>
                <c:pt idx="3">
                  <c:v>4.3499999999999996</c:v>
                </c:pt>
                <c:pt idx="4">
                  <c:v>#N/A</c:v>
                </c:pt>
                <c:pt idx="5">
                  <c:v>2.96</c:v>
                </c:pt>
                <c:pt idx="6">
                  <c:v>#N/A</c:v>
                </c:pt>
                <c:pt idx="7">
                  <c:v>1.84</c:v>
                </c:pt>
                <c:pt idx="8">
                  <c:v>#N/A</c:v>
                </c:pt>
                <c:pt idx="9">
                  <c:v>3.11</c:v>
                </c:pt>
              </c:numCache>
            </c:numRef>
          </c:val>
          <c:extLst>
            <c:ext xmlns:c16="http://schemas.microsoft.com/office/drawing/2014/chart" uri="{C3380CC4-5D6E-409C-BE32-E72D297353CC}">
              <c16:uniqueId val="{00000008-F66D-46FB-8423-B153B5F2D1C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15.38</c:v>
                </c:pt>
                <c:pt idx="2">
                  <c:v>#N/A</c:v>
                </c:pt>
                <c:pt idx="3">
                  <c:v>15.56</c:v>
                </c:pt>
                <c:pt idx="4">
                  <c:v>#N/A</c:v>
                </c:pt>
                <c:pt idx="5">
                  <c:v>16.7</c:v>
                </c:pt>
                <c:pt idx="6">
                  <c:v>#N/A</c:v>
                </c:pt>
                <c:pt idx="7">
                  <c:v>17.37</c:v>
                </c:pt>
                <c:pt idx="8">
                  <c:v>#N/A</c:v>
                </c:pt>
                <c:pt idx="9">
                  <c:v>17.2</c:v>
                </c:pt>
              </c:numCache>
            </c:numRef>
          </c:val>
          <c:extLst>
            <c:ext xmlns:c16="http://schemas.microsoft.com/office/drawing/2014/chart" uri="{C3380CC4-5D6E-409C-BE32-E72D297353CC}">
              <c16:uniqueId val="{00000009-F66D-46FB-8423-B153B5F2D1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886</c:v>
                </c:pt>
                <c:pt idx="5">
                  <c:v>858</c:v>
                </c:pt>
                <c:pt idx="8">
                  <c:v>841</c:v>
                </c:pt>
                <c:pt idx="11">
                  <c:v>813</c:v>
                </c:pt>
                <c:pt idx="14">
                  <c:v>809</c:v>
                </c:pt>
              </c:numCache>
            </c:numRef>
          </c:val>
          <c:extLst>
            <c:ext xmlns:c16="http://schemas.microsoft.com/office/drawing/2014/chart" uri="{C3380CC4-5D6E-409C-BE32-E72D297353CC}">
              <c16:uniqueId val="{00000000-9845-4916-B074-8B76C69F01F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2</c:v>
                </c:pt>
              </c:numCache>
            </c:numRef>
          </c:val>
          <c:extLst>
            <c:ext xmlns:c16="http://schemas.microsoft.com/office/drawing/2014/chart" uri="{C3380CC4-5D6E-409C-BE32-E72D297353CC}">
              <c16:uniqueId val="{00000001-9845-4916-B074-8B76C69F01F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845-4916-B074-8B76C69F01F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11</c:v>
                </c:pt>
                <c:pt idx="6">
                  <c:v>0</c:v>
                </c:pt>
                <c:pt idx="9">
                  <c:v>0</c:v>
                </c:pt>
                <c:pt idx="12">
                  <c:v>1</c:v>
                </c:pt>
              </c:numCache>
            </c:numRef>
          </c:val>
          <c:extLst>
            <c:ext xmlns:c16="http://schemas.microsoft.com/office/drawing/2014/chart" uri="{C3380CC4-5D6E-409C-BE32-E72D297353CC}">
              <c16:uniqueId val="{00000003-9845-4916-B074-8B76C69F01F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332</c:v>
                </c:pt>
                <c:pt idx="3">
                  <c:v>317</c:v>
                </c:pt>
                <c:pt idx="6">
                  <c:v>392</c:v>
                </c:pt>
                <c:pt idx="9">
                  <c:v>360</c:v>
                </c:pt>
                <c:pt idx="12">
                  <c:v>428</c:v>
                </c:pt>
              </c:numCache>
            </c:numRef>
          </c:val>
          <c:extLst>
            <c:ext xmlns:c16="http://schemas.microsoft.com/office/drawing/2014/chart" uri="{C3380CC4-5D6E-409C-BE32-E72D297353CC}">
              <c16:uniqueId val="{00000004-9845-4916-B074-8B76C69F01F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845-4916-B074-8B76C69F01F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845-4916-B074-8B76C69F01F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968</c:v>
                </c:pt>
                <c:pt idx="3">
                  <c:v>1049</c:v>
                </c:pt>
                <c:pt idx="6">
                  <c:v>1116</c:v>
                </c:pt>
                <c:pt idx="9">
                  <c:v>1079</c:v>
                </c:pt>
                <c:pt idx="12">
                  <c:v>1041</c:v>
                </c:pt>
              </c:numCache>
            </c:numRef>
          </c:val>
          <c:extLst>
            <c:ext xmlns:c16="http://schemas.microsoft.com/office/drawing/2014/chart" uri="{C3380CC4-5D6E-409C-BE32-E72D297353CC}">
              <c16:uniqueId val="{00000007-9845-4916-B074-8B76C69F01F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434</c:v>
                </c:pt>
                <c:pt idx="2">
                  <c:v>#N/A</c:v>
                </c:pt>
                <c:pt idx="3">
                  <c:v>#N/A</c:v>
                </c:pt>
                <c:pt idx="4">
                  <c:v>519</c:v>
                </c:pt>
                <c:pt idx="5">
                  <c:v>#N/A</c:v>
                </c:pt>
                <c:pt idx="6">
                  <c:v>#N/A</c:v>
                </c:pt>
                <c:pt idx="7">
                  <c:v>667</c:v>
                </c:pt>
                <c:pt idx="8">
                  <c:v>#N/A</c:v>
                </c:pt>
                <c:pt idx="9">
                  <c:v>#N/A</c:v>
                </c:pt>
                <c:pt idx="10">
                  <c:v>626</c:v>
                </c:pt>
                <c:pt idx="11">
                  <c:v>#N/A</c:v>
                </c:pt>
                <c:pt idx="12">
                  <c:v>#N/A</c:v>
                </c:pt>
                <c:pt idx="13">
                  <c:v>663</c:v>
                </c:pt>
                <c:pt idx="14">
                  <c:v>#N/A</c:v>
                </c:pt>
              </c:numCache>
            </c:numRef>
          </c:val>
          <c:smooth val="0"/>
          <c:extLst>
            <c:ext xmlns:c16="http://schemas.microsoft.com/office/drawing/2014/chart" uri="{C3380CC4-5D6E-409C-BE32-E72D297353CC}">
              <c16:uniqueId val="{00000008-9845-4916-B074-8B76C69F01F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11148</c:v>
                </c:pt>
                <c:pt idx="5">
                  <c:v>11005</c:v>
                </c:pt>
                <c:pt idx="8">
                  <c:v>10502</c:v>
                </c:pt>
                <c:pt idx="11">
                  <c:v>10073</c:v>
                </c:pt>
                <c:pt idx="14">
                  <c:v>9586</c:v>
                </c:pt>
              </c:numCache>
            </c:numRef>
          </c:val>
          <c:extLst>
            <c:ext xmlns:c16="http://schemas.microsoft.com/office/drawing/2014/chart" uri="{C3380CC4-5D6E-409C-BE32-E72D297353CC}">
              <c16:uniqueId val="{00000000-9676-4F75-AC13-26BF3C5E16D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106</c:v>
                </c:pt>
                <c:pt idx="5">
                  <c:v>103</c:v>
                </c:pt>
                <c:pt idx="8">
                  <c:v>86</c:v>
                </c:pt>
                <c:pt idx="11">
                  <c:v>70</c:v>
                </c:pt>
                <c:pt idx="14">
                  <c:v>63</c:v>
                </c:pt>
              </c:numCache>
            </c:numRef>
          </c:val>
          <c:extLst>
            <c:ext xmlns:c16="http://schemas.microsoft.com/office/drawing/2014/chart" uri="{C3380CC4-5D6E-409C-BE32-E72D297353CC}">
              <c16:uniqueId val="{00000001-9676-4F75-AC13-26BF3C5E16D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2116</c:v>
                </c:pt>
                <c:pt idx="5">
                  <c:v>2644</c:v>
                </c:pt>
                <c:pt idx="8">
                  <c:v>2537</c:v>
                </c:pt>
                <c:pt idx="11">
                  <c:v>2256</c:v>
                </c:pt>
                <c:pt idx="14">
                  <c:v>1927</c:v>
                </c:pt>
              </c:numCache>
            </c:numRef>
          </c:val>
          <c:extLst>
            <c:ext xmlns:c16="http://schemas.microsoft.com/office/drawing/2014/chart" uri="{C3380CC4-5D6E-409C-BE32-E72D297353CC}">
              <c16:uniqueId val="{00000002-9676-4F75-AC13-26BF3C5E16D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676-4F75-AC13-26BF3C5E16D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676-4F75-AC13-26BF3C5E16D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76-4F75-AC13-26BF3C5E16D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965</c:v>
                </c:pt>
                <c:pt idx="3">
                  <c:v>926</c:v>
                </c:pt>
                <c:pt idx="6">
                  <c:v>915</c:v>
                </c:pt>
                <c:pt idx="9">
                  <c:v>901</c:v>
                </c:pt>
                <c:pt idx="12">
                  <c:v>914</c:v>
                </c:pt>
              </c:numCache>
            </c:numRef>
          </c:val>
          <c:extLst>
            <c:ext xmlns:c16="http://schemas.microsoft.com/office/drawing/2014/chart" uri="{C3380CC4-5D6E-409C-BE32-E72D297353CC}">
              <c16:uniqueId val="{00000006-9676-4F75-AC13-26BF3C5E16D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c:v>
                </c:pt>
                <c:pt idx="3">
                  <c:v>0</c:v>
                </c:pt>
                <c:pt idx="6">
                  <c:v>0</c:v>
                </c:pt>
                <c:pt idx="9">
                  <c:v>33</c:v>
                </c:pt>
                <c:pt idx="12">
                  <c:v>32</c:v>
                </c:pt>
              </c:numCache>
            </c:numRef>
          </c:val>
          <c:extLst>
            <c:ext xmlns:c16="http://schemas.microsoft.com/office/drawing/2014/chart" uri="{C3380CC4-5D6E-409C-BE32-E72D297353CC}">
              <c16:uniqueId val="{00000007-9676-4F75-AC13-26BF3C5E16D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5039</c:v>
                </c:pt>
                <c:pt idx="3">
                  <c:v>4456</c:v>
                </c:pt>
                <c:pt idx="6">
                  <c:v>4454</c:v>
                </c:pt>
                <c:pt idx="9">
                  <c:v>4471</c:v>
                </c:pt>
                <c:pt idx="12">
                  <c:v>4813</c:v>
                </c:pt>
              </c:numCache>
            </c:numRef>
          </c:val>
          <c:extLst>
            <c:ext xmlns:c16="http://schemas.microsoft.com/office/drawing/2014/chart" uri="{C3380CC4-5D6E-409C-BE32-E72D297353CC}">
              <c16:uniqueId val="{00000008-9676-4F75-AC13-26BF3C5E16D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676-4F75-AC13-26BF3C5E16D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11513</c:v>
                </c:pt>
                <c:pt idx="3">
                  <c:v>11349</c:v>
                </c:pt>
                <c:pt idx="6">
                  <c:v>10777</c:v>
                </c:pt>
                <c:pt idx="9">
                  <c:v>10302</c:v>
                </c:pt>
                <c:pt idx="12">
                  <c:v>10327</c:v>
                </c:pt>
              </c:numCache>
            </c:numRef>
          </c:val>
          <c:extLst>
            <c:ext xmlns:c16="http://schemas.microsoft.com/office/drawing/2014/chart" uri="{C3380CC4-5D6E-409C-BE32-E72D297353CC}">
              <c16:uniqueId val="{0000000A-9676-4F75-AC13-26BF3C5E16D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4158</c:v>
                </c:pt>
                <c:pt idx="2">
                  <c:v>#N/A</c:v>
                </c:pt>
                <c:pt idx="3">
                  <c:v>#N/A</c:v>
                </c:pt>
                <c:pt idx="4">
                  <c:v>2981</c:v>
                </c:pt>
                <c:pt idx="5">
                  <c:v>#N/A</c:v>
                </c:pt>
                <c:pt idx="6">
                  <c:v>#N/A</c:v>
                </c:pt>
                <c:pt idx="7">
                  <c:v>3021</c:v>
                </c:pt>
                <c:pt idx="8">
                  <c:v>#N/A</c:v>
                </c:pt>
                <c:pt idx="9">
                  <c:v>#N/A</c:v>
                </c:pt>
                <c:pt idx="10">
                  <c:v>3309</c:v>
                </c:pt>
                <c:pt idx="11">
                  <c:v>#N/A</c:v>
                </c:pt>
                <c:pt idx="12">
                  <c:v>#N/A</c:v>
                </c:pt>
                <c:pt idx="13">
                  <c:v>4510</c:v>
                </c:pt>
                <c:pt idx="14">
                  <c:v>#N/A</c:v>
                </c:pt>
              </c:numCache>
            </c:numRef>
          </c:val>
          <c:smooth val="0"/>
          <c:extLst>
            <c:ext xmlns:c16="http://schemas.microsoft.com/office/drawing/2014/chart" uri="{C3380CC4-5D6E-409C-BE32-E72D297353CC}">
              <c16:uniqueId val="{0000000B-9676-4F75-AC13-26BF3C5E16D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1500</c:v>
                </c:pt>
                <c:pt idx="1">
                  <c:v>1268</c:v>
                </c:pt>
                <c:pt idx="2">
                  <c:v>979</c:v>
                </c:pt>
              </c:numCache>
            </c:numRef>
          </c:val>
          <c:extLst>
            <c:ext xmlns:c16="http://schemas.microsoft.com/office/drawing/2014/chart" uri="{C3380CC4-5D6E-409C-BE32-E72D297353CC}">
              <c16:uniqueId val="{00000000-9575-46C4-9B5C-1314A0E6C8D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56</c:v>
                </c:pt>
                <c:pt idx="1">
                  <c:v>29</c:v>
                </c:pt>
                <c:pt idx="2">
                  <c:v>38</c:v>
                </c:pt>
              </c:numCache>
            </c:numRef>
          </c:val>
          <c:extLst>
            <c:ext xmlns:c16="http://schemas.microsoft.com/office/drawing/2014/chart" uri="{C3380CC4-5D6E-409C-BE32-E72D297353CC}">
              <c16:uniqueId val="{00000001-9575-46C4-9B5C-1314A0E6C8D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483</c:v>
                </c:pt>
                <c:pt idx="1">
                  <c:v>494</c:v>
                </c:pt>
                <c:pt idx="2">
                  <c:v>476</c:v>
                </c:pt>
              </c:numCache>
            </c:numRef>
          </c:val>
          <c:extLst>
            <c:ext xmlns:c16="http://schemas.microsoft.com/office/drawing/2014/chart" uri="{C3380CC4-5D6E-409C-BE32-E72D297353CC}">
              <c16:uniqueId val="{00000002-9575-46C4-9B5C-1314A0E6C8D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{59908195-1DE7-4454-8CE9-7DA4DE9DD3E8}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BD3-4DB9-8ACC-017C6463D2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{F2DDCC98-B6E6-432E-AB59-53A7F6FA34A1}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BD3-4DB9-8ACC-017C6463D2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{DB4E29A4-6C72-453F-BD80-CEAFFBD4206E}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BD3-4DB9-8ACC-017C6463D2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{7921CD19-0357-45B7-8BA7-4DB5BA9DE7A9}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BD3-4DB9-8ACC-017C6463D2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{1F5B8AA6-BA5A-49F4-912F-AC861C017027}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BD3-4DB9-8ACC-017C6463D2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{95516512-C95A-4C2F-87BB-B6764B5C52E1}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BD3-4DB9-8ACC-017C6463D2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{8B0598C8-E49B-4275-BF76-A7A9472DE597}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BD3-4DB9-8ACC-017C6463D2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{8CD6743A-4CAB-4742-8472-5DE1051281FC}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BD3-4DB9-8ACC-017C6463D2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{EDEA95AD-5CAD-478B-8D46-448A64FC37DA}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BD3-4DB9-8ACC-017C6463D2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62.3</c:v>
                </c:pt>
                <c:pt idx="8">
                  <c:v>63.4</c:v>
                </c:pt>
                <c:pt idx="16">
                  <c:v>64.599999999999994</c:v>
                </c:pt>
                <c:pt idx="24">
                  <c:v>66</c:v>
                </c:pt>
              </c:numCache>
            </c:numRef>
          </c:xVal>
          <c:yVal>
            <c:numRef>
              <c:f>公会計指標分析・財政指標組合せ分析表!$BP$51:$DC$51</c:f>
              <c:numCache>
                <c:formatCode>#,##0.0;"▲ "#,##0.0</c:formatCode>
                <c:ptCount val="40"/>
                <c:pt idx="0">
                  <c:v>90.9</c:v>
                </c:pt>
                <c:pt idx="8">
                  <c:v>60.3</c:v>
                </c:pt>
                <c:pt idx="16">
                  <c:v>62.9</c:v>
                </c:pt>
                <c:pt idx="24">
                  <c:v>67.400000000000006</c:v>
                </c:pt>
              </c:numCache>
            </c:numRef>
          </c:yVal>
          <c:smooth val="0"/>
          <c:extLst>
            <c:ext xmlns:c16="http://schemas.microsoft.com/office/drawing/2014/chart" uri="{C3380CC4-5D6E-409C-BE32-E72D297353CC}">
              <c16:uniqueId val="{00000009-6BD3-4DB9-8ACC-017C6463D21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{602FF8EC-C951-4C2B-ABDD-F8C1050B717B}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BD3-4DB9-8ACC-017C6463D21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{FEDF6405-CD72-403D-9BE0-54CC495126FD}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BD3-4DB9-8ACC-017C6463D2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{2FD5CCF0-B1D2-4853-9B6A-527F178E277E}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BD3-4DB9-8ACC-017C6463D2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{B6CAFB27-CBCD-4D84-9550-DDCADC3C2384}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BD3-4DB9-8ACC-017C6463D2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{2FCA704D-5D17-45B9-A31E-A03CE3A442A4}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BD3-4DB9-8ACC-017C6463D21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{0BB6FABD-6E59-4147-BA45-8AA21D50013D}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BD3-4DB9-8ACC-017C6463D21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{61EF3205-672B-4D46-A683-3FD0BEE737EA}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BD3-4DB9-8ACC-017C6463D21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{4E5DF149-0CDE-4D7B-908B-A189CBEB8ADC}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BD3-4DB9-8ACC-017C6463D21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{44972774-A01E-47B5-A50F-9BD05543CEDE}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BD3-4DB9-8ACC-017C6463D2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numCache>
            </c:numRef>
          </c:xVal>
          <c:yVal>
            <c:numRef>
              <c:f>公会計指標分析・財政指標組合せ分析表!$BP$55:$DC$55</c:f>
              <c:numCache>
                <c:formatCode>#,##0.0;"▲ "#,##0.0</c:formatCode>
                <c:ptCount val="40"/>
                <c:pt idx="0">
                  <c:v>13.5</c:v>
                </c:pt>
                <c:pt idx="8">
                  <c:v>0</c:v>
                </c:pt>
                <c:pt idx="16">
                  <c:v>0</c:v>
                </c:pt>
                <c:pt idx="24">
                  <c:v>0</c:v>
                </c:pt>
              </c:numCache>
            </c:numRef>
          </c:yVal>
          <c:smooth val="0"/>
          <c:extLst>
            <c:ext xmlns:c16="http://schemas.microsoft.com/office/drawing/2014/chart" uri="{C3380CC4-5D6E-409C-BE32-E72D297353CC}">
              <c16:uniqueId val="{00000013-6BD3-4DB9-8ACC-017C6463D21A}"/>
            </c:ext>
          </c:extLst>
        </c:ser>
        <c:dLbls>
          <c:showLegendKey val="0"/>
          <c:showVal val="1"/>
          <c:showCatName val="0"/>
          <c:showSerName val="0"/>
          <c:showPercent val="0"/>
          <c:showBubbleSize val="0"/>
        </c:dLbls>
        <c:axId val="46179840"/>
        <c:axId val="46181760"/>
      </c:scatterChart>
      <c:valAx>
        <c:axId val="46179840"/>
        <c:scaling>
          <c:orientation val="maxMin"/>
          <c:max val="68"/>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{D7E39E22-A84A-4288-B876-FFD906A12CBB}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532-493A-8E5E-2CCAD6A73D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{A56E8DD9-DF3D-4A1B-88ED-B8569246BFF0}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32-493A-8E5E-2CCAD6A73D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{89F53FE1-5A08-4812-AFA7-32D0F51D01E2}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32-493A-8E5E-2CCAD6A73D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{EC37A8B6-C010-4E57-B4C8-86EFE340711C}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32-493A-8E5E-2CCAD6A73D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{377C42F1-5ABD-48F7-9186-E1530612EB7C}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32-493A-8E5E-2CCAD6A73D2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{4C4A8CA7-631F-4D9B-BFA3-57D621BE2FAB}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532-493A-8E5E-2CCAD6A73D2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{6B125E76-5A33-4BA3-A6CB-F75D3C876351}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532-493A-8E5E-2CCAD6A73D2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{29149F38-65C9-49CF-805F-AEF6E8CC1474}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532-493A-8E5E-2CCAD6A73D2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{1A3A540F-4E1A-4D26-AFC9-EFF2F0F0669B}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532-493A-8E5E-2CCAD6A73D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9.8000000000000007</c:v>
                </c:pt>
                <c:pt idx="16">
                  <c:v>11.2</c:v>
                </c:pt>
                <c:pt idx="24">
                  <c:v>12.3</c:v>
                </c:pt>
                <c:pt idx="32">
                  <c:v>13.2</c:v>
                </c:pt>
              </c:numCache>
            </c:numRef>
          </c:xVal>
          <c:yVal>
            <c:numRef>
              <c:f>公会計指標分析・財政指標組合せ分析表!$BP$73:$DC$73</c:f>
              <c:numCache>
                <c:formatCode>#,##0.0;"▲ "#,##0.0</c:formatCode>
                <c:ptCount val="40"/>
                <c:pt idx="0">
                  <c:v>90.9</c:v>
                </c:pt>
                <c:pt idx="8">
                  <c:v>60.3</c:v>
                </c:pt>
                <c:pt idx="16">
                  <c:v>62.9</c:v>
                </c:pt>
                <c:pt idx="24">
                  <c:v>67.400000000000006</c:v>
                </c:pt>
                <c:pt idx="32">
                  <c:v>88.8</c:v>
                </c:pt>
              </c:numCache>
            </c:numRef>
          </c:yVal>
          <c:smooth val="0"/>
          <c:extLst>
            <c:ext xmlns:c16="http://schemas.microsoft.com/office/drawing/2014/chart" uri="{C3380CC4-5D6E-409C-BE32-E72D297353CC}">
              <c16:uniqueId val="{00000009-3532-493A-8E5E-2CCAD6A73D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2.1165731789764691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{5335EEAD-116F-4693-9A57-5A9EBEBB3C18}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532-493A-8E5E-2CCAD6A73D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{A9C36370-C192-4DFC-B97F-06517357AB09}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32-493A-8E5E-2CCAD6A73D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{E7637551-0F51-4D6D-AEA7-3A615E3340AB}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32-493A-8E5E-2CCAD6A73D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{507B9CA8-D845-499C-AE48-1E2EA9ED0F0D}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32-493A-8E5E-2CCAD6A73D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{92787923-6681-41B3-B97E-6B19696292C4}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32-493A-8E5E-2CCAD6A73D20}"/>
                </c:ext>
              </c:extLst>
            </c:dLbl>
            <c:dLbl>
              <c:idx val="8"/>
              <c:layout>
                <c:manualLayout>
                  <c:x val="0"/>
                  <c:y val="-4.966669109744662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{D0FD83C1-6934-496D-BCA2-EC21DF997DC9}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532-493A-8E5E-2CCAD6A73D20}"/>
                </c:ext>
              </c:extLst>
            </c:dLbl>
            <c:dLbl>
              <c:idx val="16"/>
              <c:layout>
                <c:manualLayout>
                  <c:x val="0"/>
                  <c:y val="5.242114737445608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{508BD895-A3CF-42C0-AA6E-486310584187}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532-493A-8E5E-2CCAD6A73D20}"/>
                </c:ext>
              </c:extLst>
            </c:dLbl>
            <c:dLbl>
              <c:idx val="24"/>
              <c:layout>
                <c:manualLayout>
                  <c:x val="0"/>
                  <c:y val="-2.13556411470045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{16770E6E-85A9-497F-ABBE-DDDBD8392481}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532-493A-8E5E-2CCAD6A73D20}"/>
                </c:ext>
              </c:extLst>
            </c:dLbl>
            <c:dLbl>
              <c:idx val="32"/>
              <c:layout>
                <c:manualLayout>
                  <c:x val="0"/>
                  <c:y val="1.648581039751160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{E9CC58C6-0090-4A10-B81D-722D87E4DDDE}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532-493A-8E5E-2CCAD6A73D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3532-493A-8E5E-2CCAD6A73D20}"/>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18,014
45.79
10,414,995
10,224,664
182,774
5,874,657
10,327,265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当町の財政力指数は、大型事業所（工業団地）を有しており、類似団体を上回る税収があるため</a:t>
          </a:r>
          <a:r>
            <a:rPr kumimoji="1" lang="en-US" altLang="ja-JP" sz="1100">
              <a:latin typeface="ＭＳ ゴシック" panose="020B0609070205080204" pitchFamily="49" charset="-128"/>
              <a:ea typeface="ＭＳ ゴシック" panose="020B0609070205080204" pitchFamily="49" charset="-128"/>
            </a:rPr>
            <a:t>0.67</a:t>
          </a:r>
          <a:r>
            <a:rPr kumimoji="1" lang="ja-JP" altLang="en-US" sz="1100">
              <a:latin typeface="ＭＳ ゴシック" panose="020B0609070205080204" pitchFamily="49" charset="-128"/>
              <a:ea typeface="ＭＳ ゴシック" panose="020B0609070205080204" pitchFamily="49" charset="-128"/>
            </a:rPr>
            <a:t>となっている。令和</a:t>
          </a:r>
          <a:r>
            <a:rPr kumimoji="1" lang="en-US" altLang="ja-JP" sz="1100">
              <a:latin typeface="ＭＳ ゴシック" panose="020B0609070205080204" pitchFamily="49" charset="-128"/>
              <a:ea typeface="ＭＳ ゴシック" panose="020B0609070205080204" pitchFamily="49" charset="-128"/>
            </a:rPr>
            <a:t>6</a:t>
          </a:r>
          <a:r>
            <a:rPr kumimoji="1" lang="ja-JP" altLang="en-US" sz="1100">
              <a:latin typeface="ＭＳ ゴシック" panose="020B0609070205080204" pitchFamily="49" charset="-128"/>
              <a:ea typeface="ＭＳ ゴシック" panose="020B0609070205080204" pitchFamily="49" charset="-128"/>
            </a:rPr>
            <a:t>年度は、基準財政収入額は地方特例交付金の増収等により約</a:t>
          </a:r>
          <a:r>
            <a:rPr kumimoji="1" lang="en-US" altLang="ja-JP" sz="1100">
              <a:latin typeface="ＭＳ ゴシック" panose="020B0609070205080204" pitchFamily="49" charset="-128"/>
              <a:ea typeface="ＭＳ ゴシック" panose="020B0609070205080204" pitchFamily="49" charset="-128"/>
            </a:rPr>
            <a:t>17</a:t>
          </a:r>
          <a:r>
            <a:rPr kumimoji="1" lang="ja-JP" altLang="en-US" sz="1100">
              <a:latin typeface="ＭＳ ゴシック" panose="020B0609070205080204" pitchFamily="49" charset="-128"/>
              <a:ea typeface="ＭＳ ゴシック" panose="020B0609070205080204" pitchFamily="49" charset="-128"/>
            </a:rPr>
            <a:t>百万円増加したが、基準財政需要額がこども子育て費、給与改定費、臨時財政対策債償還費の増等により約</a:t>
          </a:r>
          <a:r>
            <a:rPr kumimoji="1" lang="en-US" altLang="ja-JP" sz="1100">
              <a:latin typeface="ＭＳ ゴシック" panose="020B0609070205080204" pitchFamily="49" charset="-128"/>
              <a:ea typeface="ＭＳ ゴシック" panose="020B0609070205080204" pitchFamily="49" charset="-128"/>
            </a:rPr>
            <a:t>184</a:t>
          </a:r>
          <a:r>
            <a:rPr kumimoji="1" lang="ja-JP" altLang="en-US" sz="1100">
              <a:latin typeface="ＭＳ ゴシック" panose="020B0609070205080204" pitchFamily="49" charset="-128"/>
              <a:ea typeface="ＭＳ ゴシック" panose="020B0609070205080204" pitchFamily="49" charset="-128"/>
            </a:rPr>
            <a:t>百万円増加したため、単年度、</a:t>
          </a:r>
          <a:r>
            <a:rPr kumimoji="1" lang="en-US" altLang="ja-JP" sz="1100">
              <a:latin typeface="ＭＳ ゴシック" panose="020B0609070205080204" pitchFamily="49" charset="-128"/>
              <a:ea typeface="ＭＳ ゴシック" panose="020B0609070205080204" pitchFamily="49" charset="-128"/>
            </a:rPr>
            <a:t>3</a:t>
          </a:r>
          <a:r>
            <a:rPr kumimoji="1" lang="ja-JP" altLang="en-US" sz="1100">
              <a:latin typeface="ＭＳ ゴシック" panose="020B0609070205080204" pitchFamily="49" charset="-128"/>
              <a:ea typeface="ＭＳ ゴシック" panose="020B0609070205080204" pitchFamily="49" charset="-128"/>
            </a:rPr>
            <a:t>年平均ともに前年度比</a:t>
          </a:r>
          <a:r>
            <a:rPr kumimoji="1" lang="en-US" altLang="ja-JP" sz="1100">
              <a:latin typeface="ＭＳ ゴシック" panose="020B0609070205080204" pitchFamily="49" charset="-128"/>
              <a:ea typeface="ＭＳ ゴシック" panose="020B0609070205080204" pitchFamily="49" charset="-128"/>
            </a:rPr>
            <a:t>0.01</a:t>
          </a:r>
          <a:r>
            <a:rPr kumimoji="1" lang="ja-JP" altLang="en-US" sz="1100">
              <a:latin typeface="ＭＳ ゴシック" panose="020B0609070205080204" pitchFamily="49" charset="-128"/>
              <a:ea typeface="ＭＳ ゴシック" panose="020B0609070205080204" pitchFamily="49" charset="-128"/>
            </a:rPr>
            <a:t>減の</a:t>
          </a:r>
          <a:r>
            <a:rPr kumimoji="1" lang="en-US" altLang="ja-JP" sz="1100">
              <a:latin typeface="ＭＳ ゴシック" panose="020B0609070205080204" pitchFamily="49" charset="-128"/>
              <a:ea typeface="ＭＳ ゴシック" panose="020B0609070205080204" pitchFamily="49" charset="-128"/>
            </a:rPr>
            <a:t>0.67</a:t>
          </a:r>
          <a:r>
            <a:rPr kumimoji="1" lang="ja-JP" altLang="en-US" sz="1100">
              <a:latin typeface="ＭＳ ゴシック" panose="020B0609070205080204" pitchFamily="49" charset="-128"/>
              <a:ea typeface="ＭＳ ゴシック" panose="020B0609070205080204" pitchFamily="49" charset="-128"/>
            </a:rPr>
            <a:t>となっている。今後も税の徴収強化等により歳入の確保に努める。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161472</xdr:rowOff>
    </xdr:from>
    <xdr:to>
      <xdr:col>23</xdr:col>
      <xdr:colOff>133350</xdr:colOff>
      <xdr:row>41</xdr:row>
      <xdr:rowOff>7257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19472"/>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144235</xdr:rowOff>
    </xdr:from>
    <xdr:to>
      <xdr:col>19</xdr:col>
      <xdr:colOff>133350</xdr:colOff>
      <xdr:row>40</xdr:row>
      <xdr:rowOff>161472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022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127000</xdr:rowOff>
    </xdr:from>
    <xdr:to>
      <xdr:col>15</xdr:col>
      <xdr:colOff>82550</xdr:colOff>
      <xdr:row>40</xdr:row>
      <xdr:rowOff>144235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850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92528</xdr:rowOff>
    </xdr:from>
    <xdr:to>
      <xdr:col>11</xdr:col>
      <xdr:colOff>31750</xdr:colOff>
      <xdr:row>40</xdr:row>
      <xdr:rowOff>127000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505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164392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164392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127907</xdr:rowOff>
    </xdr:from>
    <xdr:to>
      <xdr:col>23</xdr:col>
      <xdr:colOff>184150</xdr:colOff>
      <xdr:row>41</xdr:row>
      <xdr:rowOff>58057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144434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3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93435</xdr:rowOff>
    </xdr:from>
    <xdr:to>
      <xdr:col>15</xdr:col>
      <xdr:colOff>133350</xdr:colOff>
      <xdr:row>41</xdr:row>
      <xdr:rowOff>23585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33762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76200</xdr:rowOff>
    </xdr:from>
    <xdr:to>
      <xdr:col>11</xdr:col>
      <xdr:colOff>82550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16527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当町の経常収支比率は、類似団体を</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％上回っている。令和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悪化</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しているのは、経常</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経費の人件費が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145</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百万円増加、物件費が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133</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百万円増加して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いるのが主な要因である。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今後も会計年度任用職員に係る人件費や社会保障関係経費の扶助費及びごみ処理施設等への補助費等や公債費の増加が見込まれ経常収支比率の悪化が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予想</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される</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ため、行政改革により歳入一般財源の増収及び歳出一般財源の抑制に努めていく。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85997</xdr:rowOff>
    </xdr:from>
    <xdr:to>
      <xdr:col>23</xdr:col>
      <xdr:colOff>133350</xdr:colOff>
      <xdr:row>66</xdr:row>
      <xdr:rowOff>134257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114800" y="11401697"/>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98878</xdr:rowOff>
    </xdr:from>
    <xdr:to>
      <xdr:col>19</xdr:col>
      <xdr:colOff>133350</xdr:colOff>
      <xdr:row>66</xdr:row>
      <xdr:rowOff>85997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1243128"/>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47897</xdr:rowOff>
    </xdr:from>
    <xdr:to>
      <xdr:col>15</xdr:col>
      <xdr:colOff>82550</xdr:colOff>
      <xdr:row>65</xdr:row>
      <xdr:rowOff>98878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677797"/>
          <a:ext cx="889000" cy="56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47897</xdr:rowOff>
    </xdr:from>
    <xdr:to>
      <xdr:col>11</xdr:col>
      <xdr:colOff>31750</xdr:colOff>
      <xdr:row>63</xdr:row>
      <xdr:rowOff>55699</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677797"/>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83457</xdr:rowOff>
    </xdr:from>
    <xdr:to>
      <xdr:col>23</xdr:col>
      <xdr:colOff>184150</xdr:colOff>
      <xdr:row>67</xdr:row>
      <xdr:rowOff>13607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139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150784</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12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35197</xdr:rowOff>
    </xdr:from>
    <xdr:to>
      <xdr:col>19</xdr:col>
      <xdr:colOff>184150</xdr:colOff>
      <xdr:row>66</xdr:row>
      <xdr:rowOff>136797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35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121574</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437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48078</xdr:rowOff>
    </xdr:from>
    <xdr:to>
      <xdr:col>15</xdr:col>
      <xdr:colOff>133350</xdr:colOff>
      <xdr:row>65</xdr:row>
      <xdr:rowOff>149678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119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134455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127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168547</xdr:rowOff>
    </xdr:from>
    <xdr:to>
      <xdr:col>11</xdr:col>
      <xdr:colOff>82550</xdr:colOff>
      <xdr:row>62</xdr:row>
      <xdr:rowOff>98697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83474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4899</xdr:rowOff>
    </xdr:from>
    <xdr:to>
      <xdr:col>7</xdr:col>
      <xdr:colOff>31750</xdr:colOff>
      <xdr:row>63</xdr:row>
      <xdr:rowOff>106499</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8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91276</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892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[179,748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当町は合併をしていないため、人口</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人当たり人件費・物件費等決算額は類似団体平均を下回っている。人口</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人当たりの決算額は、前年より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20,340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円の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した原因については、会計年度任用職員</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期末･勤勉手当</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等の増により人件費が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186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電算システム標準化改修業務委託料</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等の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等により物件費が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となっており、人件費・物件費の合計では</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367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となった。今後も</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行政改革による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事業の見直しや歳出削減等により一層の経費節減に努めていく。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3043</xdr:rowOff>
    </xdr:from>
    <xdr:to>
      <xdr:col>23</xdr:col>
      <xdr:colOff>133350</xdr:colOff>
      <xdr:row>80</xdr:row>
      <xdr:rowOff>43943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719043"/>
          <a:ext cx="838200" cy="4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95549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811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3043</xdr:rowOff>
    </xdr:from>
    <xdr:to>
      <xdr:col>19</xdr:col>
      <xdr:colOff>133350</xdr:colOff>
      <xdr:row>80</xdr:row>
      <xdr:rowOff>3525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719043"/>
          <a:ext cx="889000" cy="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130567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84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3516</xdr:rowOff>
    </xdr:from>
    <xdr:to>
      <xdr:col>15</xdr:col>
      <xdr:colOff>82550</xdr:colOff>
      <xdr:row>80</xdr:row>
      <xdr:rowOff>3525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719516"/>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122085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838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79</xdr:row>
      <xdr:rowOff>155637</xdr:rowOff>
    </xdr:from>
    <xdr:to>
      <xdr:col>11</xdr:col>
      <xdr:colOff>31750</xdr:colOff>
      <xdr:row>80</xdr:row>
      <xdr:rowOff>3516</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700187"/>
          <a:ext cx="889000" cy="1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108693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82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94643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81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79</xdr:row>
      <xdr:rowOff>164593</xdr:rowOff>
    </xdr:from>
    <xdr:to>
      <xdr:col>23</xdr:col>
      <xdr:colOff>184150</xdr:colOff>
      <xdr:row>80</xdr:row>
      <xdr:rowOff>94743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70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85870</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63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79</xdr:row>
      <xdr:rowOff>123693</xdr:rowOff>
    </xdr:from>
    <xdr:to>
      <xdr:col>19</xdr:col>
      <xdr:colOff>184150</xdr:colOff>
      <xdr:row>80</xdr:row>
      <xdr:rowOff>53843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66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64020</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437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79</xdr:row>
      <xdr:rowOff>124175</xdr:rowOff>
    </xdr:from>
    <xdr:to>
      <xdr:col>15</xdr:col>
      <xdr:colOff>133350</xdr:colOff>
      <xdr:row>80</xdr:row>
      <xdr:rowOff>54325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66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64502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43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124166</xdr:rowOff>
    </xdr:from>
    <xdr:to>
      <xdr:col>11</xdr:col>
      <xdr:colOff>82550</xdr:colOff>
      <xdr:row>80</xdr:row>
      <xdr:rowOff>54316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66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64493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43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104837</xdr:rowOff>
    </xdr:from>
    <xdr:to>
      <xdr:col>7</xdr:col>
      <xdr:colOff>31750</xdr:colOff>
      <xdr:row>80</xdr:row>
      <xdr:rowOff>34987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64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45164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41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当町のラスパイレス指数は類似団体の中では比較的高い水準にあるが、要因として、国が平成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年度まで実施した昇給抑制措置があげられる。平成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月に国と同様の給与構造改革を実施し、今までラスパイレス指数を高めていた高齢層の給与を抑制した。</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年度は、前年度より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おり</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、今後も、人事院勧告や財政状況の見通し、近隣市町の動向を踏まえて、より一層の給与の適正化に努めていく。</a:t>
          </a:r>
          <a:endParaRPr lang="ja-JP" altLang="ja-JP" sz="1400">
            <a:effectLst/>
            <a:latin typeface="ＭＳ ゴシック" panose="020B0609070205080204" pitchFamily="49" charset="-128"/>
            <a:ea typeface="ＭＳ ゴシック" panose="020B0609070205080204" pitchFamily="49" charset="-128"/>
          </a:endParaRPr>
        </a:p>
        <a:p>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「ラスパイレス指数」は、令和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年地方公務員給与実態調査の数値を用いている。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20109</xdr:rowOff>
    </xdr:from>
    <xdr:to>
      <xdr:col>81</xdr:col>
      <xdr:colOff>44450</xdr:colOff>
      <xdr:row>88</xdr:row>
      <xdr:rowOff>40216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5107709"/>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17586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19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20109</xdr:rowOff>
    </xdr:from>
    <xdr:to>
      <xdr:col>77</xdr:col>
      <xdr:colOff>44450</xdr:colOff>
      <xdr:row>88</xdr:row>
      <xdr:rowOff>40216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510770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112836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31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20109</xdr:rowOff>
    </xdr:from>
    <xdr:to>
      <xdr:col>72</xdr:col>
      <xdr:colOff>203200</xdr:colOff>
      <xdr:row>88</xdr:row>
      <xdr:rowOff>60325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510770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89</xdr:row>
      <xdr:rowOff>29634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5147925"/>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140759</xdr:rowOff>
    </xdr:from>
    <xdr:to>
      <xdr:col>81</xdr:col>
      <xdr:colOff>95250</xdr:colOff>
      <xdr:row>88</xdr:row>
      <xdr:rowOff>70909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112836</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502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160866</xdr:rowOff>
    </xdr:from>
    <xdr:to>
      <xdr:col>77</xdr:col>
      <xdr:colOff>95250</xdr:colOff>
      <xdr:row>88</xdr:row>
      <xdr:rowOff>91016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75793</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16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140759</xdr:rowOff>
    </xdr:from>
    <xdr:to>
      <xdr:col>73</xdr:col>
      <xdr:colOff>44450</xdr:colOff>
      <xdr:row>88</xdr:row>
      <xdr:rowOff>70909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05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55686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143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9525</xdr:rowOff>
    </xdr:from>
    <xdr:to>
      <xdr:col>68</xdr:col>
      <xdr:colOff>203200</xdr:colOff>
      <xdr:row>88</xdr:row>
      <xdr:rowOff>111125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95902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150284</xdr:rowOff>
    </xdr:from>
    <xdr:to>
      <xdr:col>64</xdr:col>
      <xdr:colOff>152400</xdr:colOff>
      <xdr:row>89</xdr:row>
      <xdr:rowOff>80434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523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65211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324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当町は合併していないため、人口千人当たり職員数は類似団体平均を下回っている。前年度から</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しているのは人件費対象の職員数が</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したためである。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第５次定員適正化計画</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(H30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R4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）では</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人増員目標に対し</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名の減員となった。現在、第６次定員適正化計画</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R9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）に基づき、現数を維持しながら効率的な行政運営に努めているが、今後も退職者数に応じた新規採用を行うなど、適正な人員の確保に努める。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158024</xdr:rowOff>
    </xdr:from>
    <xdr:to>
      <xdr:col>81</xdr:col>
      <xdr:colOff>44450</xdr:colOff>
      <xdr:row>59</xdr:row>
      <xdr:rowOff>8981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102124"/>
          <a:ext cx="8382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116494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574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158024</xdr:rowOff>
    </xdr:from>
    <xdr:to>
      <xdr:col>77</xdr:col>
      <xdr:colOff>44450</xdr:colOff>
      <xdr:row>59</xdr:row>
      <xdr:rowOff>5534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102124"/>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646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5534</xdr:rowOff>
    </xdr:from>
    <xdr:to>
      <xdr:col>72</xdr:col>
      <xdr:colOff>203200</xdr:colOff>
      <xdr:row>59</xdr:row>
      <xdr:rowOff>36558</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12108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14531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64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26216</xdr:rowOff>
    </xdr:from>
    <xdr:to>
      <xdr:col>68</xdr:col>
      <xdr:colOff>152400</xdr:colOff>
      <xdr:row>59</xdr:row>
      <xdr:rowOff>36558</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41766"/>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148062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60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108421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66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129631</xdr:rowOff>
    </xdr:from>
    <xdr:to>
      <xdr:col>81</xdr:col>
      <xdr:colOff>95250</xdr:colOff>
      <xdr:row>59</xdr:row>
      <xdr:rowOff>59781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07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50908</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99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107224</xdr:rowOff>
    </xdr:from>
    <xdr:to>
      <xdr:col>77</xdr:col>
      <xdr:colOff>95250</xdr:colOff>
      <xdr:row>59</xdr:row>
      <xdr:rowOff>37374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05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47551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820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126184</xdr:rowOff>
    </xdr:from>
    <xdr:to>
      <xdr:col>73</xdr:col>
      <xdr:colOff>44450</xdr:colOff>
      <xdr:row>59</xdr:row>
      <xdr:rowOff>56334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07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66511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839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157208</xdr:rowOff>
    </xdr:from>
    <xdr:to>
      <xdr:col>68</xdr:col>
      <xdr:colOff>203200</xdr:colOff>
      <xdr:row>59</xdr:row>
      <xdr:rowOff>87358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0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97535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87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146866</xdr:rowOff>
    </xdr:from>
    <xdr:to>
      <xdr:col>64</xdr:col>
      <xdr:colOff>152400</xdr:colOff>
      <xdr:row>59</xdr:row>
      <xdr:rowOff>77016</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09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87193</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59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当町の実質公債費比率は、前年度に比べ</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ポイント増加している。主な要因としては、令和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年度比較で</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公営企業に要する経費の財源とする地方債の償還の財源に充てられたと認められる繰入金が、下水道事業への繰出金の増により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111</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百万円増加したためである。</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類似団体との比較では、公営企業債等の繰入見込額が多いため平均を上回っているものと考えられる。地方債の元利償還金については、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神崎郡ごみ処理施設建設事業</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や</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道路新設改良事業</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等の元利償還金が今後増加していくため、実質公債費比率は当分の間、増加すると見込んでいる。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28363</xdr:rowOff>
    </xdr:from>
    <xdr:to>
      <xdr:col>81</xdr:col>
      <xdr:colOff>44450</xdr:colOff>
      <xdr:row>44</xdr:row>
      <xdr:rowOff>100754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572163"/>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111337</xdr:rowOff>
    </xdr:from>
    <xdr:to>
      <xdr:col>77</xdr:col>
      <xdr:colOff>44450</xdr:colOff>
      <xdr:row>44</xdr:row>
      <xdr:rowOff>28363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48368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170180</xdr:rowOff>
    </xdr:from>
    <xdr:to>
      <xdr:col>72</xdr:col>
      <xdr:colOff>203200</xdr:colOff>
      <xdr:row>43</xdr:row>
      <xdr:rowOff>111337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371080"/>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170180</xdr:rowOff>
    </xdr:from>
    <xdr:to>
      <xdr:col>68</xdr:col>
      <xdr:colOff>152400</xdr:colOff>
      <xdr:row>42</xdr:row>
      <xdr:rowOff>170180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371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49954</xdr:rowOff>
    </xdr:from>
    <xdr:to>
      <xdr:col>81</xdr:col>
      <xdr:colOff>95250</xdr:colOff>
      <xdr:row>44</xdr:row>
      <xdr:rowOff>151554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117281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489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149013</xdr:rowOff>
    </xdr:from>
    <xdr:to>
      <xdr:col>77</xdr:col>
      <xdr:colOff>95250</xdr:colOff>
      <xdr:row>44</xdr:row>
      <xdr:rowOff>79163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63940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607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60537</xdr:rowOff>
    </xdr:from>
    <xdr:to>
      <xdr:col>73</xdr:col>
      <xdr:colOff>44450</xdr:colOff>
      <xdr:row>43</xdr:row>
      <xdr:rowOff>162137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146914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119380</xdr:rowOff>
    </xdr:from>
    <xdr:to>
      <xdr:col>68</xdr:col>
      <xdr:colOff>203200</xdr:colOff>
      <xdr:row>43</xdr:row>
      <xdr:rowOff>49530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34307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34307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当町の将来負担比率は、前年度に比べ</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ポイント悪化している。この要因は、地方債現在高が令和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年度発行額の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等により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増加、公営企業債等繰入見込額が下水道事業への繰出金の増加により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342</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百万円増加、</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充当可能基金が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329</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百万円、基準財政需要額算入見込額が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487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百万円減少したこと等により、前年度比</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ポイント増の</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%となった。類似団体平均を大きく上回っているのは、下水道事業の公営企業債が要因で、財政調整基金への積立を令和元年度、令和2年度、令和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年度に行い、将来負担比率の改善に努めたが、令和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は取崩を行った。今後も行政改革の推進及び税収の確保を行い、財政の健全化に努める。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45901</xdr:rowOff>
    </xdr:from>
    <xdr:to>
      <xdr:col>81</xdr:col>
      <xdr:colOff>44450</xdr:colOff>
      <xdr:row>22</xdr:row>
      <xdr:rowOff>71846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3474901"/>
          <a:ext cx="838200" cy="36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139791</xdr:rowOff>
    </xdr:from>
    <xdr:to>
      <xdr:col>77</xdr:col>
      <xdr:colOff>44450</xdr:colOff>
      <xdr:row>20</xdr:row>
      <xdr:rowOff>45901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3397341"/>
          <a:ext cx="889000" cy="77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94978</xdr:rowOff>
    </xdr:from>
    <xdr:to>
      <xdr:col>72</xdr:col>
      <xdr:colOff>203200</xdr:colOff>
      <xdr:row>19</xdr:row>
      <xdr:rowOff>139791</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3352528"/>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94978</xdr:rowOff>
    </xdr:from>
    <xdr:to>
      <xdr:col>68</xdr:col>
      <xdr:colOff>152400</xdr:colOff>
      <xdr:row>22</xdr:row>
      <xdr:rowOff>108041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352528"/>
          <a:ext cx="889000" cy="527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21046</xdr:rowOff>
    </xdr:from>
    <xdr:to>
      <xdr:col>81</xdr:col>
      <xdr:colOff>95250</xdr:colOff>
      <xdr:row>22</xdr:row>
      <xdr:rowOff>122646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379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88373</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3688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166551</xdr:rowOff>
    </xdr:from>
    <xdr:to>
      <xdr:col>77</xdr:col>
      <xdr:colOff>95250</xdr:colOff>
      <xdr:row>20</xdr:row>
      <xdr:rowOff>96701</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42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81478</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5104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88991</xdr:rowOff>
    </xdr:from>
    <xdr:to>
      <xdr:col>73</xdr:col>
      <xdr:colOff>44450</xdr:colOff>
      <xdr:row>20</xdr:row>
      <xdr:rowOff>19141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34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3918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43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44178</xdr:rowOff>
    </xdr:from>
    <xdr:to>
      <xdr:col>68</xdr:col>
      <xdr:colOff>203200</xdr:colOff>
      <xdr:row>19</xdr:row>
      <xdr:rowOff>145778</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330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130555</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38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57241</xdr:rowOff>
    </xdr:from>
    <xdr:to>
      <xdr:col>64</xdr:col>
      <xdr:colOff>152400</xdr:colOff>
      <xdr:row>22</xdr:row>
      <xdr:rowOff>158841</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82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143618</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915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18,014
45.79
10,414,995
10,224,664
182,774
5,874,657
10,327,265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令和元年度までは職員数や手当の水準が類似団体平均と比較して低いために、人件費に係る経常収支比率は低くなっていた。主に、ごみ・し尿処理業務及び常備消防業務を一部事務組合や事務委託において実施しているためである。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年度に会計年度任用職員制度が始まり、以後類似団体と同等となっている。令和</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年度は職員給</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･会計年度任用職員報酬等</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が増加したため、前年度と比べ</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ポイント増加している。現在、第</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次定員適正化計画に基づき、現数を維持しているが、今後も人件費の適正化に努めていく。</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60706</xdr:rowOff>
    </xdr:from>
    <xdr:to>
      <xdr:col>24</xdr:col>
      <xdr:colOff>25400</xdr:colOff>
      <xdr:row>37</xdr:row>
      <xdr:rowOff>133858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0435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46990</xdr:rowOff>
    </xdr:from>
    <xdr:to>
      <xdr:col>19</xdr:col>
      <xdr:colOff>187325</xdr:colOff>
      <xdr:row>37</xdr:row>
      <xdr:rowOff>60706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906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24130</xdr:rowOff>
    </xdr:from>
    <xdr:to>
      <xdr:col>15</xdr:col>
      <xdr:colOff>98425</xdr:colOff>
      <xdr:row>37</xdr:row>
      <xdr:rowOff>46990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67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24130</xdr:rowOff>
    </xdr:from>
    <xdr:to>
      <xdr:col>11</xdr:col>
      <xdr:colOff>9525</xdr:colOff>
      <xdr:row>37</xdr:row>
      <xdr:rowOff>46990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677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83058</xdr:rowOff>
    </xdr:from>
    <xdr:to>
      <xdr:col>24</xdr:col>
      <xdr:colOff>76200</xdr:colOff>
      <xdr:row>38</xdr:row>
      <xdr:rowOff>13208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55135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9906</xdr:rowOff>
    </xdr:from>
    <xdr:to>
      <xdr:col>20</xdr:col>
      <xdr:colOff>38100</xdr:colOff>
      <xdr:row>37</xdr:row>
      <xdr:rowOff>111506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144780</xdr:rowOff>
    </xdr:from>
    <xdr:to>
      <xdr:col>11</xdr:col>
      <xdr:colOff>60325</xdr:colOff>
      <xdr:row>37</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当町は、常備消防の姫路市への事務委託や、ごみ・し尿の処理等を一部事務組合で実施しているため、施設維持管理経費等が物件費から補助費等へ移行している。令和</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年度の物件費</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については、</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情報システム標準化</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事業の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等により物件費全体で</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となったことにより</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今後</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も</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電算機器の更新や行政手続の電子化等による物件費（委託料・借上料）の増加が見込まれるため、全庁的な経費削減に努める必要がある。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20864</xdr:rowOff>
    </xdr:from>
    <xdr:to>
      <xdr:col>82</xdr:col>
      <xdr:colOff>107950</xdr:colOff>
      <xdr:row>16</xdr:row>
      <xdr:rowOff>45357</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92614"/>
          <a:ext cx="8382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20864</xdr:rowOff>
    </xdr:from>
    <xdr:to>
      <xdr:col>78</xdr:col>
      <xdr:colOff>69850</xdr:colOff>
      <xdr:row>15</xdr:row>
      <xdr:rowOff>53521</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5926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137886</xdr:rowOff>
    </xdr:from>
    <xdr:to>
      <xdr:col>73</xdr:col>
      <xdr:colOff>180975</xdr:colOff>
      <xdr:row>15</xdr:row>
      <xdr:rowOff>53521</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38186"/>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137886</xdr:rowOff>
    </xdr:from>
    <xdr:to>
      <xdr:col>69</xdr:col>
      <xdr:colOff>92075</xdr:colOff>
      <xdr:row>15</xdr:row>
      <xdr:rowOff>31750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381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166007</xdr:rowOff>
    </xdr:from>
    <xdr:to>
      <xdr:col>82</xdr:col>
      <xdr:colOff>158750</xdr:colOff>
      <xdr:row>16</xdr:row>
      <xdr:rowOff>96157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11084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141514</xdr:rowOff>
    </xdr:from>
    <xdr:to>
      <xdr:col>78</xdr:col>
      <xdr:colOff>120650</xdr:colOff>
      <xdr:row>15</xdr:row>
      <xdr:rowOff>71664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81841</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31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2721</xdr:rowOff>
    </xdr:from>
    <xdr:to>
      <xdr:col>74</xdr:col>
      <xdr:colOff>31750</xdr:colOff>
      <xdr:row>15</xdr:row>
      <xdr:rowOff>104321</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5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114498</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3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87086</xdr:rowOff>
    </xdr:from>
    <xdr:to>
      <xdr:col>69</xdr:col>
      <xdr:colOff>142875</xdr:colOff>
      <xdr:row>15</xdr:row>
      <xdr:rowOff>17236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27413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5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152400</xdr:rowOff>
    </xdr:from>
    <xdr:to>
      <xdr:col>65</xdr:col>
      <xdr:colOff>53975</xdr:colOff>
      <xdr:row>15</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92727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当町は、類似団体平均を</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0.7%</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上回っている。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年度は障害福祉サービス事業、</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定額減税補足給付金給付事業</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の増等により前年度に比べ</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0</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ポイントの増である。福崎町では、福祉基金を活用し、町単独で多くの福祉施策を実施しているが、基金が減少を続けており、事業の整理・縮小の必要がある。今後は福崎町第</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次行政改革大綱・実施計画に基づき、一定の役割を終えた施策や重複する施策などは見直していく方針である。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159657</xdr:rowOff>
    </xdr:from>
    <xdr:to>
      <xdr:col>24</xdr:col>
      <xdr:colOff>25400</xdr:colOff>
      <xdr:row>55</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179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159657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526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151493</xdr:rowOff>
    </xdr:from>
    <xdr:to>
      <xdr:col>15</xdr:col>
      <xdr:colOff>98425</xdr:colOff>
      <xdr:row>54</xdr:row>
      <xdr:rowOff>94343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383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151493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156700"/>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2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48277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30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108857</xdr:rowOff>
    </xdr:from>
    <xdr:to>
      <xdr:col>20</xdr:col>
      <xdr:colOff>38100</xdr:colOff>
      <xdr:row>55</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23784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5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38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100693</xdr:rowOff>
    </xdr:from>
    <xdr:to>
      <xdr:col>11</xdr:col>
      <xdr:colOff>60325</xdr:colOff>
      <xdr:row>54</xdr:row>
      <xdr:rowOff>30843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87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41020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95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当町は、類似団体平均を</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下回っている。主な要因は、下水道事業が平成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年度から法適化され、繰出金から補助費等に移行したことによる。特別会計への繰出金については、後期高齢者医療事業特別会計への繰出金が約</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百万円の増、介護保険事業特別会計への繰出金が約1</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今後、高齢化が進むにつれ、繰出金の増加が見込まれるため、適正な繰出金の支出に努める。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135165</xdr:rowOff>
    </xdr:from>
    <xdr:to>
      <xdr:col>82</xdr:col>
      <xdr:colOff>107950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22015"/>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50092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135165</xdr:rowOff>
    </xdr:from>
    <xdr:to>
      <xdr:col>82</xdr:col>
      <xdr:colOff>196850</xdr:colOff>
      <xdr:row>53</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159657</xdr:rowOff>
    </xdr:from>
    <xdr:to>
      <xdr:col>82</xdr:col>
      <xdr:colOff>107950</xdr:colOff>
      <xdr:row>57</xdr:row>
      <xdr:rowOff>4535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7608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61685</xdr:rowOff>
    </xdr:from>
    <xdr:to>
      <xdr:col>78</xdr:col>
      <xdr:colOff>69850</xdr:colOff>
      <xdr:row>57</xdr:row>
      <xdr:rowOff>4535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66288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68035</xdr:rowOff>
    </xdr:from>
    <xdr:to>
      <xdr:col>78</xdr:col>
      <xdr:colOff>120650</xdr:colOff>
      <xdr:row>59</xdr:row>
      <xdr:rowOff>169635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154412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10269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167822</xdr:rowOff>
    </xdr:from>
    <xdr:to>
      <xdr:col>73</xdr:col>
      <xdr:colOff>180975</xdr:colOff>
      <xdr:row>56</xdr:row>
      <xdr:rowOff>61685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5975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100693</xdr:rowOff>
    </xdr:from>
    <xdr:to>
      <xdr:col>74</xdr:col>
      <xdr:colOff>31750</xdr:colOff>
      <xdr:row>60</xdr:row>
      <xdr:rowOff>30843</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15620</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167822</xdr:rowOff>
    </xdr:from>
    <xdr:to>
      <xdr:col>69</xdr:col>
      <xdr:colOff>92075</xdr:colOff>
      <xdr:row>56</xdr:row>
      <xdr:rowOff>94343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975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133350</xdr:rowOff>
    </xdr:from>
    <xdr:to>
      <xdr:col>69</xdr:col>
      <xdr:colOff>142875</xdr:colOff>
      <xdr:row>60</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80934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108857</xdr:rowOff>
    </xdr:from>
    <xdr:to>
      <xdr:col>82</xdr:col>
      <xdr:colOff>158750</xdr:colOff>
      <xdr:row>57</xdr:row>
      <xdr:rowOff>39007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125384</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55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125185</xdr:rowOff>
    </xdr:from>
    <xdr:to>
      <xdr:col>78</xdr:col>
      <xdr:colOff>120650</xdr:colOff>
      <xdr:row>57</xdr:row>
      <xdr:rowOff>55335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65512</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495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10885</xdr:rowOff>
    </xdr:from>
    <xdr:to>
      <xdr:col>74</xdr:col>
      <xdr:colOff>31750</xdr:colOff>
      <xdr:row>56</xdr:row>
      <xdr:rowOff>112485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122662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117022</xdr:rowOff>
    </xdr:from>
    <xdr:to>
      <xdr:col>69</xdr:col>
      <xdr:colOff>142875</xdr:colOff>
      <xdr:row>56</xdr:row>
      <xdr:rowOff>47172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57349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43543</xdr:rowOff>
    </xdr:from>
    <xdr:to>
      <xdr:col>65</xdr:col>
      <xdr:colOff>53975</xdr:colOff>
      <xdr:row>56</xdr:row>
      <xdr:rowOff>145143</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155320</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当町は、類似団体平均を</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上回っている。要因としては、常備消防の姫路市への事務委託や、ごみ処理やし尿処理などを一部事務組合で実施しているためで、その負担金が補助費等の半分以上を占めている。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年度は、</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中播北部行政事務組合負担金にかかる特定財源</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町債</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の増</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により前年度に比べ</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9</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ポイント</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している。今後、</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神崎郡ごみ</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処理施設</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建設等に係る</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負担金の増加により補助費等が増加する見込みである。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5842</xdr:rowOff>
    </xdr:from>
    <xdr:to>
      <xdr:col>82</xdr:col>
      <xdr:colOff>107950</xdr:colOff>
      <xdr:row>39</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692392"/>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1270</xdr:rowOff>
    </xdr:from>
    <xdr:to>
      <xdr:col>78</xdr:col>
      <xdr:colOff>69850</xdr:colOff>
      <xdr:row>39</xdr:row>
      <xdr:rowOff>92710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6878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39</xdr:row>
      <xdr:rowOff>1270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509512"/>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98823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53848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5095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121683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126492</xdr:rowOff>
    </xdr:from>
    <xdr:to>
      <xdr:col>82</xdr:col>
      <xdr:colOff>158750</xdr:colOff>
      <xdr:row>39</xdr:row>
      <xdr:rowOff>56642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64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98569</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41910</xdr:rowOff>
    </xdr:from>
    <xdr:to>
      <xdr:col>78</xdr:col>
      <xdr:colOff>120650</xdr:colOff>
      <xdr:row>39</xdr:row>
      <xdr:rowOff>143510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72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128287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81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121920</xdr:rowOff>
    </xdr:from>
    <xdr:to>
      <xdr:col>74</xdr:col>
      <xdr:colOff>31750</xdr:colOff>
      <xdr:row>39</xdr:row>
      <xdr:rowOff>52070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36847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115062</xdr:rowOff>
    </xdr:from>
    <xdr:to>
      <xdr:col>69</xdr:col>
      <xdr:colOff>142875</xdr:colOff>
      <xdr:row>38</xdr:row>
      <xdr:rowOff>45212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29989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xdr:rowOff>
    </xdr:from>
    <xdr:to>
      <xdr:col>65</xdr:col>
      <xdr:colOff>53975</xdr:colOff>
      <xdr:row>38</xdr:row>
      <xdr:rowOff>104648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89425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当町は、類似団体を</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8</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上回っている。近年、幼児園建設や下水道整備、福崎駅周辺整備などの大型事業が集中したため、地方債の元利償還金が膨らんできている。公債費総額は、臨時財政対策債の償還及び福崎駅周辺整備に伴う公共事業等債、学校施設の長寿命化事業</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、神崎郡ごみ処理施設建設事業</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等により償還金の増加が見込まれ、公債費の占める比率が大きくなると見込まれる。今後も、</a:t>
          </a:r>
          <a:r>
            <a:rPr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行政改革による</a:t>
          </a:r>
          <a:r>
            <a:rPr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投資的経費の抑制や財政調整基金、ふるさと応援基金の活用等により、地方債の発行を抑制していく。</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144145</xdr:rowOff>
    </xdr:from>
    <xdr:to>
      <xdr:col>24</xdr:col>
      <xdr:colOff>25400</xdr:colOff>
      <xdr:row>80</xdr:row>
      <xdr:rowOff>46989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688695"/>
          <a:ext cx="8382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46989</xdr:rowOff>
    </xdr:from>
    <xdr:to>
      <xdr:col>19</xdr:col>
      <xdr:colOff>187325</xdr:colOff>
      <xdr:row>80</xdr:row>
      <xdr:rowOff>92711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7629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155575</xdr:rowOff>
    </xdr:from>
    <xdr:to>
      <xdr:col>15</xdr:col>
      <xdr:colOff>98425</xdr:colOff>
      <xdr:row>80</xdr:row>
      <xdr:rowOff>92711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700125"/>
          <a:ext cx="8890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155575</xdr:rowOff>
    </xdr:from>
    <xdr:to>
      <xdr:col>11</xdr:col>
      <xdr:colOff>9525</xdr:colOff>
      <xdr:row>79</xdr:row>
      <xdr:rowOff>161289</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70012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93345</xdr:rowOff>
    </xdr:from>
    <xdr:to>
      <xdr:col>24</xdr:col>
      <xdr:colOff>76200</xdr:colOff>
      <xdr:row>80</xdr:row>
      <xdr:rowOff>23495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63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65422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09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167639</xdr:rowOff>
    </xdr:from>
    <xdr:to>
      <xdr:col>20</xdr:col>
      <xdr:colOff>38100</xdr:colOff>
      <xdr:row>80</xdr:row>
      <xdr:rowOff>97789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82566</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98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41911</xdr:rowOff>
    </xdr:from>
    <xdr:to>
      <xdr:col>15</xdr:col>
      <xdr:colOff>149225</xdr:colOff>
      <xdr:row>80</xdr:row>
      <xdr:rowOff>143511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128288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4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104775</xdr:rowOff>
    </xdr:from>
    <xdr:to>
      <xdr:col>11</xdr:col>
      <xdr:colOff>60325</xdr:colOff>
      <xdr:row>80</xdr:row>
      <xdr:rowOff>34925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64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19702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73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110489</xdr:rowOff>
    </xdr:from>
    <xdr:to>
      <xdr:col>6</xdr:col>
      <xdr:colOff>171450</xdr:colOff>
      <xdr:row>80</xdr:row>
      <xdr:rowOff>40639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65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25416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7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当町は、類似団体平均を</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%上回っている。前年度に比べ</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ポイント増加しているのは、扶助費の増（</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171</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百万円）が大きな要因である。全体の経常収支比率の変動にもよるが、公債費以外の経常収支は、電算システムの改修・更新による物件費の増加や</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神崎郡</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ごみ処理施設</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建設</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等に係る補助費等の増加により、今後は増加する見込みである。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12700</xdr:rowOff>
    </xdr:from>
    <xdr:to>
      <xdr:col>82</xdr:col>
      <xdr:colOff>107950</xdr:colOff>
      <xdr:row>81</xdr:row>
      <xdr:rowOff>58964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728700"/>
          <a:ext cx="8382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111777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18143</xdr:rowOff>
    </xdr:from>
    <xdr:to>
      <xdr:col>78</xdr:col>
      <xdr:colOff>69850</xdr:colOff>
      <xdr:row>80</xdr:row>
      <xdr:rowOff>12700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91243"/>
          <a:ext cx="889000" cy="33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18143</xdr:rowOff>
    </xdr:from>
    <xdr:to>
      <xdr:col>73</xdr:col>
      <xdr:colOff>180975</xdr:colOff>
      <xdr:row>78</xdr:row>
      <xdr:rowOff>18143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705443"/>
          <a:ext cx="88900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18143</xdr:rowOff>
    </xdr:from>
    <xdr:to>
      <xdr:col>69</xdr:col>
      <xdr:colOff>92075</xdr:colOff>
      <xdr:row>75</xdr:row>
      <xdr:rowOff>118835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705443"/>
          <a:ext cx="8890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86377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7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15620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045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81</xdr:row>
      <xdr:rowOff>8164</xdr:rowOff>
    </xdr:from>
    <xdr:to>
      <xdr:col>82</xdr:col>
      <xdr:colOff>158750</xdr:colOff>
      <xdr:row>81</xdr:row>
      <xdr:rowOff>109764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88191</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804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133350</xdr:rowOff>
    </xdr:from>
    <xdr:to>
      <xdr:col>78</xdr:col>
      <xdr:colOff>120650</xdr:colOff>
      <xdr:row>80</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67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48277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76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138793</xdr:rowOff>
    </xdr:from>
    <xdr:to>
      <xdr:col>74</xdr:col>
      <xdr:colOff>31750</xdr:colOff>
      <xdr:row>78</xdr:row>
      <xdr:rowOff>68943</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34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53720</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42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138793</xdr:rowOff>
    </xdr:from>
    <xdr:to>
      <xdr:col>69</xdr:col>
      <xdr:colOff>142875</xdr:colOff>
      <xdr:row>74</xdr:row>
      <xdr:rowOff>68943</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65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79120</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42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68035</xdr:rowOff>
    </xdr:from>
    <xdr:to>
      <xdr:col>65</xdr:col>
      <xdr:colOff>53975</xdr:colOff>
      <xdr:row>75</xdr:row>
      <xdr:rowOff>169636</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29267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8362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69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60846</xdr:rowOff>
    </xdr:from>
    <xdr:to>
      <xdr:col>29</xdr:col>
      <xdr:colOff>127000</xdr:colOff>
      <xdr:row>18</xdr:row>
      <xdr:rowOff>22923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23121"/>
          <a:ext cx="647700" cy="133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86263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34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22923</xdr:rowOff>
    </xdr:from>
    <xdr:to>
      <xdr:col>26</xdr:col>
      <xdr:colOff>50800</xdr:colOff>
      <xdr:row>18</xdr:row>
      <xdr:rowOff>48006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56648"/>
          <a:ext cx="698500" cy="25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126649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74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29782</xdr:rowOff>
    </xdr:from>
    <xdr:to>
      <xdr:col>22</xdr:col>
      <xdr:colOff>114300</xdr:colOff>
      <xdr:row>18</xdr:row>
      <xdr:rowOff>48006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63507"/>
          <a:ext cx="698500" cy="18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2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29782</xdr:rowOff>
    </xdr:from>
    <xdr:to>
      <xdr:col>18</xdr:col>
      <xdr:colOff>177800</xdr:colOff>
      <xdr:row>18</xdr:row>
      <xdr:rowOff>92773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3507"/>
          <a:ext cx="698500" cy="62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43451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62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101744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10046</xdr:rowOff>
    </xdr:from>
    <xdr:to>
      <xdr:col>29</xdr:col>
      <xdr:colOff>177800</xdr:colOff>
      <xdr:row>17</xdr:row>
      <xdr:rowOff>111646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723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153573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4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143573</xdr:rowOff>
    </xdr:from>
    <xdr:to>
      <xdr:col>26</xdr:col>
      <xdr:colOff>101600</xdr:colOff>
      <xdr:row>18</xdr:row>
      <xdr:rowOff>73723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05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58500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9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168656</xdr:rowOff>
    </xdr:from>
    <xdr:to>
      <xdr:col>22</xdr:col>
      <xdr:colOff>165100</xdr:colOff>
      <xdr:row>18</xdr:row>
      <xdr:rowOff>98806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09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83583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7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150432</xdr:rowOff>
    </xdr:from>
    <xdr:to>
      <xdr:col>19</xdr:col>
      <xdr:colOff>38100</xdr:colOff>
      <xdr:row>18</xdr:row>
      <xdr:rowOff>80582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2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65359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9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41973</xdr:rowOff>
    </xdr:from>
    <xdr:to>
      <xdr:col>15</xdr:col>
      <xdr:colOff>101600</xdr:colOff>
      <xdr:row>18</xdr:row>
      <xdr:rowOff>143573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75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128350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2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226860</xdr:rowOff>
    </xdr:from>
    <xdr:to>
      <xdr:col>29</xdr:col>
      <xdr:colOff>127000</xdr:colOff>
      <xdr:row>34</xdr:row>
      <xdr:rowOff>271952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494310"/>
          <a:ext cx="647700" cy="45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231070</xdr:rowOff>
    </xdr:from>
    <xdr:to>
      <xdr:col>26</xdr:col>
      <xdr:colOff>50800</xdr:colOff>
      <xdr:row>34</xdr:row>
      <xdr:rowOff>271952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498520"/>
          <a:ext cx="698500" cy="40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231070</xdr:rowOff>
    </xdr:from>
    <xdr:to>
      <xdr:col>22</xdr:col>
      <xdr:colOff>114300</xdr:colOff>
      <xdr:row>35</xdr:row>
      <xdr:rowOff>41999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498520"/>
          <a:ext cx="698500" cy="153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41999</xdr:rowOff>
    </xdr:from>
    <xdr:to>
      <xdr:col>18</xdr:col>
      <xdr:colOff>177800</xdr:colOff>
      <xdr:row>35</xdr:row>
      <xdr:rowOff>130334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52349"/>
          <a:ext cx="698500" cy="883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176060</xdr:rowOff>
    </xdr:from>
    <xdr:to>
      <xdr:col>29</xdr:col>
      <xdr:colOff>177800</xdr:colOff>
      <xdr:row>34</xdr:row>
      <xdr:rowOff>277661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4351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21137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8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221152</xdr:rowOff>
    </xdr:from>
    <xdr:to>
      <xdr:col>26</xdr:col>
      <xdr:colOff>101600</xdr:colOff>
      <xdr:row>34</xdr:row>
      <xdr:rowOff>322752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886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332929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574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180270</xdr:rowOff>
    </xdr:from>
    <xdr:to>
      <xdr:col>22</xdr:col>
      <xdr:colOff>165100</xdr:colOff>
      <xdr:row>34</xdr:row>
      <xdr:rowOff>281870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47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292047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1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334099</xdr:rowOff>
    </xdr:from>
    <xdr:to>
      <xdr:col>19</xdr:col>
      <xdr:colOff>38100</xdr:colOff>
      <xdr:row>35</xdr:row>
      <xdr:rowOff>92799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01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102976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70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79534</xdr:rowOff>
    </xdr:from>
    <xdr:to>
      <xdr:col>15</xdr:col>
      <xdr:colOff>101600</xdr:colOff>
      <xdr:row>35</xdr:row>
      <xdr:rowOff>181134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898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191311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58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18,014
45.79
10,414,995
10,224,664
182,774
5,874,657
10,327,265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47689</xdr:rowOff>
    </xdr:from>
    <xdr:to>
      <xdr:col>24</xdr:col>
      <xdr:colOff>63500</xdr:colOff>
      <xdr:row>37</xdr:row>
      <xdr:rowOff>15126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19889"/>
          <a:ext cx="838200" cy="13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56240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5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15126</xdr:rowOff>
    </xdr:from>
    <xdr:to>
      <xdr:col>19</xdr:col>
      <xdr:colOff>177800</xdr:colOff>
      <xdr:row>37</xdr:row>
      <xdr:rowOff>39141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58776"/>
          <a:ext cx="889000" cy="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90466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91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11951</xdr:rowOff>
    </xdr:from>
    <xdr:to>
      <xdr:col>15</xdr:col>
      <xdr:colOff>50800</xdr:colOff>
      <xdr:row>37</xdr:row>
      <xdr:rowOff>39141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55601"/>
          <a:ext cx="889000" cy="27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130598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5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11951</xdr:rowOff>
    </xdr:from>
    <xdr:to>
      <xdr:col>10</xdr:col>
      <xdr:colOff>114300</xdr:colOff>
      <xdr:row>37</xdr:row>
      <xdr:rowOff>102718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55601"/>
          <a:ext cx="889000" cy="9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155719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98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44607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168339</xdr:rowOff>
    </xdr:from>
    <xdr:to>
      <xdr:col>24</xdr:col>
      <xdr:colOff>114300</xdr:colOff>
      <xdr:row>36</xdr:row>
      <xdr:rowOff>98489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6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146766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147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135776</xdr:rowOff>
    </xdr:from>
    <xdr:to>
      <xdr:col>20</xdr:col>
      <xdr:colOff>38100</xdr:colOff>
      <xdr:row>37</xdr:row>
      <xdr:rowOff>65926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0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57053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0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159791</xdr:rowOff>
    </xdr:from>
    <xdr:to>
      <xdr:col>15</xdr:col>
      <xdr:colOff>101600</xdr:colOff>
      <xdr:row>37</xdr:row>
      <xdr:rowOff>89941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33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81068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424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132601</xdr:rowOff>
    </xdr:from>
    <xdr:to>
      <xdr:col>10</xdr:col>
      <xdr:colOff>165100</xdr:colOff>
      <xdr:row>37</xdr:row>
      <xdr:rowOff>62751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04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53878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97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51918</xdr:rowOff>
    </xdr:from>
    <xdr:to>
      <xdr:col>6</xdr:col>
      <xdr:colOff>38100</xdr:colOff>
      <xdr:row>37</xdr:row>
      <xdr:rowOff>153518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9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144645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8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59379</xdr:rowOff>
    </xdr:from>
    <xdr:to>
      <xdr:col>24</xdr:col>
      <xdr:colOff>63500</xdr:colOff>
      <xdr:row>58</xdr:row>
      <xdr:rowOff>79336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3479"/>
          <a:ext cx="838200" cy="19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74513</xdr:rowOff>
    </xdr:from>
    <xdr:to>
      <xdr:col>19</xdr:col>
      <xdr:colOff>177800</xdr:colOff>
      <xdr:row>58</xdr:row>
      <xdr:rowOff>79336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18613"/>
          <a:ext cx="889000" cy="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95274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69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73216</xdr:rowOff>
    </xdr:from>
    <xdr:to>
      <xdr:col>15</xdr:col>
      <xdr:colOff>50800</xdr:colOff>
      <xdr:row>58</xdr:row>
      <xdr:rowOff>74513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17316"/>
          <a:ext cx="889000" cy="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97747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73216</xdr:rowOff>
    </xdr:from>
    <xdr:to>
      <xdr:col>10</xdr:col>
      <xdr:colOff>114300</xdr:colOff>
      <xdr:row>58</xdr:row>
      <xdr:rowOff>82569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17316"/>
          <a:ext cx="889000" cy="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107111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0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111344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1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8579</xdr:rowOff>
    </xdr:from>
    <xdr:to>
      <xdr:col>24</xdr:col>
      <xdr:colOff>114300</xdr:colOff>
      <xdr:row>58</xdr:row>
      <xdr:rowOff>110179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94956</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6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28536</xdr:rowOff>
    </xdr:from>
    <xdr:to>
      <xdr:col>20</xdr:col>
      <xdr:colOff>38100</xdr:colOff>
      <xdr:row>58</xdr:row>
      <xdr:rowOff>130136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121263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6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23713</xdr:rowOff>
    </xdr:from>
    <xdr:to>
      <xdr:col>15</xdr:col>
      <xdr:colOff>101600</xdr:colOff>
      <xdr:row>58</xdr:row>
      <xdr:rowOff>125313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6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116440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22416</xdr:rowOff>
    </xdr:from>
    <xdr:to>
      <xdr:col>10</xdr:col>
      <xdr:colOff>165100</xdr:colOff>
      <xdr:row>58</xdr:row>
      <xdr:rowOff>124016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6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115143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05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31769</xdr:rowOff>
    </xdr:from>
    <xdr:to>
      <xdr:col>6</xdr:col>
      <xdr:colOff>38100</xdr:colOff>
      <xdr:row>58</xdr:row>
      <xdr:rowOff>133369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124496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110630</xdr:rowOff>
    </xdr:from>
    <xdr:to>
      <xdr:col>24</xdr:col>
      <xdr:colOff>63500</xdr:colOff>
      <xdr:row>78</xdr:row>
      <xdr:rowOff>122822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83730"/>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110630</xdr:rowOff>
    </xdr:from>
    <xdr:to>
      <xdr:col>19</xdr:col>
      <xdr:colOff>177800</xdr:colOff>
      <xdr:row>78</xdr:row>
      <xdr:rowOff>125298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83730"/>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125298</xdr:rowOff>
    </xdr:from>
    <xdr:to>
      <xdr:col>15</xdr:col>
      <xdr:colOff>50800</xdr:colOff>
      <xdr:row>78</xdr:row>
      <xdr:rowOff>168084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98398"/>
          <a:ext cx="889000" cy="4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159779</xdr:rowOff>
    </xdr:from>
    <xdr:to>
      <xdr:col>10</xdr:col>
      <xdr:colOff>114300</xdr:colOff>
      <xdr:row>78</xdr:row>
      <xdr:rowOff>168084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32879"/>
          <a:ext cx="889000" cy="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94518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295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72022</xdr:rowOff>
    </xdr:from>
    <xdr:to>
      <xdr:col>24</xdr:col>
      <xdr:colOff>114300</xdr:colOff>
      <xdr:row>79</xdr:row>
      <xdr:rowOff>2172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158399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59830</xdr:rowOff>
    </xdr:from>
    <xdr:to>
      <xdr:col>20</xdr:col>
      <xdr:colOff>38100</xdr:colOff>
      <xdr:row>78</xdr:row>
      <xdr:rowOff>161430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3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152557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74498</xdr:rowOff>
    </xdr:from>
    <xdr:to>
      <xdr:col>15</xdr:col>
      <xdr:colOff>101600</xdr:colOff>
      <xdr:row>79</xdr:row>
      <xdr:rowOff>4648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4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167225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0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117284</xdr:rowOff>
    </xdr:from>
    <xdr:to>
      <xdr:col>10</xdr:col>
      <xdr:colOff>165100</xdr:colOff>
      <xdr:row>79</xdr:row>
      <xdr:rowOff>47434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9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38561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83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108979</xdr:rowOff>
    </xdr:from>
    <xdr:to>
      <xdr:col>6</xdr:col>
      <xdr:colOff>38100</xdr:colOff>
      <xdr:row>79</xdr:row>
      <xdr:rowOff>39129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30256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88951</xdr:rowOff>
    </xdr:from>
    <xdr:to>
      <xdr:col>24</xdr:col>
      <xdr:colOff>63500</xdr:colOff>
      <xdr:row>96</xdr:row>
      <xdr:rowOff>43484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76701"/>
          <a:ext cx="838200" cy="12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98035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42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43484</xdr:rowOff>
    </xdr:from>
    <xdr:to>
      <xdr:col>19</xdr:col>
      <xdr:colOff>177800</xdr:colOff>
      <xdr:row>96</xdr:row>
      <xdr:rowOff>85889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02684"/>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94187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3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23140</xdr:rowOff>
    </xdr:from>
    <xdr:to>
      <xdr:col>15</xdr:col>
      <xdr:colOff>50800</xdr:colOff>
      <xdr:row>96</xdr:row>
      <xdr:rowOff>85889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310890"/>
          <a:ext cx="889000" cy="23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18470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3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23140</xdr:rowOff>
    </xdr:from>
    <xdr:to>
      <xdr:col>10</xdr:col>
      <xdr:colOff>114300</xdr:colOff>
      <xdr:row>97</xdr:row>
      <xdr:rowOff>15011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310890"/>
          <a:ext cx="889000" cy="33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44493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5989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46372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38151</xdr:rowOff>
    </xdr:from>
    <xdr:to>
      <xdr:col>24</xdr:col>
      <xdr:colOff>114300</xdr:colOff>
      <xdr:row>95</xdr:row>
      <xdr:rowOff>139751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2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16578</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0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164134</xdr:rowOff>
    </xdr:from>
    <xdr:to>
      <xdr:col>20</xdr:col>
      <xdr:colOff>38100</xdr:colOff>
      <xdr:row>96</xdr:row>
      <xdr:rowOff>94284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5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85411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44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35089</xdr:rowOff>
    </xdr:from>
    <xdr:to>
      <xdr:col>15</xdr:col>
      <xdr:colOff>101600</xdr:colOff>
      <xdr:row>96</xdr:row>
      <xdr:rowOff>136689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49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127816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58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143790</xdr:rowOff>
    </xdr:from>
    <xdr:to>
      <xdr:col>10</xdr:col>
      <xdr:colOff>165100</xdr:colOff>
      <xdr:row>95</xdr:row>
      <xdr:rowOff>73940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26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65067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35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135661</xdr:rowOff>
    </xdr:from>
    <xdr:to>
      <xdr:col>6</xdr:col>
      <xdr:colOff>38100</xdr:colOff>
      <xdr:row>97</xdr:row>
      <xdr:rowOff>65811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9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56938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8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170204</xdr:rowOff>
    </xdr:from>
    <xdr:to>
      <xdr:col>55</xdr:col>
      <xdr:colOff>0</xdr:colOff>
      <xdr:row>36</xdr:row>
      <xdr:rowOff>80145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70954"/>
          <a:ext cx="838200" cy="8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116193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5945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53874</xdr:rowOff>
    </xdr:from>
    <xdr:to>
      <xdr:col>50</xdr:col>
      <xdr:colOff>114300</xdr:colOff>
      <xdr:row>36</xdr:row>
      <xdr:rowOff>80145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226074"/>
          <a:ext cx="889000" cy="26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53874</xdr:rowOff>
    </xdr:from>
    <xdr:to>
      <xdr:col>45</xdr:col>
      <xdr:colOff>177800</xdr:colOff>
      <xdr:row>36</xdr:row>
      <xdr:rowOff>117873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26074"/>
          <a:ext cx="889000" cy="6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5073</xdr:rowOff>
    </xdr:from>
    <xdr:to>
      <xdr:col>41</xdr:col>
      <xdr:colOff>50800</xdr:colOff>
      <xdr:row>36</xdr:row>
      <xdr:rowOff>117873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834373"/>
          <a:ext cx="889000" cy="45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119404</xdr:rowOff>
    </xdr:from>
    <xdr:to>
      <xdr:col>55</xdr:col>
      <xdr:colOff>50800</xdr:colOff>
      <xdr:row>36</xdr:row>
      <xdr:rowOff>49554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12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97831</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098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29345</xdr:rowOff>
    </xdr:from>
    <xdr:to>
      <xdr:col>50</xdr:col>
      <xdr:colOff>165100</xdr:colOff>
      <xdr:row>36</xdr:row>
      <xdr:rowOff>130945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0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122072</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29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3074</xdr:rowOff>
    </xdr:from>
    <xdr:to>
      <xdr:col>46</xdr:col>
      <xdr:colOff>38100</xdr:colOff>
      <xdr:row>36</xdr:row>
      <xdr:rowOff>104674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17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95801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26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67073</xdr:rowOff>
    </xdr:from>
    <xdr:to>
      <xdr:col>41</xdr:col>
      <xdr:colOff>101600</xdr:colOff>
      <xdr:row>36</xdr:row>
      <xdr:rowOff>168673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159800</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332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125723</xdr:rowOff>
    </xdr:from>
    <xdr:to>
      <xdr:col>36</xdr:col>
      <xdr:colOff>165100</xdr:colOff>
      <xdr:row>34</xdr:row>
      <xdr:rowOff>55873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8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47000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7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170360</xdr:rowOff>
    </xdr:from>
    <xdr:to>
      <xdr:col>55</xdr:col>
      <xdr:colOff>0</xdr:colOff>
      <xdr:row>58</xdr:row>
      <xdr:rowOff>164443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943010"/>
          <a:ext cx="838200" cy="16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112883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42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164443</xdr:rowOff>
    </xdr:from>
    <xdr:to>
      <xdr:col>50</xdr:col>
      <xdr:colOff>114300</xdr:colOff>
      <xdr:row>59</xdr:row>
      <xdr:rowOff>10660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108543"/>
          <a:ext cx="889000" cy="17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109634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53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10660</xdr:rowOff>
    </xdr:from>
    <xdr:to>
      <xdr:col>45</xdr:col>
      <xdr:colOff>177800</xdr:colOff>
      <xdr:row>59</xdr:row>
      <xdr:rowOff>49815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126210"/>
          <a:ext cx="889000" cy="3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161828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59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148634</xdr:rowOff>
    </xdr:from>
    <xdr:to>
      <xdr:col>41</xdr:col>
      <xdr:colOff>50800</xdr:colOff>
      <xdr:row>59</xdr:row>
      <xdr:rowOff>49815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92734"/>
          <a:ext cx="889000" cy="7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153827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58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63384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119560</xdr:rowOff>
    </xdr:from>
    <xdr:to>
      <xdr:col>55</xdr:col>
      <xdr:colOff>50800</xdr:colOff>
      <xdr:row>58</xdr:row>
      <xdr:rowOff>49710</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9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97987</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7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113643</xdr:rowOff>
    </xdr:from>
    <xdr:to>
      <xdr:col>50</xdr:col>
      <xdr:colOff>165100</xdr:colOff>
      <xdr:row>59</xdr:row>
      <xdr:rowOff>43793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5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34920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5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131310</xdr:rowOff>
    </xdr:from>
    <xdr:to>
      <xdr:col>46</xdr:col>
      <xdr:colOff>38100</xdr:colOff>
      <xdr:row>59</xdr:row>
      <xdr:rowOff>61460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7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52587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6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170465</xdr:rowOff>
    </xdr:from>
    <xdr:to>
      <xdr:col>41</xdr:col>
      <xdr:colOff>101600</xdr:colOff>
      <xdr:row>59</xdr:row>
      <xdr:rowOff>100615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11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91742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20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97834</xdr:rowOff>
    </xdr:from>
    <xdr:to>
      <xdr:col>36</xdr:col>
      <xdr:colOff>165100</xdr:colOff>
      <xdr:row>59</xdr:row>
      <xdr:rowOff>27984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4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19111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13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134753</xdr:rowOff>
    </xdr:from>
    <xdr:to>
      <xdr:col>55</xdr:col>
      <xdr:colOff>0</xdr:colOff>
      <xdr:row>78</xdr:row>
      <xdr:rowOff>88914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36403"/>
          <a:ext cx="838200" cy="125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61418</xdr:rowOff>
    </xdr:from>
    <xdr:to>
      <xdr:col>50</xdr:col>
      <xdr:colOff>114300</xdr:colOff>
      <xdr:row>78</xdr:row>
      <xdr:rowOff>88914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34518"/>
          <a:ext cx="889000" cy="2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61418</xdr:rowOff>
    </xdr:from>
    <xdr:to>
      <xdr:col>45</xdr:col>
      <xdr:colOff>177800</xdr:colOff>
      <xdr:row>78</xdr:row>
      <xdr:rowOff>99037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34518"/>
          <a:ext cx="889000" cy="3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57697</xdr:rowOff>
    </xdr:from>
    <xdr:to>
      <xdr:col>41</xdr:col>
      <xdr:colOff>50800</xdr:colOff>
      <xdr:row>78</xdr:row>
      <xdr:rowOff>99037</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430797"/>
          <a:ext cx="889000" cy="4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83953</xdr:rowOff>
    </xdr:from>
    <xdr:to>
      <xdr:col>55</xdr:col>
      <xdr:colOff>50800</xdr:colOff>
      <xdr:row>78</xdr:row>
      <xdr:rowOff>14103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62380</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6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38114</xdr:rowOff>
    </xdr:from>
    <xdr:to>
      <xdr:col>50</xdr:col>
      <xdr:colOff>165100</xdr:colOff>
      <xdr:row>78</xdr:row>
      <xdr:rowOff>139714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11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130841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0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10618</xdr:rowOff>
    </xdr:from>
    <xdr:to>
      <xdr:col>46</xdr:col>
      <xdr:colOff>38100</xdr:colOff>
      <xdr:row>78</xdr:row>
      <xdr:rowOff>112218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8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103345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76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48237</xdr:rowOff>
    </xdr:from>
    <xdr:to>
      <xdr:col>41</xdr:col>
      <xdr:colOff>101600</xdr:colOff>
      <xdr:row>78</xdr:row>
      <xdr:rowOff>149837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2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140964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1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6897</xdr:rowOff>
    </xdr:from>
    <xdr:to>
      <xdr:col>36</xdr:col>
      <xdr:colOff>165100</xdr:colOff>
      <xdr:row>78</xdr:row>
      <xdr:rowOff>108497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99624</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472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141132</xdr:rowOff>
    </xdr:from>
    <xdr:to>
      <xdr:col>55</xdr:col>
      <xdr:colOff>0</xdr:colOff>
      <xdr:row>98</xdr:row>
      <xdr:rowOff>82291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771782"/>
          <a:ext cx="838200" cy="11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125317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3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141132</xdr:rowOff>
    </xdr:from>
    <xdr:to>
      <xdr:col>50</xdr:col>
      <xdr:colOff>114300</xdr:colOff>
      <xdr:row>97</xdr:row>
      <xdr:rowOff>161128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771782"/>
          <a:ext cx="889000" cy="1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40005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327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146193</xdr:rowOff>
    </xdr:from>
    <xdr:to>
      <xdr:col>45</xdr:col>
      <xdr:colOff>177800</xdr:colOff>
      <xdr:row>97</xdr:row>
      <xdr:rowOff>161128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776843"/>
          <a:ext cx="889000" cy="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88963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376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142664</xdr:rowOff>
    </xdr:from>
    <xdr:to>
      <xdr:col>41</xdr:col>
      <xdr:colOff>50800</xdr:colOff>
      <xdr:row>97</xdr:row>
      <xdr:rowOff>146193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773314"/>
          <a:ext cx="889000" cy="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89412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7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9577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29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31491</xdr:rowOff>
    </xdr:from>
    <xdr:to>
      <xdr:col>55</xdr:col>
      <xdr:colOff>50800</xdr:colOff>
      <xdr:row>98</xdr:row>
      <xdr:rowOff>133091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83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117868</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74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90332</xdr:rowOff>
    </xdr:from>
    <xdr:to>
      <xdr:col>50</xdr:col>
      <xdr:colOff>165100</xdr:colOff>
      <xdr:row>98</xdr:row>
      <xdr:rowOff>20482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2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11609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13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110328</xdr:rowOff>
    </xdr:from>
    <xdr:to>
      <xdr:col>46</xdr:col>
      <xdr:colOff>38100</xdr:colOff>
      <xdr:row>98</xdr:row>
      <xdr:rowOff>40478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4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31605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33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95393</xdr:rowOff>
    </xdr:from>
    <xdr:to>
      <xdr:col>41</xdr:col>
      <xdr:colOff>101600</xdr:colOff>
      <xdr:row>98</xdr:row>
      <xdr:rowOff>25543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2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16670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1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91864</xdr:rowOff>
    </xdr:from>
    <xdr:to>
      <xdr:col>36</xdr:col>
      <xdr:colOff>165100</xdr:colOff>
      <xdr:row>98</xdr:row>
      <xdr:rowOff>22014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2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13141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1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120644</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64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13746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96119</xdr:rowOff>
    </xdr:from>
    <xdr:to>
      <xdr:col>76</xdr:col>
      <xdr:colOff>114300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782669"/>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76480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42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96119</xdr:rowOff>
    </xdr:from>
    <xdr:to>
      <xdr:col>71</xdr:col>
      <xdr:colOff>177800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782669"/>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85543</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42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45319</xdr:rowOff>
    </xdr:from>
    <xdr:to>
      <xdr:col>72</xdr:col>
      <xdr:colOff>38100</xdr:colOff>
      <xdr:row>39</xdr:row>
      <xdr:rowOff>146919</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73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138046</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824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26</xdr:rowOff>
    </xdr:from>
    <xdr:to>
      <xdr:col>85</xdr:col>
      <xdr:colOff>127000</xdr:colOff>
      <xdr:row>75</xdr:row>
      <xdr:rowOff>17196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858776"/>
          <a:ext cx="838200" cy="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131056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646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145504</xdr:rowOff>
    </xdr:from>
    <xdr:to>
      <xdr:col>81</xdr:col>
      <xdr:colOff>50800</xdr:colOff>
      <xdr:row>75</xdr:row>
      <xdr:rowOff>26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832804"/>
          <a:ext cx="889000" cy="2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58259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574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145504</xdr:rowOff>
    </xdr:from>
    <xdr:to>
      <xdr:col>76</xdr:col>
      <xdr:colOff>114300</xdr:colOff>
      <xdr:row>75</xdr:row>
      <xdr:rowOff>23978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832804"/>
          <a:ext cx="889000" cy="4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35018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55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23978</xdr:rowOff>
    </xdr:from>
    <xdr:to>
      <xdr:col>71</xdr:col>
      <xdr:colOff>177800</xdr:colOff>
      <xdr:row>75</xdr:row>
      <xdr:rowOff>83210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882728"/>
          <a:ext cx="889000" cy="5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59008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7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86351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60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137846</xdr:rowOff>
    </xdr:from>
    <xdr:to>
      <xdr:col>85</xdr:col>
      <xdr:colOff>177800</xdr:colOff>
      <xdr:row>75</xdr:row>
      <xdr:rowOff>67996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82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116273</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0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120676</xdr:rowOff>
    </xdr:from>
    <xdr:to>
      <xdr:col>81</xdr:col>
      <xdr:colOff>101600</xdr:colOff>
      <xdr:row>75</xdr:row>
      <xdr:rowOff>50826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80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41953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90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94704</xdr:rowOff>
    </xdr:from>
    <xdr:to>
      <xdr:col>76</xdr:col>
      <xdr:colOff>165100</xdr:colOff>
      <xdr:row>75</xdr:row>
      <xdr:rowOff>24854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78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15981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87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144628</xdr:rowOff>
    </xdr:from>
    <xdr:to>
      <xdr:col>72</xdr:col>
      <xdr:colOff>38100</xdr:colOff>
      <xdr:row>75</xdr:row>
      <xdr:rowOff>74778</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83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65905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32410</xdr:rowOff>
    </xdr:from>
    <xdr:to>
      <xdr:col>67</xdr:col>
      <xdr:colOff>101600</xdr:colOff>
      <xdr:row>75</xdr:row>
      <xdr:rowOff>134010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8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125137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98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104560</xdr:rowOff>
    </xdr:from>
    <xdr:to>
      <xdr:col>85</xdr:col>
      <xdr:colOff>127000</xdr:colOff>
      <xdr:row>98</xdr:row>
      <xdr:rowOff>129121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906660"/>
          <a:ext cx="838200" cy="24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129121</xdr:rowOff>
    </xdr:from>
    <xdr:to>
      <xdr:col>81</xdr:col>
      <xdr:colOff>50800</xdr:colOff>
      <xdr:row>98</xdr:row>
      <xdr:rowOff>163652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4592300" y="16931221"/>
          <a:ext cx="889000" cy="3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13754</xdr:rowOff>
    </xdr:from>
    <xdr:to>
      <xdr:col>76</xdr:col>
      <xdr:colOff>114300</xdr:colOff>
      <xdr:row>98</xdr:row>
      <xdr:rowOff>163652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3703300" y="16644404"/>
          <a:ext cx="889000" cy="32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13754</xdr:rowOff>
    </xdr:from>
    <xdr:to>
      <xdr:col>71</xdr:col>
      <xdr:colOff>177800</xdr:colOff>
      <xdr:row>99</xdr:row>
      <xdr:rowOff>2184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644404"/>
          <a:ext cx="889000" cy="33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53760</xdr:rowOff>
    </xdr:from>
    <xdr:to>
      <xdr:col>85</xdr:col>
      <xdr:colOff>177800</xdr:colOff>
      <xdr:row>98</xdr:row>
      <xdr:rowOff>155360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85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140137</xdr:rowOff>
    </xdr:from>
    <xdr:ext cx="469744"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7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78321</xdr:rowOff>
    </xdr:from>
    <xdr:to>
      <xdr:col>81</xdr:col>
      <xdr:colOff>101600</xdr:colOff>
      <xdr:row>99</xdr:row>
      <xdr:rowOff>8471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88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171048</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46428" y="1697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112852</xdr:rowOff>
    </xdr:from>
    <xdr:to>
      <xdr:col>76</xdr:col>
      <xdr:colOff>165100</xdr:colOff>
      <xdr:row>99</xdr:row>
      <xdr:rowOff>43002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91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34129</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57428" y="1700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134404</xdr:rowOff>
    </xdr:from>
    <xdr:to>
      <xdr:col>72</xdr:col>
      <xdr:colOff>38100</xdr:colOff>
      <xdr:row>97</xdr:row>
      <xdr:rowOff>64554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59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55681</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686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122834</xdr:rowOff>
    </xdr:from>
    <xdr:to>
      <xdr:col>67</xdr:col>
      <xdr:colOff>101600</xdr:colOff>
      <xdr:row>99</xdr:row>
      <xdr:rowOff>52984</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92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44111</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701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27686</xdr:rowOff>
    </xdr:from>
    <xdr:to>
      <xdr:col>116</xdr:col>
      <xdr:colOff>63500</xdr:colOff>
      <xdr:row>36</xdr:row>
      <xdr:rowOff>38202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199886"/>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71156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243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38202</xdr:rowOff>
    </xdr:from>
    <xdr:to>
      <xdr:col>111</xdr:col>
      <xdr:colOff>177800</xdr:colOff>
      <xdr:row>37</xdr:row>
      <xdr:rowOff>65748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0434300" y="6210402"/>
          <a:ext cx="889000" cy="19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34180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65748</xdr:rowOff>
    </xdr:from>
    <xdr:to>
      <xdr:col>107</xdr:col>
      <xdr:colOff>50800</xdr:colOff>
      <xdr:row>37</xdr:row>
      <xdr:rowOff>66548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19545300" y="6409398"/>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66548</xdr:rowOff>
    </xdr:from>
    <xdr:to>
      <xdr:col>102</xdr:col>
      <xdr:colOff>114300</xdr:colOff>
      <xdr:row>37</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8656300" y="641019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148336</xdr:rowOff>
    </xdr:from>
    <xdr:to>
      <xdr:col>116</xdr:col>
      <xdr:colOff>114300</xdr:colOff>
      <xdr:row>36</xdr:row>
      <xdr:rowOff>78486</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14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171213</xdr:rowOff>
    </xdr:from>
    <xdr:ext cx="469744"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00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158852</xdr:rowOff>
    </xdr:from>
    <xdr:to>
      <xdr:col>112</xdr:col>
      <xdr:colOff>38100</xdr:colOff>
      <xdr:row>36</xdr:row>
      <xdr:rowOff>89002</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15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105529</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593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14948</xdr:rowOff>
    </xdr:from>
    <xdr:to>
      <xdr:col>107</xdr:col>
      <xdr:colOff>101600</xdr:colOff>
      <xdr:row>37</xdr:row>
      <xdr:rowOff>116548</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35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107675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451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15748</xdr:rowOff>
    </xdr:from>
    <xdr:to>
      <xdr:col>102</xdr:col>
      <xdr:colOff>165100</xdr:colOff>
      <xdr:row>37</xdr:row>
      <xdr:rowOff>117348</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35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108475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5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31750</xdr:rowOff>
    </xdr:from>
    <xdr:to>
      <xdr:col>98</xdr:col>
      <xdr:colOff>38100</xdr:colOff>
      <xdr:row>37</xdr:row>
      <xdr:rowOff>133350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124477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16621</xdr:rowOff>
    </xdr:from>
    <xdr:to>
      <xdr:col>116</xdr:col>
      <xdr:colOff>63500</xdr:colOff>
      <xdr:row>58</xdr:row>
      <xdr:rowOff>17902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960721"/>
          <a:ext cx="838200" cy="1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17902</xdr:rowOff>
    </xdr:from>
    <xdr:to>
      <xdr:col>111</xdr:col>
      <xdr:colOff>177800</xdr:colOff>
      <xdr:row>58</xdr:row>
      <xdr:rowOff>27320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0434300" y="9962002"/>
          <a:ext cx="88900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167040</xdr:rowOff>
    </xdr:from>
    <xdr:to>
      <xdr:col>107</xdr:col>
      <xdr:colOff>50800</xdr:colOff>
      <xdr:row>58</xdr:row>
      <xdr:rowOff>27320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9939690"/>
          <a:ext cx="889000" cy="3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151268</xdr:rowOff>
    </xdr:from>
    <xdr:to>
      <xdr:col>102</xdr:col>
      <xdr:colOff>114300</xdr:colOff>
      <xdr:row>57</xdr:row>
      <xdr:rowOff>167040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9923918"/>
          <a:ext cx="889000" cy="1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51279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137271</xdr:rowOff>
    </xdr:from>
    <xdr:to>
      <xdr:col>116</xdr:col>
      <xdr:colOff>114300</xdr:colOff>
      <xdr:row>58</xdr:row>
      <xdr:rowOff>67421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90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86254</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85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138552</xdr:rowOff>
    </xdr:from>
    <xdr:to>
      <xdr:col>112</xdr:col>
      <xdr:colOff>38100</xdr:colOff>
      <xdr:row>58</xdr:row>
      <xdr:rowOff>68702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91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59829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00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147970</xdr:rowOff>
    </xdr:from>
    <xdr:to>
      <xdr:col>107</xdr:col>
      <xdr:colOff>101600</xdr:colOff>
      <xdr:row>58</xdr:row>
      <xdr:rowOff>78120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92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69247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1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116240</xdr:rowOff>
    </xdr:from>
    <xdr:to>
      <xdr:col>102</xdr:col>
      <xdr:colOff>165100</xdr:colOff>
      <xdr:row>58</xdr:row>
      <xdr:rowOff>46390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88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37517</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98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100468</xdr:rowOff>
    </xdr:from>
    <xdr:to>
      <xdr:col>98</xdr:col>
      <xdr:colOff>38100</xdr:colOff>
      <xdr:row>58</xdr:row>
      <xdr:rowOff>30618</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87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47145</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4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162462</xdr:rowOff>
    </xdr:from>
    <xdr:to>
      <xdr:col>116</xdr:col>
      <xdr:colOff>62864</xdr:colOff>
      <xdr:row>78</xdr:row>
      <xdr:rowOff>78141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163962"/>
          <a:ext cx="1269" cy="128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81968</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5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78141</xdr:rowOff>
    </xdr:from>
    <xdr:to>
      <xdr:col>116</xdr:col>
      <xdr:colOff>152400</xdr:colOff>
      <xdr:row>78</xdr:row>
      <xdr:rowOff>78141</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5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109139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3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162462</xdr:rowOff>
    </xdr:from>
    <xdr:to>
      <xdr:col>116</xdr:col>
      <xdr:colOff>152400</xdr:colOff>
      <xdr:row>70</xdr:row>
      <xdr:rowOff>162462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163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119290</xdr:rowOff>
    </xdr:from>
    <xdr:to>
      <xdr:col>116</xdr:col>
      <xdr:colOff>63500</xdr:colOff>
      <xdr:row>76</xdr:row>
      <xdr:rowOff>19456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2978040"/>
          <a:ext cx="838200" cy="7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117492</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46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94615</xdr:rowOff>
    </xdr:from>
    <xdr:to>
      <xdr:col>116</xdr:col>
      <xdr:colOff>114300</xdr:colOff>
      <xdr:row>74</xdr:row>
      <xdr:rowOff>24765</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61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19456</xdr:rowOff>
    </xdr:from>
    <xdr:to>
      <xdr:col>111</xdr:col>
      <xdr:colOff>177800</xdr:colOff>
      <xdr:row>76</xdr:row>
      <xdr:rowOff>96397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049656"/>
          <a:ext cx="889000" cy="7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109670</xdr:rowOff>
    </xdr:from>
    <xdr:to>
      <xdr:col>112</xdr:col>
      <xdr:colOff>38100</xdr:colOff>
      <xdr:row>73</xdr:row>
      <xdr:rowOff>39820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4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56347</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2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81048</xdr:rowOff>
    </xdr:from>
    <xdr:to>
      <xdr:col>107</xdr:col>
      <xdr:colOff>50800</xdr:colOff>
      <xdr:row>76</xdr:row>
      <xdr:rowOff>96397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9545300" y="13111248"/>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64178</xdr:rowOff>
    </xdr:from>
    <xdr:to>
      <xdr:col>107</xdr:col>
      <xdr:colOff>101600</xdr:colOff>
      <xdr:row>72</xdr:row>
      <xdr:rowOff>165778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2408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10855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18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81048</xdr:rowOff>
    </xdr:from>
    <xdr:to>
      <xdr:col>102</xdr:col>
      <xdr:colOff>114300</xdr:colOff>
      <xdr:row>76</xdr:row>
      <xdr:rowOff>119518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3111248"/>
          <a:ext cx="889000" cy="3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37433</xdr:rowOff>
    </xdr:from>
    <xdr:to>
      <xdr:col>102</xdr:col>
      <xdr:colOff>165100</xdr:colOff>
      <xdr:row>72</xdr:row>
      <xdr:rowOff>139033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2381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155560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157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130799</xdr:rowOff>
    </xdr:from>
    <xdr:to>
      <xdr:col>98</xdr:col>
      <xdr:colOff>38100</xdr:colOff>
      <xdr:row>73</xdr:row>
      <xdr:rowOff>60949</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2475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77476</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250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68490</xdr:rowOff>
    </xdr:from>
    <xdr:to>
      <xdr:col>116</xdr:col>
      <xdr:colOff>114300</xdr:colOff>
      <xdr:row>75</xdr:row>
      <xdr:rowOff>170089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927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46917</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905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140106</xdr:rowOff>
    </xdr:from>
    <xdr:to>
      <xdr:col>112</xdr:col>
      <xdr:colOff>38100</xdr:colOff>
      <xdr:row>76</xdr:row>
      <xdr:rowOff>70256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99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61383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091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45597</xdr:rowOff>
    </xdr:from>
    <xdr:to>
      <xdr:col>107</xdr:col>
      <xdr:colOff>101600</xdr:colOff>
      <xdr:row>76</xdr:row>
      <xdr:rowOff>147197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07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138324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16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30248</xdr:rowOff>
    </xdr:from>
    <xdr:to>
      <xdr:col>102</xdr:col>
      <xdr:colOff>165100</xdr:colOff>
      <xdr:row>76</xdr:row>
      <xdr:rowOff>131848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06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122975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153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68718</xdr:rowOff>
    </xdr:from>
    <xdr:to>
      <xdr:col>98</xdr:col>
      <xdr:colOff>38100</xdr:colOff>
      <xdr:row>76</xdr:row>
      <xdr:rowOff>170318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09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161445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19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歳出決算総額は、住民一人当たり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550,512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円となっている。人件費は、住民一人当たり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245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円となっており、会計年度任用職員報酬・手当の増により前年度より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936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円増加、類似団体平均より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10,628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円低く推移している。物件費は住民一人当たり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82,163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円で、類似団体平均より低く推移している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。電算システム標準化改修業務委託料</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10,476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している。扶助費は住民一人当たり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80,496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円となっており、類似団体平均より低く推移している。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定額減税補足給付金給付事業</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等の増により、前年度より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9,920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円増加している。補助費等は、住民一人当たり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105,828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5,706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円低くなっている。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中播北部行政事務組合負担金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により、前年度よ</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17,802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している。普通建設費は、住民一人当たり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65,397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18,103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円増加している。新規整備は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道路新設改良事業、小･中学校特別教室空調設備等設置</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事業等の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で前年度より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13,737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、更新整備は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橋梁補修事業、</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体育館球技室床張替事業等の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で</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14,778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している。公債費は、住民一人当たり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56,146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円で、類似団体平均と同程度となっており、減少に転じている。積立金は、類似団体平均を大幅に下回っている。令和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ふるさと応援基金積立金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が2</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百万円増加したため、前年度より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1,934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円増加している。投資及び出資金は、水道事業会計出資金等の増により、前年度より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184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円増加している。繰出金は、後期高齢者医療事業特別会計への繰出金が約</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百万円の増、介護保険事業特別会計への繰出金が約</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百万円の増となったため前年度から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2,193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18,014
45.79
10,414,995
10,224,664
182,774
5,874,657
10,327,265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111942</xdr:rowOff>
    </xdr:from>
    <xdr:to>
      <xdr:col>24</xdr:col>
      <xdr:colOff>63500</xdr:colOff>
      <xdr:row>35</xdr:row>
      <xdr:rowOff>129576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6112692"/>
          <a:ext cx="838200" cy="17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101653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5930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111942</xdr:rowOff>
    </xdr:from>
    <xdr:to>
      <xdr:col>19</xdr:col>
      <xdr:colOff>177800</xdr:colOff>
      <xdr:row>35</xdr:row>
      <xdr:rowOff>167132</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112692"/>
          <a:ext cx="889000" cy="5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167132</xdr:rowOff>
    </xdr:from>
    <xdr:to>
      <xdr:col>15</xdr:col>
      <xdr:colOff>50800</xdr:colOff>
      <xdr:row>36</xdr:row>
      <xdr:rowOff>38136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6788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55445</xdr:rowOff>
    </xdr:from>
    <xdr:to>
      <xdr:col>10</xdr:col>
      <xdr:colOff>114300</xdr:colOff>
      <xdr:row>36</xdr:row>
      <xdr:rowOff>38136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056195"/>
          <a:ext cx="889000" cy="154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07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57203</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05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61142</xdr:rowOff>
    </xdr:from>
    <xdr:to>
      <xdr:col>20</xdr:col>
      <xdr:colOff>38100</xdr:colOff>
      <xdr:row>35</xdr:row>
      <xdr:rowOff>162742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7819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37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116332</xdr:rowOff>
    </xdr:from>
    <xdr:to>
      <xdr:col>15</xdr:col>
      <xdr:colOff>101600</xdr:colOff>
      <xdr:row>36</xdr:row>
      <xdr:rowOff>46482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1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63009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89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158786</xdr:rowOff>
    </xdr:from>
    <xdr:to>
      <xdr:col>10</xdr:col>
      <xdr:colOff>165100</xdr:colOff>
      <xdr:row>36</xdr:row>
      <xdr:rowOff>88936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105463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93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4645</xdr:rowOff>
    </xdr:from>
    <xdr:to>
      <xdr:col>6</xdr:col>
      <xdr:colOff>38100</xdr:colOff>
      <xdr:row>35</xdr:row>
      <xdr:rowOff>106245</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0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122772</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780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2728</xdr:rowOff>
    </xdr:from>
    <xdr:to>
      <xdr:col>24</xdr:col>
      <xdr:colOff>63500</xdr:colOff>
      <xdr:row>57</xdr:row>
      <xdr:rowOff>48113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75378"/>
          <a:ext cx="838200" cy="4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32357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290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42705</xdr:rowOff>
    </xdr:from>
    <xdr:to>
      <xdr:col>19</xdr:col>
      <xdr:colOff>177800</xdr:colOff>
      <xdr:row>57</xdr:row>
      <xdr:rowOff>48113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15355"/>
          <a:ext cx="889000" cy="5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66264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2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122020</xdr:rowOff>
    </xdr:from>
    <xdr:to>
      <xdr:col>15</xdr:col>
      <xdr:colOff>50800</xdr:colOff>
      <xdr:row>57</xdr:row>
      <xdr:rowOff>42705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23220"/>
          <a:ext cx="889000" cy="9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42097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3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155304</xdr:rowOff>
    </xdr:from>
    <xdr:to>
      <xdr:col>10</xdr:col>
      <xdr:colOff>114300</xdr:colOff>
      <xdr:row>56</xdr:row>
      <xdr:rowOff>122020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13604"/>
          <a:ext cx="889000" cy="309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123378</xdr:rowOff>
    </xdr:from>
    <xdr:to>
      <xdr:col>24</xdr:col>
      <xdr:colOff>114300</xdr:colOff>
      <xdr:row>57</xdr:row>
      <xdr:rowOff>53528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2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38305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3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168763</xdr:rowOff>
    </xdr:from>
    <xdr:to>
      <xdr:col>20</xdr:col>
      <xdr:colOff>38100</xdr:colOff>
      <xdr:row>57</xdr:row>
      <xdr:rowOff>98913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6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90040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6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163355</xdr:rowOff>
    </xdr:from>
    <xdr:to>
      <xdr:col>15</xdr:col>
      <xdr:colOff>101600</xdr:colOff>
      <xdr:row>57</xdr:row>
      <xdr:rowOff>93505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6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84632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5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71220</xdr:rowOff>
    </xdr:from>
    <xdr:to>
      <xdr:col>10</xdr:col>
      <xdr:colOff>165100</xdr:colOff>
      <xdr:row>57</xdr:row>
      <xdr:rowOff>1370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163947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765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104504</xdr:rowOff>
    </xdr:from>
    <xdr:to>
      <xdr:col>6</xdr:col>
      <xdr:colOff>38100</xdr:colOff>
      <xdr:row>55</xdr:row>
      <xdr:rowOff>34654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6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25781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55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58433</xdr:rowOff>
    </xdr:from>
    <xdr:to>
      <xdr:col>24</xdr:col>
      <xdr:colOff>62865</xdr:colOff>
      <xdr:row>76</xdr:row>
      <xdr:rowOff>138961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59933"/>
          <a:ext cx="1270" cy="1109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142788</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7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138961</xdr:rowOff>
    </xdr:from>
    <xdr:to>
      <xdr:col>24</xdr:col>
      <xdr:colOff>152400</xdr:colOff>
      <xdr:row>76</xdr:row>
      <xdr:rowOff>138961</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69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5110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35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58433</xdr:rowOff>
    </xdr:from>
    <xdr:to>
      <xdr:col>24</xdr:col>
      <xdr:colOff>152400</xdr:colOff>
      <xdr:row>70</xdr:row>
      <xdr:rowOff>58433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59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54981</xdr:rowOff>
    </xdr:from>
    <xdr:to>
      <xdr:col>24</xdr:col>
      <xdr:colOff>63500</xdr:colOff>
      <xdr:row>77</xdr:row>
      <xdr:rowOff>19555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85181"/>
          <a:ext cx="838200" cy="136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161909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7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139032</xdr:rowOff>
    </xdr:from>
    <xdr:to>
      <xdr:col>24</xdr:col>
      <xdr:colOff>114300</xdr:colOff>
      <xdr:row>75</xdr:row>
      <xdr:rowOff>69182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6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19555</xdr:rowOff>
    </xdr:from>
    <xdr:to>
      <xdr:col>19</xdr:col>
      <xdr:colOff>177800</xdr:colOff>
      <xdr:row>77</xdr:row>
      <xdr:rowOff>60750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21205"/>
          <a:ext cx="889000" cy="41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75032</xdr:rowOff>
    </xdr:from>
    <xdr:to>
      <xdr:col>20</xdr:col>
      <xdr:colOff>38100</xdr:colOff>
      <xdr:row>76</xdr:row>
      <xdr:rowOff>5181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3378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21709</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0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86565</xdr:rowOff>
    </xdr:from>
    <xdr:to>
      <xdr:col>15</xdr:col>
      <xdr:colOff>50800</xdr:colOff>
      <xdr:row>77</xdr:row>
      <xdr:rowOff>60750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16765"/>
          <a:ext cx="889000" cy="14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147749</xdr:rowOff>
    </xdr:from>
    <xdr:to>
      <xdr:col>15</xdr:col>
      <xdr:colOff>101600</xdr:colOff>
      <xdr:row>76</xdr:row>
      <xdr:rowOff>77899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0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94426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81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86565</xdr:rowOff>
    </xdr:from>
    <xdr:to>
      <xdr:col>10</xdr:col>
      <xdr:colOff>114300</xdr:colOff>
      <xdr:row>77</xdr:row>
      <xdr:rowOff>138077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16765"/>
          <a:ext cx="889000" cy="22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87696</xdr:rowOff>
    </xdr:from>
    <xdr:to>
      <xdr:col>10</xdr:col>
      <xdr:colOff>165100</xdr:colOff>
      <xdr:row>76</xdr:row>
      <xdr:rowOff>17847</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46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34373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2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149448</xdr:rowOff>
    </xdr:from>
    <xdr:to>
      <xdr:col>6</xdr:col>
      <xdr:colOff>38100</xdr:colOff>
      <xdr:row>77</xdr:row>
      <xdr:rowOff>79598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79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96125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954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4181</xdr:rowOff>
    </xdr:from>
    <xdr:to>
      <xdr:col>24</xdr:col>
      <xdr:colOff>114300</xdr:colOff>
      <xdr:row>76</xdr:row>
      <xdr:rowOff>105781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3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90558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49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140205</xdr:rowOff>
    </xdr:from>
    <xdr:to>
      <xdr:col>20</xdr:col>
      <xdr:colOff>38100</xdr:colOff>
      <xdr:row>77</xdr:row>
      <xdr:rowOff>70355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7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61482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6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9950</xdr:rowOff>
    </xdr:from>
    <xdr:to>
      <xdr:col>15</xdr:col>
      <xdr:colOff>101600</xdr:colOff>
      <xdr:row>77</xdr:row>
      <xdr:rowOff>111550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102677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4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35765</xdr:rowOff>
    </xdr:from>
    <xdr:to>
      <xdr:col>10</xdr:col>
      <xdr:colOff>165100</xdr:colOff>
      <xdr:row>76</xdr:row>
      <xdr:rowOff>137365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6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128492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58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87277</xdr:rowOff>
    </xdr:from>
    <xdr:to>
      <xdr:col>6</xdr:col>
      <xdr:colOff>38100</xdr:colOff>
      <xdr:row>78</xdr:row>
      <xdr:rowOff>17427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8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81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104614</xdr:rowOff>
    </xdr:from>
    <xdr:to>
      <xdr:col>24</xdr:col>
      <xdr:colOff>63500</xdr:colOff>
      <xdr:row>98</xdr:row>
      <xdr:rowOff>130431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906714"/>
          <a:ext cx="838200" cy="25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130431</xdr:rowOff>
    </xdr:from>
    <xdr:to>
      <xdr:col>19</xdr:col>
      <xdr:colOff>177800</xdr:colOff>
      <xdr:row>98</xdr:row>
      <xdr:rowOff>136713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932531"/>
          <a:ext cx="889000" cy="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136713</xdr:rowOff>
    </xdr:from>
    <xdr:to>
      <xdr:col>15</xdr:col>
      <xdr:colOff>50800</xdr:colOff>
      <xdr:row>98</xdr:row>
      <xdr:rowOff>143008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38813"/>
          <a:ext cx="889000" cy="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143008</xdr:rowOff>
    </xdr:from>
    <xdr:to>
      <xdr:col>10</xdr:col>
      <xdr:colOff>114300</xdr:colOff>
      <xdr:row>98</xdr:row>
      <xdr:rowOff>163630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45108"/>
          <a:ext cx="889000" cy="20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39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53814</xdr:rowOff>
    </xdr:from>
    <xdr:to>
      <xdr:col>24</xdr:col>
      <xdr:colOff>114300</xdr:colOff>
      <xdr:row>98</xdr:row>
      <xdr:rowOff>155414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5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79631</xdr:rowOff>
    </xdr:from>
    <xdr:to>
      <xdr:col>20</xdr:col>
      <xdr:colOff>38100</xdr:colOff>
      <xdr:row>99</xdr:row>
      <xdr:rowOff>9781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8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908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7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85913</xdr:rowOff>
    </xdr:from>
    <xdr:to>
      <xdr:col>15</xdr:col>
      <xdr:colOff>101600</xdr:colOff>
      <xdr:row>99</xdr:row>
      <xdr:rowOff>16063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8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7190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8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92208</xdr:rowOff>
    </xdr:from>
    <xdr:to>
      <xdr:col>10</xdr:col>
      <xdr:colOff>165100</xdr:colOff>
      <xdr:row>99</xdr:row>
      <xdr:rowOff>22358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9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13485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87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112830</xdr:rowOff>
    </xdr:from>
    <xdr:to>
      <xdr:col>6</xdr:col>
      <xdr:colOff>38100</xdr:colOff>
      <xdr:row>99</xdr:row>
      <xdr:rowOff>42980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1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34107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700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143129</xdr:rowOff>
    </xdr:from>
    <xdr:to>
      <xdr:col>55</xdr:col>
      <xdr:colOff>0</xdr:colOff>
      <xdr:row>37</xdr:row>
      <xdr:rowOff>145415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486779"/>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72127</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15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128041</xdr:rowOff>
    </xdr:from>
    <xdr:to>
      <xdr:col>50</xdr:col>
      <xdr:colOff>114300</xdr:colOff>
      <xdr:row>37</xdr:row>
      <xdr:rowOff>145415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471691"/>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62069</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77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128041</xdr:rowOff>
    </xdr:from>
    <xdr:to>
      <xdr:col>45</xdr:col>
      <xdr:colOff>177800</xdr:colOff>
      <xdr:row>37</xdr:row>
      <xdr:rowOff>142443</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471691"/>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52468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675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142443</xdr:rowOff>
    </xdr:from>
    <xdr:to>
      <xdr:col>41</xdr:col>
      <xdr:colOff>50800</xdr:colOff>
      <xdr:row>37</xdr:row>
      <xdr:rowOff>143586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48609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62527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77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92329</xdr:rowOff>
    </xdr:from>
    <xdr:to>
      <xdr:col>55</xdr:col>
      <xdr:colOff>50800</xdr:colOff>
      <xdr:row>38</xdr:row>
      <xdr:rowOff>22479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3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115206</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287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94615</xdr:rowOff>
    </xdr:from>
    <xdr:to>
      <xdr:col>50</xdr:col>
      <xdr:colOff>165100</xdr:colOff>
      <xdr:row>38</xdr:row>
      <xdr:rowOff>24765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41292</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213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77241</xdr:rowOff>
    </xdr:from>
    <xdr:to>
      <xdr:col>46</xdr:col>
      <xdr:colOff>38100</xdr:colOff>
      <xdr:row>38</xdr:row>
      <xdr:rowOff>7392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208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23918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1961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91643</xdr:rowOff>
    </xdr:from>
    <xdr:to>
      <xdr:col>41</xdr:col>
      <xdr:colOff>101600</xdr:colOff>
      <xdr:row>38</xdr:row>
      <xdr:rowOff>21793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35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12920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28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92786</xdr:rowOff>
    </xdr:from>
    <xdr:to>
      <xdr:col>36</xdr:col>
      <xdr:colOff>165100</xdr:colOff>
      <xdr:row>38</xdr:row>
      <xdr:rowOff>22937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3643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39463</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211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39540</xdr:rowOff>
    </xdr:from>
    <xdr:to>
      <xdr:col>55</xdr:col>
      <xdr:colOff>0</xdr:colOff>
      <xdr:row>57</xdr:row>
      <xdr:rowOff>45076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12190"/>
          <a:ext cx="838200" cy="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12989</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442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45076</xdr:rowOff>
    </xdr:from>
    <xdr:to>
      <xdr:col>50</xdr:col>
      <xdr:colOff>114300</xdr:colOff>
      <xdr:row>57</xdr:row>
      <xdr:rowOff>67560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817726"/>
          <a:ext cx="889000" cy="2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109513</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367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54285</xdr:rowOff>
    </xdr:from>
    <xdr:to>
      <xdr:col>45</xdr:col>
      <xdr:colOff>177800</xdr:colOff>
      <xdr:row>57</xdr:row>
      <xdr:rowOff>67560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826935"/>
          <a:ext cx="889000" cy="1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69655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32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54285</xdr:rowOff>
    </xdr:from>
    <xdr:to>
      <xdr:col>41</xdr:col>
      <xdr:colOff>50800</xdr:colOff>
      <xdr:row>57</xdr:row>
      <xdr:rowOff>82697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26935"/>
          <a:ext cx="889000" cy="2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106867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36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98344</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35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160190</xdr:rowOff>
    </xdr:from>
    <xdr:to>
      <xdr:col>55</xdr:col>
      <xdr:colOff>50800</xdr:colOff>
      <xdr:row>57</xdr:row>
      <xdr:rowOff>90340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6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138617</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39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165726</xdr:rowOff>
    </xdr:from>
    <xdr:to>
      <xdr:col>50</xdr:col>
      <xdr:colOff>165100</xdr:colOff>
      <xdr:row>57</xdr:row>
      <xdr:rowOff>95876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6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87003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5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16760</xdr:rowOff>
    </xdr:from>
    <xdr:to>
      <xdr:col>46</xdr:col>
      <xdr:colOff>38100</xdr:colOff>
      <xdr:row>57</xdr:row>
      <xdr:rowOff>118360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8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109487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8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3485</xdr:rowOff>
    </xdr:from>
    <xdr:to>
      <xdr:col>41</xdr:col>
      <xdr:colOff>101600</xdr:colOff>
      <xdr:row>57</xdr:row>
      <xdr:rowOff>105085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77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96212</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6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31897</xdr:rowOff>
    </xdr:from>
    <xdr:to>
      <xdr:col>36</xdr:col>
      <xdr:colOff>165100</xdr:colOff>
      <xdr:row>57</xdr:row>
      <xdr:rowOff>133497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0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124624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9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44968</xdr:rowOff>
    </xdr:from>
    <xdr:to>
      <xdr:col>55</xdr:col>
      <xdr:colOff>0</xdr:colOff>
      <xdr:row>77</xdr:row>
      <xdr:rowOff>65154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246618"/>
          <a:ext cx="838200" cy="2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97112</xdr:rowOff>
    </xdr:from>
    <xdr:to>
      <xdr:col>50</xdr:col>
      <xdr:colOff>114300</xdr:colOff>
      <xdr:row>77</xdr:row>
      <xdr:rowOff>65154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27312"/>
          <a:ext cx="889000" cy="13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97112</xdr:rowOff>
    </xdr:from>
    <xdr:to>
      <xdr:col>45</xdr:col>
      <xdr:colOff>177800</xdr:colOff>
      <xdr:row>76</xdr:row>
      <xdr:rowOff>168664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27312"/>
          <a:ext cx="889000" cy="7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83373</xdr:rowOff>
    </xdr:from>
    <xdr:to>
      <xdr:col>41</xdr:col>
      <xdr:colOff>50800</xdr:colOff>
      <xdr:row>76</xdr:row>
      <xdr:rowOff>168664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113573"/>
          <a:ext cx="889000" cy="8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59077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7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165618</xdr:rowOff>
    </xdr:from>
    <xdr:to>
      <xdr:col>55</xdr:col>
      <xdr:colOff>50800</xdr:colOff>
      <xdr:row>77</xdr:row>
      <xdr:rowOff>95768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95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144045</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174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14354</xdr:rowOff>
    </xdr:from>
    <xdr:to>
      <xdr:col>50</xdr:col>
      <xdr:colOff>165100</xdr:colOff>
      <xdr:row>77</xdr:row>
      <xdr:rowOff>115954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1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107081</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30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46312</xdr:rowOff>
    </xdr:from>
    <xdr:to>
      <xdr:col>46</xdr:col>
      <xdr:colOff>38100</xdr:colOff>
      <xdr:row>76</xdr:row>
      <xdr:rowOff>147912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07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139039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169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117864</xdr:rowOff>
    </xdr:from>
    <xdr:to>
      <xdr:col>41</xdr:col>
      <xdr:colOff>101600</xdr:colOff>
      <xdr:row>77</xdr:row>
      <xdr:rowOff>48014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4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39141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4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32573</xdr:rowOff>
    </xdr:from>
    <xdr:to>
      <xdr:col>36</xdr:col>
      <xdr:colOff>165100</xdr:colOff>
      <xdr:row>76</xdr:row>
      <xdr:rowOff>134173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6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125300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5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55784</xdr:rowOff>
    </xdr:from>
    <xdr:to>
      <xdr:col>55</xdr:col>
      <xdr:colOff>0</xdr:colOff>
      <xdr:row>96</xdr:row>
      <xdr:rowOff>57347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343534"/>
          <a:ext cx="838200" cy="173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57347</xdr:rowOff>
    </xdr:from>
    <xdr:to>
      <xdr:col>50</xdr:col>
      <xdr:colOff>114300</xdr:colOff>
      <xdr:row>97</xdr:row>
      <xdr:rowOff>3797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516547"/>
          <a:ext cx="889000" cy="11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3797</xdr:rowOff>
    </xdr:from>
    <xdr:to>
      <xdr:col>45</xdr:col>
      <xdr:colOff>177800</xdr:colOff>
      <xdr:row>97</xdr:row>
      <xdr:rowOff>47840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634447"/>
          <a:ext cx="889000" cy="4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8735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5953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70283</xdr:rowOff>
    </xdr:from>
    <xdr:to>
      <xdr:col>41</xdr:col>
      <xdr:colOff>50800</xdr:colOff>
      <xdr:row>97</xdr:row>
      <xdr:rowOff>47840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29483"/>
          <a:ext cx="889000" cy="14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67639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01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4984</xdr:rowOff>
    </xdr:from>
    <xdr:to>
      <xdr:col>55</xdr:col>
      <xdr:colOff>50800</xdr:colOff>
      <xdr:row>95</xdr:row>
      <xdr:rowOff>106584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29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154861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6547</xdr:rowOff>
    </xdr:from>
    <xdr:to>
      <xdr:col>50</xdr:col>
      <xdr:colOff>165100</xdr:colOff>
      <xdr:row>96</xdr:row>
      <xdr:rowOff>108147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6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99274</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55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124447</xdr:rowOff>
    </xdr:from>
    <xdr:to>
      <xdr:col>46</xdr:col>
      <xdr:colOff>38100</xdr:colOff>
      <xdr:row>97</xdr:row>
      <xdr:rowOff>54597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8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45724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7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168490</xdr:rowOff>
    </xdr:from>
    <xdr:to>
      <xdr:col>41</xdr:col>
      <xdr:colOff>101600</xdr:colOff>
      <xdr:row>97</xdr:row>
      <xdr:rowOff>98640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89767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2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19483</xdr:rowOff>
    </xdr:from>
    <xdr:to>
      <xdr:col>36</xdr:col>
      <xdr:colOff>165100</xdr:colOff>
      <xdr:row>96</xdr:row>
      <xdr:rowOff>121083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7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112210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57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130861</xdr:rowOff>
    </xdr:from>
    <xdr:to>
      <xdr:col>85</xdr:col>
      <xdr:colOff>127000</xdr:colOff>
      <xdr:row>38</xdr:row>
      <xdr:rowOff>67854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74511"/>
          <a:ext cx="838200" cy="10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67854</xdr:rowOff>
    </xdr:from>
    <xdr:to>
      <xdr:col>81</xdr:col>
      <xdr:colOff>50800</xdr:colOff>
      <xdr:row>38</xdr:row>
      <xdr:rowOff>91879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82954"/>
          <a:ext cx="889000" cy="2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43503</xdr:rowOff>
    </xdr:from>
    <xdr:to>
      <xdr:col>76</xdr:col>
      <xdr:colOff>114300</xdr:colOff>
      <xdr:row>38</xdr:row>
      <xdr:rowOff>91879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558603"/>
          <a:ext cx="889000" cy="4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43503</xdr:rowOff>
    </xdr:from>
    <xdr:to>
      <xdr:col>71</xdr:col>
      <xdr:colOff>177800</xdr:colOff>
      <xdr:row>38</xdr:row>
      <xdr:rowOff>68149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58603"/>
          <a:ext cx="889000" cy="2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80061</xdr:rowOff>
    </xdr:from>
    <xdr:to>
      <xdr:col>85</xdr:col>
      <xdr:colOff>177800</xdr:colOff>
      <xdr:row>38</xdr:row>
      <xdr:rowOff>10210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2371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58488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0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17054</xdr:rowOff>
    </xdr:from>
    <xdr:to>
      <xdr:col>81</xdr:col>
      <xdr:colOff>101600</xdr:colOff>
      <xdr:row>38</xdr:row>
      <xdr:rowOff>118654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3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109781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24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41079</xdr:rowOff>
    </xdr:from>
    <xdr:to>
      <xdr:col>76</xdr:col>
      <xdr:colOff>165100</xdr:colOff>
      <xdr:row>38</xdr:row>
      <xdr:rowOff>142679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5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133806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4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164153</xdr:rowOff>
    </xdr:from>
    <xdr:to>
      <xdr:col>72</xdr:col>
      <xdr:colOff>38100</xdr:colOff>
      <xdr:row>38</xdr:row>
      <xdr:rowOff>94303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07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85430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0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17349</xdr:rowOff>
    </xdr:from>
    <xdr:to>
      <xdr:col>67</xdr:col>
      <xdr:colOff>101600</xdr:colOff>
      <xdr:row>38</xdr:row>
      <xdr:rowOff>118949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110076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2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56185</xdr:rowOff>
    </xdr:from>
    <xdr:to>
      <xdr:col>85</xdr:col>
      <xdr:colOff>127000</xdr:colOff>
      <xdr:row>56</xdr:row>
      <xdr:rowOff>69596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485935"/>
          <a:ext cx="838200" cy="18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19556</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77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7645</xdr:rowOff>
    </xdr:from>
    <xdr:to>
      <xdr:col>81</xdr:col>
      <xdr:colOff>50800</xdr:colOff>
      <xdr:row>56</xdr:row>
      <xdr:rowOff>69596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608845"/>
          <a:ext cx="889000" cy="6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171213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25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7645</xdr:rowOff>
    </xdr:from>
    <xdr:to>
      <xdr:col>76</xdr:col>
      <xdr:colOff>114300</xdr:colOff>
      <xdr:row>56</xdr:row>
      <xdr:rowOff>146024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608845"/>
          <a:ext cx="889000" cy="138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21019</xdr:rowOff>
    </xdr:from>
    <xdr:to>
      <xdr:col>71</xdr:col>
      <xdr:colOff>177800</xdr:colOff>
      <xdr:row>56</xdr:row>
      <xdr:rowOff>146024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22219"/>
          <a:ext cx="889000" cy="12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143971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0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5385</xdr:rowOff>
    </xdr:from>
    <xdr:to>
      <xdr:col>85</xdr:col>
      <xdr:colOff>177800</xdr:colOff>
      <xdr:row>55</xdr:row>
      <xdr:rowOff>106985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43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155262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41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18796</xdr:rowOff>
    </xdr:from>
    <xdr:to>
      <xdr:col>81</xdr:col>
      <xdr:colOff>101600</xdr:colOff>
      <xdr:row>56</xdr:row>
      <xdr:rowOff>120396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61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111523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71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128295</xdr:rowOff>
    </xdr:from>
    <xdr:to>
      <xdr:col>76</xdr:col>
      <xdr:colOff>165100</xdr:colOff>
      <xdr:row>56</xdr:row>
      <xdr:rowOff>58445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55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74972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33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95224</xdr:rowOff>
    </xdr:from>
    <xdr:to>
      <xdr:col>72</xdr:col>
      <xdr:colOff>38100</xdr:colOff>
      <xdr:row>57</xdr:row>
      <xdr:rowOff>25374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16501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78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141669</xdr:rowOff>
    </xdr:from>
    <xdr:to>
      <xdr:col>67</xdr:col>
      <xdr:colOff>101600</xdr:colOff>
      <xdr:row>56</xdr:row>
      <xdr:rowOff>71819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57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88346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120643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22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13746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46428" y="1321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96120</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0670"/>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76480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27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96120</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2814300" y="13640670"/>
          <a:ext cx="889000" cy="2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84563</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28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45320</xdr:rowOff>
    </xdr:from>
    <xdr:to>
      <xdr:col>72</xdr:col>
      <xdr:colOff>38100</xdr:colOff>
      <xdr:row>79</xdr:row>
      <xdr:rowOff>146920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138047</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4017" y="13682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25</xdr:rowOff>
    </xdr:from>
    <xdr:to>
      <xdr:col>85</xdr:col>
      <xdr:colOff>127000</xdr:colOff>
      <xdr:row>95</xdr:row>
      <xdr:rowOff>17196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5481300" y="16287775"/>
          <a:ext cx="838200" cy="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93</xdr:row>
      <xdr:rowOff>131055</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075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145504</xdr:rowOff>
    </xdr:from>
    <xdr:to>
      <xdr:col>81</xdr:col>
      <xdr:colOff>50800</xdr:colOff>
      <xdr:row>95</xdr:row>
      <xdr:rowOff>25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4592300" y="16261804"/>
          <a:ext cx="889000" cy="2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58247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003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145504</xdr:rowOff>
    </xdr:from>
    <xdr:to>
      <xdr:col>76</xdr:col>
      <xdr:colOff>114300</xdr:colOff>
      <xdr:row>95</xdr:row>
      <xdr:rowOff>23977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261804"/>
          <a:ext cx="889000" cy="4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34993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5979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23977</xdr:rowOff>
    </xdr:from>
    <xdr:to>
      <xdr:col>71</xdr:col>
      <xdr:colOff>177800</xdr:colOff>
      <xdr:row>95</xdr:row>
      <xdr:rowOff>83210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311727"/>
          <a:ext cx="889000" cy="5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58996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00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86338</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03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137846</xdr:rowOff>
    </xdr:from>
    <xdr:to>
      <xdr:col>85</xdr:col>
      <xdr:colOff>177800</xdr:colOff>
      <xdr:row>95</xdr:row>
      <xdr:rowOff>67996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25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116273</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232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120675</xdr:rowOff>
    </xdr:from>
    <xdr:to>
      <xdr:col>81</xdr:col>
      <xdr:colOff>101600</xdr:colOff>
      <xdr:row>95</xdr:row>
      <xdr:rowOff>50825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2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41952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329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94704</xdr:rowOff>
    </xdr:from>
    <xdr:to>
      <xdr:col>76</xdr:col>
      <xdr:colOff>165100</xdr:colOff>
      <xdr:row>95</xdr:row>
      <xdr:rowOff>24854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2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15981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30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144627</xdr:rowOff>
    </xdr:from>
    <xdr:to>
      <xdr:col>72</xdr:col>
      <xdr:colOff>38100</xdr:colOff>
      <xdr:row>95</xdr:row>
      <xdr:rowOff>74777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260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65904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35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32410</xdr:rowOff>
    </xdr:from>
    <xdr:to>
      <xdr:col>67</xdr:col>
      <xdr:colOff>101600</xdr:colOff>
      <xdr:row>95</xdr:row>
      <xdr:rowOff>134010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32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125137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41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議会費は、住民一人当たり6,0</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6円となっており、類似団体</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と同値である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。平成25年4月より議員定数が16人から14人となっている。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無線</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LAN</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設置工事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のため、前年度より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している。総務費は、住民一人当たり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67,459</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円となっており、類似団体平均より低くなっている。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情報システム標準化</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等の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9,927</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している。民生費は、住民一人当たり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166,118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円となっており、類似団体平均より低くなっている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。児童手当支給</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事業の増及び</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障がい福祉サービス</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事業の増により前年度か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17,851</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円増加している。衛生費は、住民一人当たり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418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円となっており、類似団体平均より低くなっている。前年度から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13,552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円増加しているのは、中播北部行政事務組合負担金の増が主な要因である。農林水産業費は、住民一人当たり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24,634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円となっており、類似団体平均より低くなっている。前年度から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339</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円増加しているのは、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町営ため池整備事業</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の増が主な要因である。商工費は、住民一人当たり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11,644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円となっている。前年度か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883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しているのは、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駅前観光交流センター</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が主な要因である。土木費は、住民一人当たり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55,405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円となっており、類似団体平均を下回っている。前年度か</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9,082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円増加しているのは、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道路新設改良事業</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の増が主な要因である。消防費は住民一人当たり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28,562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円となっている。常備消防事務を姫路市に委託しているため、類似団体を下回っている。前年度から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9,962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円増加したのは、消防設備整備費負担金等</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の増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が主な要因である。教育費は、住民一人当たり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75,384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円となっており、類似団体平均</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より低くなっている</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9,704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しているのは、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小･中学校特別教室空調設備等設置事業等の増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が主な要因である。公債費は、住民一人当たり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56,146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円となっており、類似団体を下回っている。前年度から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1,352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円減少しているのは、一般単独事業債及び</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臨時財政</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対策債が減少したのが主な要因である。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兵庫県福崎町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○財政調整基金残高・・・令和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年度は2</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90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百万円取崩したため、前年度比</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4ポイント減の</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○実質収支（額）比率・・・令和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年度は形式収支の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により実質収支額が</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したため、前年度比1.</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11</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○実質単年度収支・・・令和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年度は実質収支額の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により単年度収支で</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77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黒字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、財政調整基金積立・取崩しを含めた実質単年度収支では2</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12</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百万円の赤字となり、標準財政規模比は、前年度比1.</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60</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兵庫県福崎町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○水道事業会計・・・平成14年度に料金改定を行って以降、安定した実質収支比率となっている。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○一般会計・・・近年、2％～4％台の範囲内で推移しており、令和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年度までは良好な財政運営を行っていたが、令和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年度以降、黒字額が減少してきている。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○工業用水道会計・・・企業へ工業用水を供給しているため、安定した収益により実質収支比率2％台で推移しており良好な運営となっている。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○下道事業会計・・・一般会計からの補助金、負担金、出資金により安定した実質収支比率となっていたが、</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年度に基金がなくなり、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0%</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台で推移している。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○国民健康保険、介護保険、後期高齢者医療事業・・・事務費、人件費等を一般会計からの繰入れによって運営しているため、0％台で推移している。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兵庫県福崎町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○元利償還金・・・臨時財政対策債の元利償還金が増加し続けていたが、令和5年度</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から減少に転じており、令和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年度は一般単独</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事業債</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等の</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により減少した。</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○公営企業債の元利償還金に対する繰入金・・・下水道事業</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へ</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繰出金の増加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により、前年度より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68</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○組合等が起こした地方債の元利償還金に対する繰入金・・・平成28年度から令和3年までは中播衛生事務組合の償還のみ</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で</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令和4年度以降は償還が終了したため該当なしとなってい</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たが、令和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年度は中播北部行政事務組合の償還により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1</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算入公債費等・・災害復旧費等に係る基準財政需要額は臨時財政対策債の増により年々増加傾向にあるが、事業費補正に係る公債費は下水道資本平準化債の借入による算入公債費の減や算入終了公債費の増により減少傾向にあり、算入公債費等全体では前年度から</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4</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百万円の減少となっている。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○実質公債費比率の分子・・・</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公営企業債の元利償還金に対する繰入金が増加したため</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、実質公債費比率の分子は前年度より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37</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兵庫県福崎町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○一般会計等に係る地方債の現在高・・・</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過去の町債の償還終了により令和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5</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年度まで減少していたが、</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一般廃棄物処理事業</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債の</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増加などにより町債の新規発行額が元金償還金を上回</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ったため前年度より</a:t>
          </a:r>
          <a:r>
            <a:rPr lang="en-US" altLang="ja-JP" sz="1100">
              <a:solidFill>
                <a:schemeClr val="dk1"/>
              </a:solidFill>
              <a:effectLst/>
              <a:latin typeface="ＭＳ ゴシック" panose="020B0609070205080204" pitchFamily="49" charset="-128"/>
              <a:ea typeface="ＭＳ ゴシック" panose="020B0609070205080204" pitchFamily="49" charset="-128"/>
              <a:cs typeface="+mn-cs"/>
            </a:rPr>
            <a:t>25</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百万円</a:t>
          </a:r>
          <a:r>
            <a:rPr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○公営企業債等繰入見込額・・・下水道事業の減少により</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年々</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していたが、令和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年度から増加に転じ、令和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年度は下水道事業への繰出金の増により</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○組合等負担等見込額・・・令和2年度で中播衛生事務組合の償還が終了したため、令和3年度から該当なしとなってい</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たが、令和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年度から中播北部行政事務組合の償還が始まっている。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○退職手当負担見込額・・・退職入替により</a:t>
          </a:r>
          <a:r>
            <a:rPr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増加</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○充当可能基金・・・財政調整基金を2</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百万円取崩したため、令和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年度は減少している。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○充当可能特定収入・・・公営住宅使用料である。令和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年度は減少している。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○基準財政需要額算入見込額・・・臨時財政対策債、下水道事業債の増加により年々増加していたが、基準財政需要額算入終了の公債費が増加しているため、平成29年度以降は減少に転じている。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○将来負担比率の分子・・・・令和</a:t>
          </a:r>
          <a:r>
            <a:rPr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年度は充当可能金額、基準財政需要額算入見込額の減により増加した。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兵庫県福崎町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財政調整基金に1百万円、減債基金に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百万円、ふるさと応援基金に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114</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百万円、森林環境譲与税基金に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百万円積立てた一方、財政調整基金2</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90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百万円、減債基金</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29</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百万円、福祉基金</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百万円、農業農村活性化基金</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13</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百万円、大規模開発区域環境保全基金</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9</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百万円、交通安全対策基金</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7</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百万円、ふるさと応援基金</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85</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百万円、企業版ふるさと納税基金</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百万円、取崩したことにより、基金全体としては2</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98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百万円の減となった。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財政調整基金の一定額を確保するとともに、ふるさと応援寄附金の増加に努め、基金を活用した事業を実施していく。</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・農業農村活性化基金：農業に関する各種公益事業の隆盛を図ると共に、輪作農法の推進と地域営農集団及び担い手農家の育成を通じ、農業農村の活性化と農村文化の向上に資するため</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ふるさと応援基金：民俗学の父柳田國男やその兄弟の偉業を顕彰し後世に伝える事業、大庄屋三木家住宅の保存整備・活用に関する事業、次代を担う子どもたちの教育やその環境整備に関する事業、健康福祉・安全安心・産業振興などまちの発展、充実に資する事業を推進するため</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・大規模開発区域環境保全基金：大規模開発区域及び周辺の良好な環境を保全するため</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・交通安全対策基金：交通安全対策に関する意識の高揚及び交通安全施設の整備に資するため</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・環境保全基金：環境保全に関する町民の意識の高揚及び活動の促進に資するため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基金の目的に応じた事業に、福祉基金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百万円、農業農村活性化基金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百万円、大規模開発区域環境保全基金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百万円、観光振興基金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百万円、交通安全対策基金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百万円、企業版ふるさと納税基金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百万円取り崩した一方で、ふるさと応援基金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百万円、森林環境譲与税基金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百万円、企業版ふるさと納税基金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百万円積立てたこと等により、その他基全体としては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福祉基金、農業農村活性化基金については、基金がなくなった後の基金対象事業の見直しを検討する必要がある。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歳入の余剰がなかったことにより、令和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年度は利子分のみを積立し、</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290</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百万円の取崩を行った。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財政調整基金の残高は、災害への備え等のため、標準財政規模の20％(10億円程度)の範囲となるように努める。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令和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年度に地方交付税の財政対策償還基金費分の増により、</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百万円の積立てを行ったが、公債費に充当のため</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29</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百万円取崩した。</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公債費に充当のため、令和</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7</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年度に</a:t>
          </a:r>
          <a:r>
            <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rPr>
            <a:t>38</a:t>
          </a:r>
          <a:r>
            <a:rPr kumimoji="1" lang="ja-JP" altLang="en-US" sz="1300" b="0" i="0" u="none" strike="noStrike" kern="0" cap="none" spc="0" normalizeH="0" baseline="0" noProof="0">
              <a:ln>
                <a:noFill/>
              </a:ln>
              <a:solidFill>
                <a:prstClr val="black"/>
              </a:solidFill>
              <a:effectLst/>
              <a:uLnTx/>
              <a:uFillTx/>
              <a:latin typeface="ＭＳ ゴシック"/>
              <a:ea typeface="ＭＳ ゴシック"/>
              <a:cs typeface="+mn-cs"/>
            </a:rPr>
            <a:t>百万円を取り崩す予定である。</a:t>
          </a:r>
          <a:endParaRPr kumimoji="1" lang="en-US" altLang="ja-JP" sz="1300" b="0" i="0" u="none" strike="noStrike" kern="0" cap="none" spc="0" normalizeH="0" baseline="0" noProof="0">
            <a:ln>
              <a:noFill/>
            </a:ln>
            <a:solidFill>
              <a:prstClr val="black"/>
            </a:solidFill>
            <a:effectLst/>
            <a:uLnTx/>
            <a:uFillTx/>
            <a:latin typeface="ＭＳ ゴシック"/>
            <a:ea typeface="ＭＳ ゴシック"/>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09D4951-80A0-4A15-BD95-947AAD557C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815AE1A-74C0-428B-8EF3-48D2F726A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B410CAF-77B7-42EB-9067-9A1F30783D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6802883-2F97-4DB0-A221-335F7B802E4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40157D1-5763-477C-AFAA-FB9199B5E7A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697D148-FA0B-4A3A-81A8-8C1A783A6DE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9387DA3-3AB9-4C84-8D33-8643690768EC}"/>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A75828A-B3F4-46CA-BB71-77606872329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94E9142-D65B-4757-A574-84A5EFC7613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7EA68D7-43C8-4F08-83ED-669D740DE03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96CA36AE-372A-44DC-9C97-076C059146FE}"/>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0173449-7F21-4DD0-8848-140F67EF48F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18,014
45.79
10,414,995
10,224,664
182,774
5,874,657
10,327,265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AF25772-F899-440F-8140-A176EC3EF02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EA0A2C2-0ECD-4E3A-9807-C17B070A3D6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1B57669-9B9E-4217-8195-29B427A68C1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DAEFC8B-999E-4574-B00F-FDF010BF272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DAA845A-E2B8-43C7-9123-693AFE30BDD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93774D9-BD90-4100-9E7B-7B1C3AB8FA6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31BEEC4-12A9-4F2D-805F-2A71AA5424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673A655-42E1-4F95-841F-FBE252E90A0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CCE5890-257E-4F9E-8A16-D2C1F2F1DF2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A8022E3-276F-45CD-9788-6331EBF8400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DF7544E-46B9-45B4-B197-85799E70F6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663E022-85B0-4FDB-9527-C20E68848C0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B8BA55D-601D-42D8-8D34-0AA0F0019C1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79C7656-AAB9-4E6A-A01E-11F29B80C27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2A44B19-252B-491A-84CF-18B9097D12C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6735EC45-CCB0-48F6-829D-A9B562DDBC78}"/>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33ADE7E-BE00-4BE5-8A03-5E5291310A6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10F9CA78-CF4A-4FCA-8107-841E5DFD7A7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B2307D7-1A15-44D6-9B93-CB0EA27DC03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9796F69-4912-4B91-9736-226094E2AEE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69BE27C-A178-49A3-BBB7-B78D4967A8E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0A47E8A-DC61-4197-B790-7D1867D5FE3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40C2634-3C54-4363-804A-754664E2B0B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AC997D6-EE43-4691-9C38-D11649469CE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id="{0466C9E9-0F31-402E-9A56-6DA92B3EDD6C}"/>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11E078F-8B79-49AC-A2CA-26CFAB75956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5320497-90BB-465A-A866-196C8101B4F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157AE60-4036-4957-9760-2804C72B7E9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379618A-C421-4F03-B677-B378945236A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E963D41-4092-49CF-B391-67A61086A54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3177D2B-0EAB-4043-9A13-A9A2FF424FD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77B9C3D-3DB6-44DE-B4E5-7DC63121AD4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B8B6068-9F8D-4882-ADA1-540E1B65A86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E72658F-C543-4784-939F-65E3E151E8F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83320FC-C362-4182-8B86-86D83CCFAF6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有形固定資産減価償却率は類似団体内平均を下回っているものの、昨年度と比べ上昇している。インフラ資産、事業用資産ともに償却率が上昇しており、改善を図る必要がある。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124D40F-0727-4D67-AC14-203B4463228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9B62772-4CF5-4693-B539-8A57D031EE4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DACD1E5-640D-4057-8E7C-FA34D0D1658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428DF0B-D03D-45AE-8AA1-2E295C70F06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31D909E1-150B-41B4-8FA3-1C1BDFD928F6}"/>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4A155CE2-ED53-4E08-AD6D-4CD38C0A2BF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5840336-C8F7-4037-BD0E-9B8787AE4157}"/>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168389C1-25CA-442F-8D01-F00529B6352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9094F46E-9DC2-48DB-A570-78CDA68F4B1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A320E5F8-B5D0-4838-8913-793465B0366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E6E5838E-9BAC-4149-A074-5F95119027C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C4C21A3E-FA9B-4E37-9038-4F6FBCF6C0A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159988DF-C1FA-4F49-927D-B38B1C5B374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6A58BDD-E5FC-484C-B16E-6A7DD06E484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4671FE2-FEE3-4A93-A076-DB5F2170689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6336346D-234C-4E22-AEB5-43C3A33A9F9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3802744-90B1-46F2-8DB8-C4821D8A2B6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7F1A768D-C313-4432-95E2-D64828BDDDA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9E4F2342-BC8D-46E8-B54F-49E8FDFF9AC4}"/>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C5A0575E-2FFB-4020-9F9A-025F05A81F99}"/>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EF33C4B3-34FE-41BE-8EEF-7CAE9DD0C345}"/>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054AE03E-8534-4661-83E5-3F9DF22FC570}"/>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0F968AFC-557A-410F-81AD-11C9E3D14663}"/>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125294</xdr:rowOff>
    </xdr:from>
    <xdr:ext cx="405111" cy="259045"/>
    <xdr:sp macro="" textlink="">
      <xdr:nvSpPr>
        <xdr:cNvPr id="72" name="有形固定資産減価償却率平均値テキスト">
          <a:extLst>
            <a:ext uri="{FF2B5EF4-FFF2-40B4-BE49-F238E27FC236}">
              <a16:creationId xmlns:a16="http://schemas.microsoft.com/office/drawing/2014/main" id="{954B0C0F-7D8D-4300-B325-997973DCE1B0}"/>
            </a:ext>
          </a:extLst>
        </xdr:cNvPr>
        <xdr:cNvSpPr txBox="1"/>
      </xdr:nvSpPr>
      <xdr:spPr>
        <a:xfrm>
          <a:off x="4813300" y="6040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F15668CC-5B2D-458A-B4FD-D0BA231EBC81}"/>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92AF99BE-E93C-473A-9611-598987468FA8}"/>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6629D2BF-9FE8-49B6-A8E9-BBD6902A6BEF}"/>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141ECA22-B9B6-493C-A510-1F82C9256B13}"/>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707BBCF4-7515-4209-BCAB-7157D134B04F}"/>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9731FDF-8C49-4E20-88F4-4E7C10653E9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EB64BC9-C996-4D00-94D8-B78C6D7A72A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FB7376F-C5E1-41C7-A93D-EC8C5D142DC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64099A21-8939-4C0D-B4E5-562BB191A12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933B004E-8C0E-4BF8-B7B4-8C76C8E4C77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97518</xdr:rowOff>
    </xdr:from>
    <xdr:to>
      <xdr:col>19</xdr:col>
      <xdr:colOff>187325</xdr:colOff>
      <xdr:row>31</xdr:row>
      <xdr:rowOff>27668</xdr:rowOff>
    </xdr:to>
    <xdr:sp macro="" textlink="">
      <xdr:nvSpPr>
        <xdr:cNvPr id="83" name="楕円 82">
          <a:extLst>
            <a:ext uri="{FF2B5EF4-FFF2-40B4-BE49-F238E27FC236}">
              <a16:creationId xmlns:a16="http://schemas.microsoft.com/office/drawing/2014/main" id="{45592ABC-7E38-4807-B965-9DDB1C16AC3B}"/>
            </a:ext>
          </a:extLst>
        </xdr:cNvPr>
        <xdr:cNvSpPr/>
      </xdr:nvSpPr>
      <xdr:spPr>
        <a:xfrm>
          <a:off x="4000500" y="60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54338</xdr:rowOff>
    </xdr:from>
    <xdr:to>
      <xdr:col>15</xdr:col>
      <xdr:colOff>187325</xdr:colOff>
      <xdr:row>30</xdr:row>
      <xdr:rowOff>155938</xdr:rowOff>
    </xdr:to>
    <xdr:sp macro="" textlink="">
      <xdr:nvSpPr>
        <xdr:cNvPr id="84" name="楕円 83">
          <a:extLst>
            <a:ext uri="{FF2B5EF4-FFF2-40B4-BE49-F238E27FC236}">
              <a16:creationId xmlns:a16="http://schemas.microsoft.com/office/drawing/2014/main" id="{217C425C-CA5E-4548-8E01-6795B2B99413}"/>
            </a:ext>
          </a:extLst>
        </xdr:cNvPr>
        <xdr:cNvSpPr/>
      </xdr:nvSpPr>
      <xdr:spPr>
        <a:xfrm>
          <a:off x="3238500" y="59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105138</xdr:rowOff>
    </xdr:from>
    <xdr:to>
      <xdr:col>19</xdr:col>
      <xdr:colOff>136525</xdr:colOff>
      <xdr:row>30</xdr:row>
      <xdr:rowOff>148318</xdr:rowOff>
    </xdr:to>
    <xdr:cxnSp macro="">
      <xdr:nvCxnSpPr>
        <xdr:cNvPr id="85" name="直線コネクタ 84">
          <a:extLst>
            <a:ext uri="{FF2B5EF4-FFF2-40B4-BE49-F238E27FC236}">
              <a16:creationId xmlns:a16="http://schemas.microsoft.com/office/drawing/2014/main" id="{D769884F-CAA0-46C4-97C7-F8A9A721B954}"/>
            </a:ext>
          </a:extLst>
        </xdr:cNvPr>
        <xdr:cNvCxnSpPr/>
      </xdr:nvCxnSpPr>
      <xdr:spPr>
        <a:xfrm>
          <a:off x="3289300" y="602016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17326</xdr:rowOff>
    </xdr:from>
    <xdr:to>
      <xdr:col>11</xdr:col>
      <xdr:colOff>187325</xdr:colOff>
      <xdr:row>30</xdr:row>
      <xdr:rowOff>118926</xdr:rowOff>
    </xdr:to>
    <xdr:sp macro="" textlink="">
      <xdr:nvSpPr>
        <xdr:cNvPr id="86" name="楕円 85">
          <a:extLst>
            <a:ext uri="{FF2B5EF4-FFF2-40B4-BE49-F238E27FC236}">
              <a16:creationId xmlns:a16="http://schemas.microsoft.com/office/drawing/2014/main" id="{F227A2EE-A51E-4A92-84B3-9848A82F6543}"/>
            </a:ext>
          </a:extLst>
        </xdr:cNvPr>
        <xdr:cNvSpPr/>
      </xdr:nvSpPr>
      <xdr:spPr>
        <a:xfrm>
          <a:off x="2476500" y="593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68126</xdr:rowOff>
    </xdr:from>
    <xdr:to>
      <xdr:col>15</xdr:col>
      <xdr:colOff>136525</xdr:colOff>
      <xdr:row>30</xdr:row>
      <xdr:rowOff>105138</xdr:rowOff>
    </xdr:to>
    <xdr:cxnSp macro="">
      <xdr:nvCxnSpPr>
        <xdr:cNvPr id="87" name="直線コネクタ 86">
          <a:extLst>
            <a:ext uri="{FF2B5EF4-FFF2-40B4-BE49-F238E27FC236}">
              <a16:creationId xmlns:a16="http://schemas.microsoft.com/office/drawing/2014/main" id="{6C3BBB28-855B-46E4-B536-7EE101142F35}"/>
            </a:ext>
          </a:extLst>
        </xdr:cNvPr>
        <xdr:cNvCxnSpPr/>
      </xdr:nvCxnSpPr>
      <xdr:spPr>
        <a:xfrm>
          <a:off x="2527300" y="5983151"/>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154849</xdr:rowOff>
    </xdr:from>
    <xdr:to>
      <xdr:col>7</xdr:col>
      <xdr:colOff>187325</xdr:colOff>
      <xdr:row>30</xdr:row>
      <xdr:rowOff>84999</xdr:rowOff>
    </xdr:to>
    <xdr:sp macro="" textlink="">
      <xdr:nvSpPr>
        <xdr:cNvPr id="88" name="楕円 87">
          <a:extLst>
            <a:ext uri="{FF2B5EF4-FFF2-40B4-BE49-F238E27FC236}">
              <a16:creationId xmlns:a16="http://schemas.microsoft.com/office/drawing/2014/main" id="{16B3DFD9-86BE-406C-8FD3-A29C65929815}"/>
            </a:ext>
          </a:extLst>
        </xdr:cNvPr>
        <xdr:cNvSpPr/>
      </xdr:nvSpPr>
      <xdr:spPr>
        <a:xfrm>
          <a:off x="1714500" y="58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34199</xdr:rowOff>
    </xdr:from>
    <xdr:to>
      <xdr:col>11</xdr:col>
      <xdr:colOff>136525</xdr:colOff>
      <xdr:row>30</xdr:row>
      <xdr:rowOff>68126</xdr:rowOff>
    </xdr:to>
    <xdr:cxnSp macro="">
      <xdr:nvCxnSpPr>
        <xdr:cNvPr id="89" name="直線コネクタ 88">
          <a:extLst>
            <a:ext uri="{FF2B5EF4-FFF2-40B4-BE49-F238E27FC236}">
              <a16:creationId xmlns:a16="http://schemas.microsoft.com/office/drawing/2014/main" id="{6BD1398D-3E6F-4134-BFD3-39B2DD0E146C}"/>
            </a:ext>
          </a:extLst>
        </xdr:cNvPr>
        <xdr:cNvCxnSpPr/>
      </xdr:nvCxnSpPr>
      <xdr:spPr>
        <a:xfrm>
          <a:off x="1765300" y="5949224"/>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49638</xdr:rowOff>
    </xdr:from>
    <xdr:ext cx="405111" cy="259045"/>
    <xdr:sp macro="" textlink="">
      <xdr:nvSpPr>
        <xdr:cNvPr id="90" name="n_1aveValue有形固定資産減価償却率">
          <a:extLst>
            <a:ext uri="{FF2B5EF4-FFF2-40B4-BE49-F238E27FC236}">
              <a16:creationId xmlns:a16="http://schemas.microsoft.com/office/drawing/2014/main" id="{084A4B3E-3A47-442F-8B8E-A70DA0828195}"/>
            </a:ext>
          </a:extLst>
        </xdr:cNvPr>
        <xdr:cNvSpPr txBox="1"/>
      </xdr:nvSpPr>
      <xdr:spPr>
        <a:xfrm>
          <a:off x="3836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9542</xdr:rowOff>
    </xdr:from>
    <xdr:ext cx="405111" cy="259045"/>
    <xdr:sp macro="" textlink="">
      <xdr:nvSpPr>
        <xdr:cNvPr id="91" name="n_2aveValue有形固定資産減価償却率">
          <a:extLst>
            <a:ext uri="{FF2B5EF4-FFF2-40B4-BE49-F238E27FC236}">
              <a16:creationId xmlns:a16="http://schemas.microsoft.com/office/drawing/2014/main" id="{99E5D163-5989-4E82-9DF6-8441D2E73067}"/>
            </a:ext>
          </a:extLst>
        </xdr:cNvPr>
        <xdr:cNvSpPr txBox="1"/>
      </xdr:nvSpPr>
      <xdr:spPr>
        <a:xfrm>
          <a:off x="3086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137812</xdr:rowOff>
    </xdr:from>
    <xdr:ext cx="405111" cy="259045"/>
    <xdr:sp macro="" textlink="">
      <xdr:nvSpPr>
        <xdr:cNvPr id="92" name="n_3aveValue有形固定資産減価償却率">
          <a:extLst>
            <a:ext uri="{FF2B5EF4-FFF2-40B4-BE49-F238E27FC236}">
              <a16:creationId xmlns:a16="http://schemas.microsoft.com/office/drawing/2014/main" id="{92F73966-E5A6-4A33-B9B3-1F6372BED0A8}"/>
            </a:ext>
          </a:extLst>
        </xdr:cNvPr>
        <xdr:cNvSpPr txBox="1"/>
      </xdr:nvSpPr>
      <xdr:spPr>
        <a:xfrm>
          <a:off x="2324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162486</xdr:rowOff>
    </xdr:from>
    <xdr:ext cx="405111" cy="259045"/>
    <xdr:sp macro="" textlink="">
      <xdr:nvSpPr>
        <xdr:cNvPr id="93" name="n_4aveValue有形固定資産減価償却率">
          <a:extLst>
            <a:ext uri="{FF2B5EF4-FFF2-40B4-BE49-F238E27FC236}">
              <a16:creationId xmlns:a16="http://schemas.microsoft.com/office/drawing/2014/main" id="{EFBDF138-4309-46BF-9136-B350AC9FEC21}"/>
            </a:ext>
          </a:extLst>
        </xdr:cNvPr>
        <xdr:cNvSpPr txBox="1"/>
      </xdr:nvSpPr>
      <xdr:spPr>
        <a:xfrm>
          <a:off x="1562744" y="6077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44195</xdr:rowOff>
    </xdr:from>
    <xdr:ext cx="405111" cy="259045"/>
    <xdr:sp macro="" textlink="">
      <xdr:nvSpPr>
        <xdr:cNvPr id="94" name="n_1mainValue有形固定資産減価償却率">
          <a:extLst>
            <a:ext uri="{FF2B5EF4-FFF2-40B4-BE49-F238E27FC236}">
              <a16:creationId xmlns:a16="http://schemas.microsoft.com/office/drawing/2014/main" id="{969D7C07-2717-44F5-B91E-7DB53C550E33}"/>
            </a:ext>
          </a:extLst>
        </xdr:cNvPr>
        <xdr:cNvSpPr txBox="1"/>
      </xdr:nvSpPr>
      <xdr:spPr>
        <a:xfrm>
          <a:off x="3836044" y="57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1015</xdr:rowOff>
    </xdr:from>
    <xdr:ext cx="405111" cy="259045"/>
    <xdr:sp macro="" textlink="">
      <xdr:nvSpPr>
        <xdr:cNvPr id="95" name="n_2mainValue有形固定資産減価償却率">
          <a:extLst>
            <a:ext uri="{FF2B5EF4-FFF2-40B4-BE49-F238E27FC236}">
              <a16:creationId xmlns:a16="http://schemas.microsoft.com/office/drawing/2014/main" id="{95A69DBC-D474-4AE5-985A-BDEC44ACA45F}"/>
            </a:ext>
          </a:extLst>
        </xdr:cNvPr>
        <xdr:cNvSpPr txBox="1"/>
      </xdr:nvSpPr>
      <xdr:spPr>
        <a:xfrm>
          <a:off x="3086744" y="574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135453</xdr:rowOff>
    </xdr:from>
    <xdr:ext cx="405111" cy="259045"/>
    <xdr:sp macro="" textlink="">
      <xdr:nvSpPr>
        <xdr:cNvPr id="96" name="n_3mainValue有形固定資産減価償却率">
          <a:extLst>
            <a:ext uri="{FF2B5EF4-FFF2-40B4-BE49-F238E27FC236}">
              <a16:creationId xmlns:a16="http://schemas.microsoft.com/office/drawing/2014/main" id="{0B17718C-4BE4-48E3-B091-1680BE266CA4}"/>
            </a:ext>
          </a:extLst>
        </xdr:cNvPr>
        <xdr:cNvSpPr txBox="1"/>
      </xdr:nvSpPr>
      <xdr:spPr>
        <a:xfrm>
          <a:off x="2324744" y="5707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101526</xdr:rowOff>
    </xdr:from>
    <xdr:ext cx="405111" cy="259045"/>
    <xdr:sp macro="" textlink="">
      <xdr:nvSpPr>
        <xdr:cNvPr id="97" name="n_4mainValue有形固定資産減価償却率">
          <a:extLst>
            <a:ext uri="{FF2B5EF4-FFF2-40B4-BE49-F238E27FC236}">
              <a16:creationId xmlns:a16="http://schemas.microsoft.com/office/drawing/2014/main" id="{E32C305A-88A2-4F38-97DC-0FDB2A8B8773}"/>
            </a:ext>
          </a:extLst>
        </xdr:cNvPr>
        <xdr:cNvSpPr txBox="1"/>
      </xdr:nvSpPr>
      <xdr:spPr>
        <a:xfrm>
          <a:off x="1562744" y="5673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CA02B0D6-A1E4-46B4-8CA5-9B6477B11DC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F883377E-7A47-4B66-84FC-7A460380B1D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a:extLst>
            <a:ext uri="{FF2B5EF4-FFF2-40B4-BE49-F238E27FC236}">
              <a16:creationId xmlns:a16="http://schemas.microsoft.com/office/drawing/2014/main" id="{B2B7A7FB-A48E-4D2F-99CD-83F72DFF7E5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64554E14-D13C-451A-AB2F-CA643838A42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32ABA5C9-0FD8-4DEC-A282-B877DF4D378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a:extLst>
            <a:ext uri="{FF2B5EF4-FFF2-40B4-BE49-F238E27FC236}">
              <a16:creationId xmlns:a16="http://schemas.microsoft.com/office/drawing/2014/main" id="{C1B47FD7-A25C-4522-A5F4-F8584AE1625D}"/>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a:extLst>
            <a:ext uri="{FF2B5EF4-FFF2-40B4-BE49-F238E27FC236}">
              <a16:creationId xmlns:a16="http://schemas.microsoft.com/office/drawing/2014/main" id="{892AB6B9-B77F-41C7-9EDB-B4628A3B51A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a:extLst>
            <a:ext uri="{FF2B5EF4-FFF2-40B4-BE49-F238E27FC236}">
              <a16:creationId xmlns:a16="http://schemas.microsoft.com/office/drawing/2014/main" id="{8D97E056-C192-4A47-9F4A-02FB60C7381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a:extLst>
            <a:ext uri="{FF2B5EF4-FFF2-40B4-BE49-F238E27FC236}">
              <a16:creationId xmlns:a16="http://schemas.microsoft.com/office/drawing/2014/main" id="{A0DA4DD9-9AC2-4273-8178-A16768D6FD7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a16="http://schemas.microsoft.com/office/drawing/2014/main" id="{223FD606-3061-4BEA-8D63-D4CF329D041D}"/>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a16="http://schemas.microsoft.com/office/drawing/2014/main" id="{A467FC58-B0AC-4F7A-AD02-1CE2B69A1F7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a16="http://schemas.microsoft.com/office/drawing/2014/main" id="{1A7E372C-E4AC-4AF1-9FBD-A7A47C1A096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a16="http://schemas.microsoft.com/office/drawing/2014/main" id="{284B67B2-AB32-49BB-ADA2-7484D0FCC47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水道事業や福崎駅周辺整備事業等の大型事業の起債により地方債残高が増加し、類似団体内平均値を大きく上回っている。今後、神崎郡ごみ処理施設建設事業や中播消防署建替事業等による借入が見込まれるとともに公営企業等繰入見込額が増加するため、債務償還比率は増加する見込みである。</a:t>
          </a:r>
        </a:p>
        <a:p>
          <a:endParaRPr kumimoji="1" lang="ja-JP" altLang="en-US" sz="1100">
            <a:solidFill>
              <a:schemeClr val="dk1"/>
            </a:solidFill>
            <a:effectLst/>
            <a:latin typeface="+mn-lt"/>
            <a:ea typeface="+mn-ea"/>
            <a:cs typeface="+mn-cs"/>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a:extLst>
            <a:ext uri="{FF2B5EF4-FFF2-40B4-BE49-F238E27FC236}">
              <a16:creationId xmlns:a16="http://schemas.microsoft.com/office/drawing/2014/main" id="{88B56A1C-68B5-4F26-B281-99FE81AE5D9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a16="http://schemas.microsoft.com/office/drawing/2014/main" id="{7CAB9131-CF32-428C-955F-5EC44881FE0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a:extLst>
            <a:ext uri="{FF2B5EF4-FFF2-40B4-BE49-F238E27FC236}">
              <a16:creationId xmlns:a16="http://schemas.microsoft.com/office/drawing/2014/main" id="{4D1C2440-7E01-4960-BBE3-34F7D2DCB32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4" name="直線コネクタ 113">
          <a:extLst>
            <a:ext uri="{FF2B5EF4-FFF2-40B4-BE49-F238E27FC236}">
              <a16:creationId xmlns:a16="http://schemas.microsoft.com/office/drawing/2014/main" id="{A186A54A-E55B-4443-B2A2-CE6301F1E6C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5" name="テキスト ボックス 114">
          <a:extLst>
            <a:ext uri="{FF2B5EF4-FFF2-40B4-BE49-F238E27FC236}">
              <a16:creationId xmlns:a16="http://schemas.microsoft.com/office/drawing/2014/main" id="{44E4CEB8-18DE-42D3-B2F4-AF5700494E2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6" name="直線コネクタ 115">
          <a:extLst>
            <a:ext uri="{FF2B5EF4-FFF2-40B4-BE49-F238E27FC236}">
              <a16:creationId xmlns:a16="http://schemas.microsoft.com/office/drawing/2014/main" id="{27BF0F6E-7F43-4CA7-81E8-41A0851D6BE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7" name="テキスト ボックス 116">
          <a:extLst>
            <a:ext uri="{FF2B5EF4-FFF2-40B4-BE49-F238E27FC236}">
              <a16:creationId xmlns:a16="http://schemas.microsoft.com/office/drawing/2014/main" id="{7F5419A1-9B71-4DA9-88AC-A5F3AFCFF35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8" name="直線コネクタ 117">
          <a:extLst>
            <a:ext uri="{FF2B5EF4-FFF2-40B4-BE49-F238E27FC236}">
              <a16:creationId xmlns:a16="http://schemas.microsoft.com/office/drawing/2014/main" id="{F34CDAF9-B11F-4716-AD0D-3980A3140F5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9" name="テキスト ボックス 118">
          <a:extLst>
            <a:ext uri="{FF2B5EF4-FFF2-40B4-BE49-F238E27FC236}">
              <a16:creationId xmlns:a16="http://schemas.microsoft.com/office/drawing/2014/main" id="{E3056236-01C3-48C8-9D75-33C3A4C53444}"/>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0" name="直線コネクタ 119">
          <a:extLst>
            <a:ext uri="{FF2B5EF4-FFF2-40B4-BE49-F238E27FC236}">
              <a16:creationId xmlns:a16="http://schemas.microsoft.com/office/drawing/2014/main" id="{631A63EF-DB9E-4255-9F2A-28ACE2267C5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1" name="テキスト ボックス 120">
          <a:extLst>
            <a:ext uri="{FF2B5EF4-FFF2-40B4-BE49-F238E27FC236}">
              <a16:creationId xmlns:a16="http://schemas.microsoft.com/office/drawing/2014/main" id="{2D64F14A-EF6B-4BB7-8D46-8DE75A81504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2" name="直線コネクタ 121">
          <a:extLst>
            <a:ext uri="{FF2B5EF4-FFF2-40B4-BE49-F238E27FC236}">
              <a16:creationId xmlns:a16="http://schemas.microsoft.com/office/drawing/2014/main" id="{C5E482D2-38EA-4FD0-B1A3-AA8C9ABABE3F}"/>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3" name="テキスト ボックス 122">
          <a:extLst>
            <a:ext uri="{FF2B5EF4-FFF2-40B4-BE49-F238E27FC236}">
              <a16:creationId xmlns:a16="http://schemas.microsoft.com/office/drawing/2014/main" id="{3FA6FC1F-5ED7-40E0-B761-46B6E6CC26D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4" name="直線コネクタ 123">
          <a:extLst>
            <a:ext uri="{FF2B5EF4-FFF2-40B4-BE49-F238E27FC236}">
              <a16:creationId xmlns:a16="http://schemas.microsoft.com/office/drawing/2014/main" id="{1A962BE0-DD82-44D7-8E9D-09912EC9C8D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5" name="テキスト ボックス 124">
          <a:extLst>
            <a:ext uri="{FF2B5EF4-FFF2-40B4-BE49-F238E27FC236}">
              <a16:creationId xmlns:a16="http://schemas.microsoft.com/office/drawing/2014/main" id="{EC154115-92CC-4ED5-843B-51E6EE940EB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6" name="直線コネクタ 125">
          <a:extLst>
            <a:ext uri="{FF2B5EF4-FFF2-40B4-BE49-F238E27FC236}">
              <a16:creationId xmlns:a16="http://schemas.microsoft.com/office/drawing/2014/main" id="{0318A666-2B22-4CAD-A2BD-C7D9CF211474}"/>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684F6E29-2805-4A09-A719-9791F79EEEE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28" name="直線コネクタ 127">
          <a:extLst>
            <a:ext uri="{FF2B5EF4-FFF2-40B4-BE49-F238E27FC236}">
              <a16:creationId xmlns:a16="http://schemas.microsoft.com/office/drawing/2014/main" id="{F78B803C-3D59-484B-BB5A-9C4DC912FC31}"/>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29" name="債務償還比率最小値テキスト">
          <a:extLst>
            <a:ext uri="{FF2B5EF4-FFF2-40B4-BE49-F238E27FC236}">
              <a16:creationId xmlns:a16="http://schemas.microsoft.com/office/drawing/2014/main" id="{5F6B3811-1049-4B72-AF1C-B5F92DB42104}"/>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0" name="直線コネクタ 129">
          <a:extLst>
            <a:ext uri="{FF2B5EF4-FFF2-40B4-BE49-F238E27FC236}">
              <a16:creationId xmlns:a16="http://schemas.microsoft.com/office/drawing/2014/main" id="{87E1A811-2C48-457D-B8C4-6F43C4DBE71D}"/>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1" name="債務償還比率最大値テキスト">
          <a:extLst>
            <a:ext uri="{FF2B5EF4-FFF2-40B4-BE49-F238E27FC236}">
              <a16:creationId xmlns:a16="http://schemas.microsoft.com/office/drawing/2014/main" id="{BC8017D0-6F7D-44D1-9217-29FA85C9BF1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2" name="直線コネクタ 131">
          <a:extLst>
            <a:ext uri="{FF2B5EF4-FFF2-40B4-BE49-F238E27FC236}">
              <a16:creationId xmlns:a16="http://schemas.microsoft.com/office/drawing/2014/main" id="{6B799043-38E1-453C-91D3-DDAAAFA6680A}"/>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3" name="債務償還比率平均値テキスト">
          <a:extLst>
            <a:ext uri="{FF2B5EF4-FFF2-40B4-BE49-F238E27FC236}">
              <a16:creationId xmlns:a16="http://schemas.microsoft.com/office/drawing/2014/main" id="{9A5C6EF2-21CE-47C5-B269-AD0DA3F6EE8B}"/>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4" name="フローチャート: 判断 133">
          <a:extLst>
            <a:ext uri="{FF2B5EF4-FFF2-40B4-BE49-F238E27FC236}">
              <a16:creationId xmlns:a16="http://schemas.microsoft.com/office/drawing/2014/main" id="{6FAC323F-883C-4623-B2A2-6BE5506564E1}"/>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5" name="フローチャート: 判断 134">
          <a:extLst>
            <a:ext uri="{FF2B5EF4-FFF2-40B4-BE49-F238E27FC236}">
              <a16:creationId xmlns:a16="http://schemas.microsoft.com/office/drawing/2014/main" id="{11351508-8FF6-4B8F-A6C9-ABCF5C09A535}"/>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6" name="フローチャート: 判断 135">
          <a:extLst>
            <a:ext uri="{FF2B5EF4-FFF2-40B4-BE49-F238E27FC236}">
              <a16:creationId xmlns:a16="http://schemas.microsoft.com/office/drawing/2014/main" id="{781689E0-A979-4FEC-98B4-2D82E73EAA66}"/>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37" name="フローチャート: 判断 136">
          <a:extLst>
            <a:ext uri="{FF2B5EF4-FFF2-40B4-BE49-F238E27FC236}">
              <a16:creationId xmlns:a16="http://schemas.microsoft.com/office/drawing/2014/main" id="{24104B37-2E94-4DA6-9994-7AF7C3E0DEA0}"/>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38" name="フローチャート: 判断 137">
          <a:extLst>
            <a:ext uri="{FF2B5EF4-FFF2-40B4-BE49-F238E27FC236}">
              <a16:creationId xmlns:a16="http://schemas.microsoft.com/office/drawing/2014/main" id="{14FE984E-E807-45E3-BF48-C95997D9E637}"/>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E7E9C392-FDC0-43F3-AD5F-390E576403C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49799BF-DB5B-4201-803F-2224AF55051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AC4D3E7-184A-4028-A23F-84FAB487550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271F930-C450-4C5D-A0BB-27B28FC5B96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A56A9ED-3AA4-40AC-BCC4-873AA523667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133250</xdr:rowOff>
    </xdr:from>
    <xdr:to>
      <xdr:col>76</xdr:col>
      <xdr:colOff>73025</xdr:colOff>
      <xdr:row>34</xdr:row>
      <xdr:rowOff>63400</xdr:rowOff>
    </xdr:to>
    <xdr:sp macro="" textlink="">
      <xdr:nvSpPr>
        <xdr:cNvPr id="144" name="楕円 143">
          <a:extLst>
            <a:ext uri="{FF2B5EF4-FFF2-40B4-BE49-F238E27FC236}">
              <a16:creationId xmlns:a16="http://schemas.microsoft.com/office/drawing/2014/main" id="{3F93AE6B-8C3D-447F-A08F-4CC2F575ABAD}"/>
            </a:ext>
          </a:extLst>
        </xdr:cNvPr>
        <xdr:cNvSpPr/>
      </xdr:nvSpPr>
      <xdr:spPr>
        <a:xfrm>
          <a:off x="14744700" y="65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48177</xdr:rowOff>
    </xdr:from>
    <xdr:ext cx="469744" cy="259045"/>
    <xdr:sp macro="" textlink="">
      <xdr:nvSpPr>
        <xdr:cNvPr id="145" name="債務償還比率該当値テキスト">
          <a:extLst>
            <a:ext uri="{FF2B5EF4-FFF2-40B4-BE49-F238E27FC236}">
              <a16:creationId xmlns:a16="http://schemas.microsoft.com/office/drawing/2014/main" id="{A10DD90A-AB2C-44CB-AFA8-6B3A99D3ACA2}"/>
            </a:ext>
          </a:extLst>
        </xdr:cNvPr>
        <xdr:cNvSpPr txBox="1"/>
      </xdr:nvSpPr>
      <xdr:spPr>
        <a:xfrm>
          <a:off x="14846300" y="647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56914</xdr:rowOff>
    </xdr:from>
    <xdr:to>
      <xdr:col>72</xdr:col>
      <xdr:colOff>123825</xdr:colOff>
      <xdr:row>33</xdr:row>
      <xdr:rowOff>158514</xdr:rowOff>
    </xdr:to>
    <xdr:sp macro="" textlink="">
      <xdr:nvSpPr>
        <xdr:cNvPr id="146" name="楕円 145">
          <a:extLst>
            <a:ext uri="{FF2B5EF4-FFF2-40B4-BE49-F238E27FC236}">
              <a16:creationId xmlns:a16="http://schemas.microsoft.com/office/drawing/2014/main" id="{A0D34EBC-212B-45A5-A068-1EF3B0125778}"/>
            </a:ext>
          </a:extLst>
        </xdr:cNvPr>
        <xdr:cNvSpPr/>
      </xdr:nvSpPr>
      <xdr:spPr>
        <a:xfrm>
          <a:off x="14033500" y="648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107714</xdr:rowOff>
    </xdr:from>
    <xdr:to>
      <xdr:col>76</xdr:col>
      <xdr:colOff>22225</xdr:colOff>
      <xdr:row>34</xdr:row>
      <xdr:rowOff>12600</xdr:rowOff>
    </xdr:to>
    <xdr:cxnSp macro="">
      <xdr:nvCxnSpPr>
        <xdr:cNvPr id="147" name="直線コネクタ 146">
          <a:extLst>
            <a:ext uri="{FF2B5EF4-FFF2-40B4-BE49-F238E27FC236}">
              <a16:creationId xmlns:a16="http://schemas.microsoft.com/office/drawing/2014/main" id="{5F69DC88-12A2-4B41-9042-B51321183EF3}"/>
            </a:ext>
          </a:extLst>
        </xdr:cNvPr>
        <xdr:cNvCxnSpPr/>
      </xdr:nvCxnSpPr>
      <xdr:spPr>
        <a:xfrm>
          <a:off x="14084300" y="6537089"/>
          <a:ext cx="711200" cy="7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106226</xdr:rowOff>
    </xdr:from>
    <xdr:to>
      <xdr:col>68</xdr:col>
      <xdr:colOff>123825</xdr:colOff>
      <xdr:row>33</xdr:row>
      <xdr:rowOff>36376</xdr:rowOff>
    </xdr:to>
    <xdr:sp macro="" textlink="">
      <xdr:nvSpPr>
        <xdr:cNvPr id="148" name="楕円 147">
          <a:extLst>
            <a:ext uri="{FF2B5EF4-FFF2-40B4-BE49-F238E27FC236}">
              <a16:creationId xmlns:a16="http://schemas.microsoft.com/office/drawing/2014/main" id="{767B9F6C-4FA1-4B62-AE80-AB0DE03BC15B}"/>
            </a:ext>
          </a:extLst>
        </xdr:cNvPr>
        <xdr:cNvSpPr/>
      </xdr:nvSpPr>
      <xdr:spPr>
        <a:xfrm>
          <a:off x="13271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157026</xdr:rowOff>
    </xdr:from>
    <xdr:to>
      <xdr:col>72</xdr:col>
      <xdr:colOff>73025</xdr:colOff>
      <xdr:row>33</xdr:row>
      <xdr:rowOff>107714</xdr:rowOff>
    </xdr:to>
    <xdr:cxnSp macro="">
      <xdr:nvCxnSpPr>
        <xdr:cNvPr id="149" name="直線コネクタ 148">
          <a:extLst>
            <a:ext uri="{FF2B5EF4-FFF2-40B4-BE49-F238E27FC236}">
              <a16:creationId xmlns:a16="http://schemas.microsoft.com/office/drawing/2014/main" id="{92CC3A00-B16D-40DE-8B31-FC9C75517655}"/>
            </a:ext>
          </a:extLst>
        </xdr:cNvPr>
        <xdr:cNvCxnSpPr/>
      </xdr:nvCxnSpPr>
      <xdr:spPr>
        <a:xfrm>
          <a:off x="13322300" y="6414951"/>
          <a:ext cx="762000" cy="12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85525</xdr:rowOff>
    </xdr:from>
    <xdr:to>
      <xdr:col>64</xdr:col>
      <xdr:colOff>123825</xdr:colOff>
      <xdr:row>32</xdr:row>
      <xdr:rowOff>15675</xdr:rowOff>
    </xdr:to>
    <xdr:sp macro="" textlink="">
      <xdr:nvSpPr>
        <xdr:cNvPr id="150" name="楕円 149">
          <a:extLst>
            <a:ext uri="{FF2B5EF4-FFF2-40B4-BE49-F238E27FC236}">
              <a16:creationId xmlns:a16="http://schemas.microsoft.com/office/drawing/2014/main" id="{DB245F76-AC21-42FE-8FE0-BB881370EAE9}"/>
            </a:ext>
          </a:extLst>
        </xdr:cNvPr>
        <xdr:cNvSpPr/>
      </xdr:nvSpPr>
      <xdr:spPr>
        <a:xfrm>
          <a:off x="12509500" y="617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136325</xdr:rowOff>
    </xdr:from>
    <xdr:to>
      <xdr:col>68</xdr:col>
      <xdr:colOff>73025</xdr:colOff>
      <xdr:row>32</xdr:row>
      <xdr:rowOff>157026</xdr:rowOff>
    </xdr:to>
    <xdr:cxnSp macro="">
      <xdr:nvCxnSpPr>
        <xdr:cNvPr id="151" name="直線コネクタ 150">
          <a:extLst>
            <a:ext uri="{FF2B5EF4-FFF2-40B4-BE49-F238E27FC236}">
              <a16:creationId xmlns:a16="http://schemas.microsoft.com/office/drawing/2014/main" id="{9853D629-4977-40DB-AD71-F572C35C0D56}"/>
            </a:ext>
          </a:extLst>
        </xdr:cNvPr>
        <xdr:cNvCxnSpPr/>
      </xdr:nvCxnSpPr>
      <xdr:spPr>
        <a:xfrm>
          <a:off x="12560300" y="6222800"/>
          <a:ext cx="762000" cy="192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23141</xdr:rowOff>
    </xdr:from>
    <xdr:to>
      <xdr:col>60</xdr:col>
      <xdr:colOff>123825</xdr:colOff>
      <xdr:row>33</xdr:row>
      <xdr:rowOff>124741</xdr:rowOff>
    </xdr:to>
    <xdr:sp macro="" textlink="">
      <xdr:nvSpPr>
        <xdr:cNvPr id="152" name="楕円 151">
          <a:extLst>
            <a:ext uri="{FF2B5EF4-FFF2-40B4-BE49-F238E27FC236}">
              <a16:creationId xmlns:a16="http://schemas.microsoft.com/office/drawing/2014/main" id="{96F5A5AE-3545-41FD-9EDA-A3A9FC1A5E8D}"/>
            </a:ext>
          </a:extLst>
        </xdr:cNvPr>
        <xdr:cNvSpPr/>
      </xdr:nvSpPr>
      <xdr:spPr>
        <a:xfrm>
          <a:off x="11747500" y="645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136325</xdr:rowOff>
    </xdr:from>
    <xdr:to>
      <xdr:col>64</xdr:col>
      <xdr:colOff>73025</xdr:colOff>
      <xdr:row>33</xdr:row>
      <xdr:rowOff>73941</xdr:rowOff>
    </xdr:to>
    <xdr:cxnSp macro="">
      <xdr:nvCxnSpPr>
        <xdr:cNvPr id="153" name="直線コネクタ 152">
          <a:extLst>
            <a:ext uri="{FF2B5EF4-FFF2-40B4-BE49-F238E27FC236}">
              <a16:creationId xmlns:a16="http://schemas.microsoft.com/office/drawing/2014/main" id="{655B2DE6-DFA4-4C31-9381-A7DDE9123603}"/>
            </a:ext>
          </a:extLst>
        </xdr:cNvPr>
        <xdr:cNvCxnSpPr/>
      </xdr:nvCxnSpPr>
      <xdr:spPr>
        <a:xfrm flipV="1">
          <a:off x="11798300" y="6222800"/>
          <a:ext cx="762000" cy="28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4" name="n_1aveValue債務償還比率">
          <a:extLst>
            <a:ext uri="{FF2B5EF4-FFF2-40B4-BE49-F238E27FC236}">
              <a16:creationId xmlns:a16="http://schemas.microsoft.com/office/drawing/2014/main" id="{5E0C2A24-F9EA-4366-9553-C526F87BEBEB}"/>
            </a:ext>
          </a:extLst>
        </xdr:cNvPr>
        <xdr:cNvSpPr txBox="1"/>
      </xdr:nvSpPr>
      <xdr:spPr>
        <a:xfrm>
          <a:off x="13836727" y="5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5" name="n_2aveValue債務償還比率">
          <a:extLst>
            <a:ext uri="{FF2B5EF4-FFF2-40B4-BE49-F238E27FC236}">
              <a16:creationId xmlns:a16="http://schemas.microsoft.com/office/drawing/2014/main" id="{B83ACA87-8384-4CF1-8F26-1E089DB3B33A}"/>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6" name="n_3aveValue債務償還比率">
          <a:extLst>
            <a:ext uri="{FF2B5EF4-FFF2-40B4-BE49-F238E27FC236}">
              <a16:creationId xmlns:a16="http://schemas.microsoft.com/office/drawing/2014/main" id="{91FD8161-F11D-4C67-82A8-87A5DE797E9B}"/>
            </a:ext>
          </a:extLst>
        </xdr:cNvPr>
        <xdr:cNvSpPr txBox="1"/>
      </xdr:nvSpPr>
      <xdr:spPr>
        <a:xfrm>
          <a:off x="12325427" y="55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57" name="n_4aveValue債務償還比率">
          <a:extLst>
            <a:ext uri="{FF2B5EF4-FFF2-40B4-BE49-F238E27FC236}">
              <a16:creationId xmlns:a16="http://schemas.microsoft.com/office/drawing/2014/main" id="{19ACB410-D4A1-4661-90E0-30D307E71971}"/>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149641</xdr:rowOff>
    </xdr:from>
    <xdr:ext cx="469744" cy="259045"/>
    <xdr:sp macro="" textlink="">
      <xdr:nvSpPr>
        <xdr:cNvPr id="158" name="n_1mainValue債務償還比率">
          <a:extLst>
            <a:ext uri="{FF2B5EF4-FFF2-40B4-BE49-F238E27FC236}">
              <a16:creationId xmlns:a16="http://schemas.microsoft.com/office/drawing/2014/main" id="{59A83286-53C6-4696-BFB8-8F0562B765D2}"/>
            </a:ext>
          </a:extLst>
        </xdr:cNvPr>
        <xdr:cNvSpPr txBox="1"/>
      </xdr:nvSpPr>
      <xdr:spPr>
        <a:xfrm>
          <a:off x="13836727" y="657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27503</xdr:rowOff>
    </xdr:from>
    <xdr:ext cx="469744" cy="259045"/>
    <xdr:sp macro="" textlink="">
      <xdr:nvSpPr>
        <xdr:cNvPr id="159" name="n_2mainValue債務償還比率">
          <a:extLst>
            <a:ext uri="{FF2B5EF4-FFF2-40B4-BE49-F238E27FC236}">
              <a16:creationId xmlns:a16="http://schemas.microsoft.com/office/drawing/2014/main" id="{7E925BE2-AB7F-435A-8470-6627985CFBD5}"/>
            </a:ext>
          </a:extLst>
        </xdr:cNvPr>
        <xdr:cNvSpPr txBox="1"/>
      </xdr:nvSpPr>
      <xdr:spPr>
        <a:xfrm>
          <a:off x="13087427" y="645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6802</xdr:rowOff>
    </xdr:from>
    <xdr:ext cx="469744" cy="259045"/>
    <xdr:sp macro="" textlink="">
      <xdr:nvSpPr>
        <xdr:cNvPr id="160" name="n_3mainValue債務償還比率">
          <a:extLst>
            <a:ext uri="{FF2B5EF4-FFF2-40B4-BE49-F238E27FC236}">
              <a16:creationId xmlns:a16="http://schemas.microsoft.com/office/drawing/2014/main" id="{2FEEBFC5-544F-47BB-B939-74AC4642E001}"/>
            </a:ext>
          </a:extLst>
        </xdr:cNvPr>
        <xdr:cNvSpPr txBox="1"/>
      </xdr:nvSpPr>
      <xdr:spPr>
        <a:xfrm>
          <a:off x="12325427" y="62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115868</xdr:rowOff>
    </xdr:from>
    <xdr:ext cx="469744" cy="259045"/>
    <xdr:sp macro="" textlink="">
      <xdr:nvSpPr>
        <xdr:cNvPr id="161" name="n_4mainValue債務償還比率">
          <a:extLst>
            <a:ext uri="{FF2B5EF4-FFF2-40B4-BE49-F238E27FC236}">
              <a16:creationId xmlns:a16="http://schemas.microsoft.com/office/drawing/2014/main" id="{4B6E2844-C871-4099-B96A-6A7CB5E6AFBC}"/>
            </a:ext>
          </a:extLst>
        </xdr:cNvPr>
        <xdr:cNvSpPr txBox="1"/>
      </xdr:nvSpPr>
      <xdr:spPr>
        <a:xfrm>
          <a:off x="11563427" y="654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B414F6B4-5101-4E62-9884-81BF50AD781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1AD96F6C-943F-4877-A574-B3BE9AE6135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D1C252ED-8B19-4BDF-9C5E-F629B5365EF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7D3C4125-4806-4274-A7E7-8BBF638BA19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A164E8CE-C224-4650-8292-FB77373EB72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E940DE26-6543-412E-9828-DA0F8F6A10A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CD39C0-88CA-4685-A108-58F27ECCD11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BB1A452-5CC9-44BD-8B15-FFD663BD707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0EAF4B1-C960-4FB2-AAEF-9CE8F233BC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B507F5-D071-44FA-81AA-D9E1AA12984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712FBE-E28A-4FDF-96FA-B78E7C6A656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B5C384-47DF-4ECE-9B9D-D84BCC1FF6D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D72862-CE56-4684-8420-B425CD7974E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1133432-5D69-429A-B28F-1C0A5EE8465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2041303-2321-4A6A-80A6-D08FFB3907B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B06EC6-E7DC-4EF4-B2D8-5749E66AD86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18,014
45.79
10,414,995
10,224,664
182,774
5,874,657
10,327,265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C0C65D9-2DE8-412D-B2D5-D5F70FE08CA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E72C4C2-E7E0-4179-A00E-A9106842F9E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021664-CDAE-4BC9-89F7-E3441BC7AF6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7A3910-A665-468B-8B0A-2ACD7620566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80AE434-F40B-464F-931E-4336F52324F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0FE7282-5B63-4797-922D-009F8F43C81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3246D7-CEDE-4663-88D6-CF265DE6777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C9B5DFB-F771-4B96-A843-C75E48E5A99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7D723A-026B-4718-8F13-93226ED2E67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FE5950D-9122-40D6-89E3-D127532BE11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5920AA-C817-4B6E-9DB5-F53E2BECEBE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BE4181-4191-49B4-BC34-7DDCA3F55F2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0F6F20-B26D-4FD5-AB52-A9CA182EA27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8C8570-DB1B-4B09-9354-517BCC1D025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6284D9B-BA60-45FF-A9C5-92214A440BF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5836003-677B-452D-A3CB-3A0DFD93AED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CCFD41B-B7E3-475E-A1E3-C03E49E11AF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EC195FC-E1D3-4CB1-BD70-C680D55C6C8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3E543C3-F866-4C27-8E62-8006358BE2D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BC24023-46F5-4801-8B7A-D84CFF618C8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68E30F-7C7F-4BCC-8F75-1E09B934300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ABFC1A1-E958-4597-92D1-24C2843BC7B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4D4EB2B-054C-4A8D-BEAE-1A9E263F871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4D8A86A-A57B-41D5-B8F2-C1ADFBA7BED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1DBA219-F5E6-4630-A9F8-E164E539FC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632C16D-3EEE-4A05-9B1C-E3B0214AEDC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CEC281-320C-4254-8530-04EB5ED85EC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6792C6E-0F87-40CB-B765-64ECDD6AD1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CBC4772-4C84-49F4-8AA5-1496F886D5E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195E81C-B23A-4044-9A1E-68604CBE91E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5B09ECC-CC0B-4BCC-AAD3-C56DCEC458E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7D598B2-5480-424A-B49A-46B5B11D64E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BAB9197-5D5D-43E4-86D3-F04A6342350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B9C9A62-5E5B-43A8-A289-7411517C855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C074640-8A1A-4710-9575-B01974EF581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8ACB298-3F53-4EBD-9980-C6D17D21ACD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B1E430B-4942-4B55-BB03-BF52D1B1645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E5C5813-4E52-4038-AEC9-2C8C76108E8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7707177-7643-446A-9D5E-0E85D2BEF49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45B0BAE-9640-4491-8AC6-D09887AFF14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91657355-2E80-4B1E-BB62-AA57B2AE5783}"/>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6E20C0E-C623-48B1-A7D0-5FCC88615735}"/>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E34EE79-AB40-4BDE-B2C5-F556E6A0679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D92CD02-825E-4CFC-A830-6AC75E9079A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6669C8C-9ECB-4E44-9880-B2858C33708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494C0CED-EE79-4A86-942D-2CB52FB8974C}"/>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E782F457-6EF8-4BE2-809E-AFF307E29A81}"/>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68408D99-D1C4-41E3-963D-A36155840BE2}"/>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50968AF8-9FD7-478E-B23F-737DE6C901FC}"/>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82BFD7FD-76B7-4E28-AED4-086804B79D8C}"/>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74312</xdr:rowOff>
    </xdr:from>
    <xdr:ext cx="405111" cy="259045"/>
    <xdr:sp macro="" textlink="">
      <xdr:nvSpPr>
        <xdr:cNvPr id="62" name="【道路】&#10;有形固定資産減価償却率平均値テキスト">
          <a:extLst>
            <a:ext uri="{FF2B5EF4-FFF2-40B4-BE49-F238E27FC236}">
              <a16:creationId xmlns:a16="http://schemas.microsoft.com/office/drawing/2014/main" id="{F69D1AE6-A130-4CF2-BE56-DD9A45F7C9C2}"/>
            </a:ext>
          </a:extLst>
        </xdr:cNvPr>
        <xdr:cNvSpPr txBox="1"/>
      </xdr:nvSpPr>
      <xdr:spPr>
        <a:xfrm>
          <a:off x="4673600" y="658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DC2E4C2A-A12D-4D9F-9BFE-97F5A0453CC5}"/>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27398E3E-847C-4275-874E-F21E93AAFB27}"/>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E8D0FFC2-DF6D-4BF3-A494-C22E26F3D44F}"/>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272D3F04-0409-4A30-9997-D76FBD61A720}"/>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DBBEFE07-011D-4B0D-88FA-F1C3297D6A78}"/>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A9B6B78-7508-4B07-87A0-57B7CD114CD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9D4920-DE9C-4B60-8D33-EBD55C51AE9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70FBB6-E2FF-4FD9-8858-717294952C2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CB36FFB-F2DD-4EB1-9CE9-696D1F75D54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F743BC-ACDF-437A-8E71-F14E8F29F1F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124460</xdr:rowOff>
    </xdr:from>
    <xdr:to>
      <xdr:col>20</xdr:col>
      <xdr:colOff>38100</xdr:colOff>
      <xdr:row>39</xdr:row>
      <xdr:rowOff>54610</xdr:rowOff>
    </xdr:to>
    <xdr:sp macro="" textlink="">
      <xdr:nvSpPr>
        <xdr:cNvPr id="73" name="楕円 72">
          <a:extLst>
            <a:ext uri="{FF2B5EF4-FFF2-40B4-BE49-F238E27FC236}">
              <a16:creationId xmlns:a16="http://schemas.microsoft.com/office/drawing/2014/main" id="{7F636C42-CEC0-4E80-8617-E13C65E4ABEC}"/>
            </a:ext>
          </a:extLst>
        </xdr:cNvPr>
        <xdr:cNvSpPr/>
      </xdr:nvSpPr>
      <xdr:spPr>
        <a:xfrm>
          <a:off x="3746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95885</xdr:rowOff>
    </xdr:from>
    <xdr:to>
      <xdr:col>15</xdr:col>
      <xdr:colOff>101600</xdr:colOff>
      <xdr:row>39</xdr:row>
      <xdr:rowOff>26035</xdr:rowOff>
    </xdr:to>
    <xdr:sp macro="" textlink="">
      <xdr:nvSpPr>
        <xdr:cNvPr id="74" name="楕円 73">
          <a:extLst>
            <a:ext uri="{FF2B5EF4-FFF2-40B4-BE49-F238E27FC236}">
              <a16:creationId xmlns:a16="http://schemas.microsoft.com/office/drawing/2014/main" id="{877AB37F-EE2D-4ECE-B342-A90638089019}"/>
            </a:ext>
          </a:extLst>
        </xdr:cNvPr>
        <xdr:cNvSpPr/>
      </xdr:nvSpPr>
      <xdr:spPr>
        <a:xfrm>
          <a:off x="2857500" y="661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146685</xdr:rowOff>
    </xdr:from>
    <xdr:to>
      <xdr:col>19</xdr:col>
      <xdr:colOff>177800</xdr:colOff>
      <xdr:row>39</xdr:row>
      <xdr:rowOff>3810</xdr:rowOff>
    </xdr:to>
    <xdr:cxnSp macro="">
      <xdr:nvCxnSpPr>
        <xdr:cNvPr id="75" name="直線コネクタ 74">
          <a:extLst>
            <a:ext uri="{FF2B5EF4-FFF2-40B4-BE49-F238E27FC236}">
              <a16:creationId xmlns:a16="http://schemas.microsoft.com/office/drawing/2014/main" id="{4CAD6890-8144-4AFD-88BC-63092DCF86AB}"/>
            </a:ext>
          </a:extLst>
        </xdr:cNvPr>
        <xdr:cNvCxnSpPr/>
      </xdr:nvCxnSpPr>
      <xdr:spPr>
        <a:xfrm>
          <a:off x="2908300" y="666178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63500</xdr:rowOff>
    </xdr:from>
    <xdr:to>
      <xdr:col>10</xdr:col>
      <xdr:colOff>165100</xdr:colOff>
      <xdr:row>38</xdr:row>
      <xdr:rowOff>165100</xdr:rowOff>
    </xdr:to>
    <xdr:sp macro="" textlink="">
      <xdr:nvSpPr>
        <xdr:cNvPr id="76" name="楕円 75">
          <a:extLst>
            <a:ext uri="{FF2B5EF4-FFF2-40B4-BE49-F238E27FC236}">
              <a16:creationId xmlns:a16="http://schemas.microsoft.com/office/drawing/2014/main" id="{6F87564A-1FD3-4655-B2A7-0623EF7AB5F0}"/>
            </a:ext>
          </a:extLst>
        </xdr:cNvPr>
        <xdr:cNvSpPr/>
      </xdr:nvSpPr>
      <xdr:spPr>
        <a:xfrm>
          <a:off x="196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114300</xdr:rowOff>
    </xdr:from>
    <xdr:to>
      <xdr:col>15</xdr:col>
      <xdr:colOff>50800</xdr:colOff>
      <xdr:row>38</xdr:row>
      <xdr:rowOff>146685</xdr:rowOff>
    </xdr:to>
    <xdr:cxnSp macro="">
      <xdr:nvCxnSpPr>
        <xdr:cNvPr id="77" name="直線コネクタ 76">
          <a:extLst>
            <a:ext uri="{FF2B5EF4-FFF2-40B4-BE49-F238E27FC236}">
              <a16:creationId xmlns:a16="http://schemas.microsoft.com/office/drawing/2014/main" id="{115F7276-4623-4AFB-93CD-4C2EB5B9EE0B}"/>
            </a:ext>
          </a:extLst>
        </xdr:cNvPr>
        <xdr:cNvCxnSpPr/>
      </xdr:nvCxnSpPr>
      <xdr:spPr>
        <a:xfrm>
          <a:off x="2019300" y="66294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36830</xdr:rowOff>
    </xdr:from>
    <xdr:to>
      <xdr:col>6</xdr:col>
      <xdr:colOff>38100</xdr:colOff>
      <xdr:row>38</xdr:row>
      <xdr:rowOff>138430</xdr:rowOff>
    </xdr:to>
    <xdr:sp macro="" textlink="">
      <xdr:nvSpPr>
        <xdr:cNvPr id="78" name="楕円 77">
          <a:extLst>
            <a:ext uri="{FF2B5EF4-FFF2-40B4-BE49-F238E27FC236}">
              <a16:creationId xmlns:a16="http://schemas.microsoft.com/office/drawing/2014/main" id="{CEA3F7BC-F6B6-41EE-B2AA-EB0A6C129790}"/>
            </a:ext>
          </a:extLst>
        </xdr:cNvPr>
        <xdr:cNvSpPr/>
      </xdr:nvSpPr>
      <xdr:spPr>
        <a:xfrm>
          <a:off x="1079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87630</xdr:rowOff>
    </xdr:from>
    <xdr:to>
      <xdr:col>10</xdr:col>
      <xdr:colOff>114300</xdr:colOff>
      <xdr:row>38</xdr:row>
      <xdr:rowOff>114300</xdr:rowOff>
    </xdr:to>
    <xdr:cxnSp macro="">
      <xdr:nvCxnSpPr>
        <xdr:cNvPr id="79" name="直線コネクタ 78">
          <a:extLst>
            <a:ext uri="{FF2B5EF4-FFF2-40B4-BE49-F238E27FC236}">
              <a16:creationId xmlns:a16="http://schemas.microsoft.com/office/drawing/2014/main" id="{D39E4F69-7E27-4068-8584-1CF116794D10}"/>
            </a:ext>
          </a:extLst>
        </xdr:cNvPr>
        <xdr:cNvCxnSpPr/>
      </xdr:nvCxnSpPr>
      <xdr:spPr>
        <a:xfrm>
          <a:off x="1130300" y="66027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0" name="n_1aveValue【道路】&#10;有形固定資産減価償却率">
          <a:extLst>
            <a:ext uri="{FF2B5EF4-FFF2-40B4-BE49-F238E27FC236}">
              <a16:creationId xmlns:a16="http://schemas.microsoft.com/office/drawing/2014/main" id="{68981E7B-67F8-4E0D-96F5-50E337DF0768}"/>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1" name="n_2aveValue【道路】&#10;有形固定資産減価償却率">
          <a:extLst>
            <a:ext uri="{FF2B5EF4-FFF2-40B4-BE49-F238E27FC236}">
              <a16:creationId xmlns:a16="http://schemas.microsoft.com/office/drawing/2014/main" id="{0BF81E2A-34CC-4379-B779-DD8FDEB85D0E}"/>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2" name="n_3aveValue【道路】&#10;有形固定資産減価償却率">
          <a:extLst>
            <a:ext uri="{FF2B5EF4-FFF2-40B4-BE49-F238E27FC236}">
              <a16:creationId xmlns:a16="http://schemas.microsoft.com/office/drawing/2014/main" id="{AB74A95F-826B-4503-905B-4CA3D07EF41A}"/>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3" name="n_4aveValue【道路】&#10;有形固定資産減価償却率">
          <a:extLst>
            <a:ext uri="{FF2B5EF4-FFF2-40B4-BE49-F238E27FC236}">
              <a16:creationId xmlns:a16="http://schemas.microsoft.com/office/drawing/2014/main" id="{D3EE2A3D-E89B-4544-9E1A-5060DA000D35}"/>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45737</xdr:rowOff>
    </xdr:from>
    <xdr:ext cx="405111" cy="259045"/>
    <xdr:sp macro="" textlink="">
      <xdr:nvSpPr>
        <xdr:cNvPr id="84" name="n_1mainValue【道路】&#10;有形固定資産減価償却率">
          <a:extLst>
            <a:ext uri="{FF2B5EF4-FFF2-40B4-BE49-F238E27FC236}">
              <a16:creationId xmlns:a16="http://schemas.microsoft.com/office/drawing/2014/main" id="{C46DC8D3-619C-4DFA-800B-5FB90462118E}"/>
            </a:ext>
          </a:extLst>
        </xdr:cNvPr>
        <xdr:cNvSpPr txBox="1"/>
      </xdr:nvSpPr>
      <xdr:spPr>
        <a:xfrm>
          <a:off x="35820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17162</xdr:rowOff>
    </xdr:from>
    <xdr:ext cx="405111" cy="259045"/>
    <xdr:sp macro="" textlink="">
      <xdr:nvSpPr>
        <xdr:cNvPr id="85" name="n_2mainValue【道路】&#10;有形固定資産減価償却率">
          <a:extLst>
            <a:ext uri="{FF2B5EF4-FFF2-40B4-BE49-F238E27FC236}">
              <a16:creationId xmlns:a16="http://schemas.microsoft.com/office/drawing/2014/main" id="{9798EFBF-F7F5-4FF4-8649-7B1F4F7EB4AF}"/>
            </a:ext>
          </a:extLst>
        </xdr:cNvPr>
        <xdr:cNvSpPr txBox="1"/>
      </xdr:nvSpPr>
      <xdr:spPr>
        <a:xfrm>
          <a:off x="2705744"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156227</xdr:rowOff>
    </xdr:from>
    <xdr:ext cx="405111" cy="259045"/>
    <xdr:sp macro="" textlink="">
      <xdr:nvSpPr>
        <xdr:cNvPr id="86" name="n_3mainValue【道路】&#10;有形固定資産減価償却率">
          <a:extLst>
            <a:ext uri="{FF2B5EF4-FFF2-40B4-BE49-F238E27FC236}">
              <a16:creationId xmlns:a16="http://schemas.microsoft.com/office/drawing/2014/main" id="{B0B54297-721F-46DB-A3E6-0200FED0ED00}"/>
            </a:ext>
          </a:extLst>
        </xdr:cNvPr>
        <xdr:cNvSpPr txBox="1"/>
      </xdr:nvSpPr>
      <xdr:spPr>
        <a:xfrm>
          <a:off x="1816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154957</xdr:rowOff>
    </xdr:from>
    <xdr:ext cx="405111" cy="259045"/>
    <xdr:sp macro="" textlink="">
      <xdr:nvSpPr>
        <xdr:cNvPr id="87" name="n_4mainValue【道路】&#10;有形固定資産減価償却率">
          <a:extLst>
            <a:ext uri="{FF2B5EF4-FFF2-40B4-BE49-F238E27FC236}">
              <a16:creationId xmlns:a16="http://schemas.microsoft.com/office/drawing/2014/main" id="{74810D71-E894-42F6-B171-C1045B72FC59}"/>
            </a:ext>
          </a:extLst>
        </xdr:cNvPr>
        <xdr:cNvSpPr txBox="1"/>
      </xdr:nvSpPr>
      <xdr:spPr>
        <a:xfrm>
          <a:off x="927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FA8EEB62-4BA0-4F78-A86D-1919464CA8A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816B88EC-30D2-4786-A13E-F4E720124B2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C8CE546B-F54A-4582-8E94-C8830D166AC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C034D790-1D4C-40BB-80C8-87ABE4DF2F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C9DE213F-4D13-442B-AD93-8715259063C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32C90A5B-3748-43D4-9519-0374BC23A68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42B1F8FD-2962-4375-AD8F-9985AA315D9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C8AE854A-AF89-4F7E-9BAE-189B2CD521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a:extLst>
            <a:ext uri="{FF2B5EF4-FFF2-40B4-BE49-F238E27FC236}">
              <a16:creationId xmlns:a16="http://schemas.microsoft.com/office/drawing/2014/main" id="{72CF9C2B-6ECC-4019-A687-A242A7D0458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7BB700D9-5BBC-4B85-AAD7-995F44B1BC4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76DD5DB8-A549-4062-B1CA-E39E01B0B76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04C4AEC1-E40E-44BE-BCF0-AA6D3FCEB0F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53D1192F-0968-4DB6-950A-A677C2531ED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a:extLst>
            <a:ext uri="{FF2B5EF4-FFF2-40B4-BE49-F238E27FC236}">
              <a16:creationId xmlns:a16="http://schemas.microsoft.com/office/drawing/2014/main" id="{C2671F8B-19D8-401B-B18B-518A5684A7C6}"/>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E664E54D-3EB6-4FC2-82BA-B3E09976FF9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3" name="テキスト ボックス 102">
          <a:extLst>
            <a:ext uri="{FF2B5EF4-FFF2-40B4-BE49-F238E27FC236}">
              <a16:creationId xmlns:a16="http://schemas.microsoft.com/office/drawing/2014/main" id="{C03AC9C3-6F47-4597-BFF4-C634F5376EB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30D43FD8-F938-4E27-AD7F-4C81B09BB50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5" name="テキスト ボックス 104">
          <a:extLst>
            <a:ext uri="{FF2B5EF4-FFF2-40B4-BE49-F238E27FC236}">
              <a16:creationId xmlns:a16="http://schemas.microsoft.com/office/drawing/2014/main" id="{9493C69C-0F96-4782-B931-3847572BC85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7DAB144B-CDC5-4281-A255-E0DDFDB47AE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7" name="テキスト ボックス 106">
          <a:extLst>
            <a:ext uri="{FF2B5EF4-FFF2-40B4-BE49-F238E27FC236}">
              <a16:creationId xmlns:a16="http://schemas.microsoft.com/office/drawing/2014/main" id="{17894E51-C1E5-4303-961E-12B3E1C5C69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C76B5A66-24EF-4806-A130-B6C4DE16F02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a:extLst>
            <a:ext uri="{FF2B5EF4-FFF2-40B4-BE49-F238E27FC236}">
              <a16:creationId xmlns:a16="http://schemas.microsoft.com/office/drawing/2014/main" id="{7BC3B0B0-5C2B-42C0-981A-F500DC837FF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3C4C6D4C-571C-4FCF-A245-D14CC9E08F9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1" name="直線コネクタ 110">
          <a:extLst>
            <a:ext uri="{FF2B5EF4-FFF2-40B4-BE49-F238E27FC236}">
              <a16:creationId xmlns:a16="http://schemas.microsoft.com/office/drawing/2014/main" id="{895C143A-BFFF-4028-991C-72B2574699FC}"/>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2" name="【道路】&#10;一人当たり延長最小値テキスト">
          <a:extLst>
            <a:ext uri="{FF2B5EF4-FFF2-40B4-BE49-F238E27FC236}">
              <a16:creationId xmlns:a16="http://schemas.microsoft.com/office/drawing/2014/main" id="{C0E134B1-204E-4FBD-9916-8EE22522A72B}"/>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3" name="直線コネクタ 112">
          <a:extLst>
            <a:ext uri="{FF2B5EF4-FFF2-40B4-BE49-F238E27FC236}">
              <a16:creationId xmlns:a16="http://schemas.microsoft.com/office/drawing/2014/main" id="{5A84260B-20C0-4626-B6E7-04019EDE09EA}"/>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4" name="【道路】&#10;一人当たり延長最大値テキスト">
          <a:extLst>
            <a:ext uri="{FF2B5EF4-FFF2-40B4-BE49-F238E27FC236}">
              <a16:creationId xmlns:a16="http://schemas.microsoft.com/office/drawing/2014/main" id="{77262E2F-40FC-4480-B337-6E9B07308748}"/>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5" name="直線コネクタ 114">
          <a:extLst>
            <a:ext uri="{FF2B5EF4-FFF2-40B4-BE49-F238E27FC236}">
              <a16:creationId xmlns:a16="http://schemas.microsoft.com/office/drawing/2014/main" id="{4E24F597-E6FE-49E8-A8B9-C645539BEBAB}"/>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81837</xdr:rowOff>
    </xdr:from>
    <xdr:ext cx="534377" cy="259045"/>
    <xdr:sp macro="" textlink="">
      <xdr:nvSpPr>
        <xdr:cNvPr id="116" name="【道路】&#10;一人当たり延長平均値テキスト">
          <a:extLst>
            <a:ext uri="{FF2B5EF4-FFF2-40B4-BE49-F238E27FC236}">
              <a16:creationId xmlns:a16="http://schemas.microsoft.com/office/drawing/2014/main" id="{374CFAB6-F7F2-4315-9276-ADD097C9C707}"/>
            </a:ext>
          </a:extLst>
        </xdr:cNvPr>
        <xdr:cNvSpPr txBox="1"/>
      </xdr:nvSpPr>
      <xdr:spPr>
        <a:xfrm>
          <a:off x="10515600" y="6596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17" name="フローチャート: 判断 116">
          <a:extLst>
            <a:ext uri="{FF2B5EF4-FFF2-40B4-BE49-F238E27FC236}">
              <a16:creationId xmlns:a16="http://schemas.microsoft.com/office/drawing/2014/main" id="{EF4BBEE7-0704-4D10-A63F-499D0A19ACDB}"/>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18" name="フローチャート: 判断 117">
          <a:extLst>
            <a:ext uri="{FF2B5EF4-FFF2-40B4-BE49-F238E27FC236}">
              <a16:creationId xmlns:a16="http://schemas.microsoft.com/office/drawing/2014/main" id="{E8EC0256-A504-4B1B-9F6E-913FC11A8BCC}"/>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19" name="フローチャート: 判断 118">
          <a:extLst>
            <a:ext uri="{FF2B5EF4-FFF2-40B4-BE49-F238E27FC236}">
              <a16:creationId xmlns:a16="http://schemas.microsoft.com/office/drawing/2014/main" id="{E895BABF-EFD8-4A9A-A75E-42953492DBB9}"/>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0" name="フローチャート: 判断 119">
          <a:extLst>
            <a:ext uri="{FF2B5EF4-FFF2-40B4-BE49-F238E27FC236}">
              <a16:creationId xmlns:a16="http://schemas.microsoft.com/office/drawing/2014/main" id="{133FC25E-5013-4B79-B752-8762B31A7C89}"/>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1" name="フローチャート: 判断 120">
          <a:extLst>
            <a:ext uri="{FF2B5EF4-FFF2-40B4-BE49-F238E27FC236}">
              <a16:creationId xmlns:a16="http://schemas.microsoft.com/office/drawing/2014/main" id="{28F329DB-FB6D-45A0-94F7-2979B521ACD8}"/>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722DB3A-56FD-4D23-A4E0-E027960E183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7B1B540-B6F7-4C03-913D-CAA8FC9746D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0BA8CE9-884F-4260-9645-D4E0E39390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CCCBC41-7068-46CA-99C4-DD2BC24A636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25E54B4-61EC-418C-A4EA-3CEFA9A4B58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67787</xdr:rowOff>
    </xdr:from>
    <xdr:to>
      <xdr:col>50</xdr:col>
      <xdr:colOff>165100</xdr:colOff>
      <xdr:row>40</xdr:row>
      <xdr:rowOff>169387</xdr:rowOff>
    </xdr:to>
    <xdr:sp macro="" textlink="">
      <xdr:nvSpPr>
        <xdr:cNvPr id="127" name="楕円 126">
          <a:extLst>
            <a:ext uri="{FF2B5EF4-FFF2-40B4-BE49-F238E27FC236}">
              <a16:creationId xmlns:a16="http://schemas.microsoft.com/office/drawing/2014/main" id="{13EA3DD5-F69A-4DE5-AA2E-DB62B9161699}"/>
            </a:ext>
          </a:extLst>
        </xdr:cNvPr>
        <xdr:cNvSpPr/>
      </xdr:nvSpPr>
      <xdr:spPr>
        <a:xfrm>
          <a:off x="9588500" y="692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67710</xdr:rowOff>
    </xdr:from>
    <xdr:to>
      <xdr:col>46</xdr:col>
      <xdr:colOff>38100</xdr:colOff>
      <xdr:row>40</xdr:row>
      <xdr:rowOff>169310</xdr:rowOff>
    </xdr:to>
    <xdr:sp macro="" textlink="">
      <xdr:nvSpPr>
        <xdr:cNvPr id="128" name="楕円 127">
          <a:extLst>
            <a:ext uri="{FF2B5EF4-FFF2-40B4-BE49-F238E27FC236}">
              <a16:creationId xmlns:a16="http://schemas.microsoft.com/office/drawing/2014/main" id="{6EEEDE11-AC74-4CBA-AEBF-AF1689FB1963}"/>
            </a:ext>
          </a:extLst>
        </xdr:cNvPr>
        <xdr:cNvSpPr/>
      </xdr:nvSpPr>
      <xdr:spPr>
        <a:xfrm>
          <a:off x="8699500" y="692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118510</xdr:rowOff>
    </xdr:from>
    <xdr:to>
      <xdr:col>50</xdr:col>
      <xdr:colOff>114300</xdr:colOff>
      <xdr:row>40</xdr:row>
      <xdr:rowOff>118587</xdr:rowOff>
    </xdr:to>
    <xdr:cxnSp macro="">
      <xdr:nvCxnSpPr>
        <xdr:cNvPr id="129" name="直線コネクタ 128">
          <a:extLst>
            <a:ext uri="{FF2B5EF4-FFF2-40B4-BE49-F238E27FC236}">
              <a16:creationId xmlns:a16="http://schemas.microsoft.com/office/drawing/2014/main" id="{AFE0F58B-077A-4D0F-9858-718F2591A006}"/>
            </a:ext>
          </a:extLst>
        </xdr:cNvPr>
        <xdr:cNvCxnSpPr/>
      </xdr:nvCxnSpPr>
      <xdr:spPr>
        <a:xfrm>
          <a:off x="8750300" y="6976510"/>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70186</xdr:rowOff>
    </xdr:from>
    <xdr:to>
      <xdr:col>41</xdr:col>
      <xdr:colOff>101600</xdr:colOff>
      <xdr:row>41</xdr:row>
      <xdr:rowOff>336</xdr:rowOff>
    </xdr:to>
    <xdr:sp macro="" textlink="">
      <xdr:nvSpPr>
        <xdr:cNvPr id="130" name="楕円 129">
          <a:extLst>
            <a:ext uri="{FF2B5EF4-FFF2-40B4-BE49-F238E27FC236}">
              <a16:creationId xmlns:a16="http://schemas.microsoft.com/office/drawing/2014/main" id="{48857372-41E2-45F9-A511-94388EC40A60}"/>
            </a:ext>
          </a:extLst>
        </xdr:cNvPr>
        <xdr:cNvSpPr/>
      </xdr:nvSpPr>
      <xdr:spPr>
        <a:xfrm>
          <a:off x="7810500" y="69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118510</xdr:rowOff>
    </xdr:from>
    <xdr:to>
      <xdr:col>45</xdr:col>
      <xdr:colOff>177800</xdr:colOff>
      <xdr:row>40</xdr:row>
      <xdr:rowOff>120986</xdr:rowOff>
    </xdr:to>
    <xdr:cxnSp macro="">
      <xdr:nvCxnSpPr>
        <xdr:cNvPr id="131" name="直線コネクタ 130">
          <a:extLst>
            <a:ext uri="{FF2B5EF4-FFF2-40B4-BE49-F238E27FC236}">
              <a16:creationId xmlns:a16="http://schemas.microsoft.com/office/drawing/2014/main" id="{0CCAFE6E-4BC5-4A51-AA21-19130F6572D5}"/>
            </a:ext>
          </a:extLst>
        </xdr:cNvPr>
        <xdr:cNvCxnSpPr/>
      </xdr:nvCxnSpPr>
      <xdr:spPr>
        <a:xfrm flipV="1">
          <a:off x="7861300" y="6976510"/>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53460</xdr:rowOff>
    </xdr:from>
    <xdr:to>
      <xdr:col>36</xdr:col>
      <xdr:colOff>165100</xdr:colOff>
      <xdr:row>40</xdr:row>
      <xdr:rowOff>155060</xdr:rowOff>
    </xdr:to>
    <xdr:sp macro="" textlink="">
      <xdr:nvSpPr>
        <xdr:cNvPr id="132" name="楕円 131">
          <a:extLst>
            <a:ext uri="{FF2B5EF4-FFF2-40B4-BE49-F238E27FC236}">
              <a16:creationId xmlns:a16="http://schemas.microsoft.com/office/drawing/2014/main" id="{3C6EEABA-4DD7-4882-8174-BF32062F8032}"/>
            </a:ext>
          </a:extLst>
        </xdr:cNvPr>
        <xdr:cNvSpPr/>
      </xdr:nvSpPr>
      <xdr:spPr>
        <a:xfrm>
          <a:off x="6921500" y="69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104260</xdr:rowOff>
    </xdr:from>
    <xdr:to>
      <xdr:col>41</xdr:col>
      <xdr:colOff>50800</xdr:colOff>
      <xdr:row>40</xdr:row>
      <xdr:rowOff>120986</xdr:rowOff>
    </xdr:to>
    <xdr:cxnSp macro="">
      <xdr:nvCxnSpPr>
        <xdr:cNvPr id="133" name="直線コネクタ 132">
          <a:extLst>
            <a:ext uri="{FF2B5EF4-FFF2-40B4-BE49-F238E27FC236}">
              <a16:creationId xmlns:a16="http://schemas.microsoft.com/office/drawing/2014/main" id="{6F778EE7-C3C5-4224-80D8-232FAC8F7152}"/>
            </a:ext>
          </a:extLst>
        </xdr:cNvPr>
        <xdr:cNvCxnSpPr/>
      </xdr:nvCxnSpPr>
      <xdr:spPr>
        <a:xfrm>
          <a:off x="6972300" y="6962260"/>
          <a:ext cx="889000" cy="1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34" name="n_1aveValue【道路】&#10;一人当たり延長">
          <a:extLst>
            <a:ext uri="{FF2B5EF4-FFF2-40B4-BE49-F238E27FC236}">
              <a16:creationId xmlns:a16="http://schemas.microsoft.com/office/drawing/2014/main" id="{080C1B04-9B49-44A8-917B-62B1FE58F653}"/>
            </a:ext>
          </a:extLst>
        </xdr:cNvPr>
        <xdr:cNvSpPr txBox="1"/>
      </xdr:nvSpPr>
      <xdr:spPr>
        <a:xfrm>
          <a:off x="9359411" y="64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35" name="n_2aveValue【道路】&#10;一人当たり延長">
          <a:extLst>
            <a:ext uri="{FF2B5EF4-FFF2-40B4-BE49-F238E27FC236}">
              <a16:creationId xmlns:a16="http://schemas.microsoft.com/office/drawing/2014/main" id="{96902A69-4237-4A45-AEA5-AD5D77852740}"/>
            </a:ext>
          </a:extLst>
        </xdr:cNvPr>
        <xdr:cNvSpPr txBox="1"/>
      </xdr:nvSpPr>
      <xdr:spPr>
        <a:xfrm>
          <a:off x="8483111" y="64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36" name="n_3aveValue【道路】&#10;一人当たり延長">
          <a:extLst>
            <a:ext uri="{FF2B5EF4-FFF2-40B4-BE49-F238E27FC236}">
              <a16:creationId xmlns:a16="http://schemas.microsoft.com/office/drawing/2014/main" id="{8A6A22E3-DBC1-411B-AEF7-497867A77379}"/>
            </a:ext>
          </a:extLst>
        </xdr:cNvPr>
        <xdr:cNvSpPr txBox="1"/>
      </xdr:nvSpPr>
      <xdr:spPr>
        <a:xfrm>
          <a:off x="759411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37" name="n_4aveValue【道路】&#10;一人当たり延長">
          <a:extLst>
            <a:ext uri="{FF2B5EF4-FFF2-40B4-BE49-F238E27FC236}">
              <a16:creationId xmlns:a16="http://schemas.microsoft.com/office/drawing/2014/main" id="{AC342AD3-8AB4-4A1B-BF7F-6B06C647E8D5}"/>
            </a:ext>
          </a:extLst>
        </xdr:cNvPr>
        <xdr:cNvSpPr txBox="1"/>
      </xdr:nvSpPr>
      <xdr:spPr>
        <a:xfrm>
          <a:off x="6705111" y="64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160514</xdr:rowOff>
    </xdr:from>
    <xdr:ext cx="534377" cy="259045"/>
    <xdr:sp macro="" textlink="">
      <xdr:nvSpPr>
        <xdr:cNvPr id="138" name="n_1mainValue【道路】&#10;一人当たり延長">
          <a:extLst>
            <a:ext uri="{FF2B5EF4-FFF2-40B4-BE49-F238E27FC236}">
              <a16:creationId xmlns:a16="http://schemas.microsoft.com/office/drawing/2014/main" id="{1588CA0E-95DD-4F04-AFA2-38521685D77E}"/>
            </a:ext>
          </a:extLst>
        </xdr:cNvPr>
        <xdr:cNvSpPr txBox="1"/>
      </xdr:nvSpPr>
      <xdr:spPr>
        <a:xfrm>
          <a:off x="9359411" y="7018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160437</xdr:rowOff>
    </xdr:from>
    <xdr:ext cx="534377" cy="259045"/>
    <xdr:sp macro="" textlink="">
      <xdr:nvSpPr>
        <xdr:cNvPr id="139" name="n_2mainValue【道路】&#10;一人当たり延長">
          <a:extLst>
            <a:ext uri="{FF2B5EF4-FFF2-40B4-BE49-F238E27FC236}">
              <a16:creationId xmlns:a16="http://schemas.microsoft.com/office/drawing/2014/main" id="{099DFC2D-B042-4BEC-8F94-DC94F2692172}"/>
            </a:ext>
          </a:extLst>
        </xdr:cNvPr>
        <xdr:cNvSpPr txBox="1"/>
      </xdr:nvSpPr>
      <xdr:spPr>
        <a:xfrm>
          <a:off x="8483111" y="701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162913</xdr:rowOff>
    </xdr:from>
    <xdr:ext cx="534377" cy="259045"/>
    <xdr:sp macro="" textlink="">
      <xdr:nvSpPr>
        <xdr:cNvPr id="140" name="n_3mainValue【道路】&#10;一人当たり延長">
          <a:extLst>
            <a:ext uri="{FF2B5EF4-FFF2-40B4-BE49-F238E27FC236}">
              <a16:creationId xmlns:a16="http://schemas.microsoft.com/office/drawing/2014/main" id="{C7F85A73-2E94-4179-AC3C-78C09BAE430F}"/>
            </a:ext>
          </a:extLst>
        </xdr:cNvPr>
        <xdr:cNvSpPr txBox="1"/>
      </xdr:nvSpPr>
      <xdr:spPr>
        <a:xfrm>
          <a:off x="7594111" y="702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146187</xdr:rowOff>
    </xdr:from>
    <xdr:ext cx="534377" cy="259045"/>
    <xdr:sp macro="" textlink="">
      <xdr:nvSpPr>
        <xdr:cNvPr id="141" name="n_4mainValue【道路】&#10;一人当たり延長">
          <a:extLst>
            <a:ext uri="{FF2B5EF4-FFF2-40B4-BE49-F238E27FC236}">
              <a16:creationId xmlns:a16="http://schemas.microsoft.com/office/drawing/2014/main" id="{D587B17F-1CBF-4BC2-8BD8-D90903D191F1}"/>
            </a:ext>
          </a:extLst>
        </xdr:cNvPr>
        <xdr:cNvSpPr txBox="1"/>
      </xdr:nvSpPr>
      <xdr:spPr>
        <a:xfrm>
          <a:off x="6705111" y="70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57CCB374-D709-4A11-A1F9-4CF9741F91F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B16977D8-68CA-46ED-9F2B-D618D20DA0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7D40746A-DA30-4862-9950-24FD2048F8A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7F6C3ED1-1187-477A-AAD1-4356C42D9B6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D4C42E82-7F01-4E7B-825A-51EDC45C7CE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F9F963FF-5C94-49D2-8E0D-D4DD109C05D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5480D9F6-7BDB-4796-94C8-5DD0D1DFA6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641A058C-CB8B-4CF7-9A0E-3B070CBF84B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6A006268-8070-4411-AD40-EB75611A7BD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1471BADD-8D0C-4E39-8F73-0FE004CD6C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EBD72425-AE31-4968-8039-7B3420A8E36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a:extLst>
            <a:ext uri="{FF2B5EF4-FFF2-40B4-BE49-F238E27FC236}">
              <a16:creationId xmlns:a16="http://schemas.microsoft.com/office/drawing/2014/main" id="{FBE59631-9283-45A5-AFD7-E56DD131960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a:extLst>
            <a:ext uri="{FF2B5EF4-FFF2-40B4-BE49-F238E27FC236}">
              <a16:creationId xmlns:a16="http://schemas.microsoft.com/office/drawing/2014/main" id="{2AB786EA-B78A-448F-94FD-2357DCC0FEB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a:extLst>
            <a:ext uri="{FF2B5EF4-FFF2-40B4-BE49-F238E27FC236}">
              <a16:creationId xmlns:a16="http://schemas.microsoft.com/office/drawing/2014/main" id="{58E1717B-DDCD-4A7B-8BF2-541C37482F7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a:extLst>
            <a:ext uri="{FF2B5EF4-FFF2-40B4-BE49-F238E27FC236}">
              <a16:creationId xmlns:a16="http://schemas.microsoft.com/office/drawing/2014/main" id="{7EAC587F-4CAE-40B8-AA80-D587C4A69C8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a:extLst>
            <a:ext uri="{FF2B5EF4-FFF2-40B4-BE49-F238E27FC236}">
              <a16:creationId xmlns:a16="http://schemas.microsoft.com/office/drawing/2014/main" id="{C14DE82B-BB50-4FF1-A193-94641886B205}"/>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a:extLst>
            <a:ext uri="{FF2B5EF4-FFF2-40B4-BE49-F238E27FC236}">
              <a16:creationId xmlns:a16="http://schemas.microsoft.com/office/drawing/2014/main" id="{BA67799A-3B09-4E15-AE7B-96EAD62C30E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a:extLst>
            <a:ext uri="{FF2B5EF4-FFF2-40B4-BE49-F238E27FC236}">
              <a16:creationId xmlns:a16="http://schemas.microsoft.com/office/drawing/2014/main" id="{7A04D6F2-46DC-4F91-84CB-B9B38CA6314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a:extLst>
            <a:ext uri="{FF2B5EF4-FFF2-40B4-BE49-F238E27FC236}">
              <a16:creationId xmlns:a16="http://schemas.microsoft.com/office/drawing/2014/main" id="{D25B3032-FF56-43EC-925F-8E1290182BE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a:extLst>
            <a:ext uri="{FF2B5EF4-FFF2-40B4-BE49-F238E27FC236}">
              <a16:creationId xmlns:a16="http://schemas.microsoft.com/office/drawing/2014/main" id="{F39414D9-60D1-43AC-8A3F-E2E5452411C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a:extLst>
            <a:ext uri="{FF2B5EF4-FFF2-40B4-BE49-F238E27FC236}">
              <a16:creationId xmlns:a16="http://schemas.microsoft.com/office/drawing/2014/main" id="{1B1085F9-ED6A-415F-AAD3-75133B09FEA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a:extLst>
            <a:ext uri="{FF2B5EF4-FFF2-40B4-BE49-F238E27FC236}">
              <a16:creationId xmlns:a16="http://schemas.microsoft.com/office/drawing/2014/main" id="{EABCC191-1E8E-4591-BA21-5DCB51515BE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a:extLst>
            <a:ext uri="{FF2B5EF4-FFF2-40B4-BE49-F238E27FC236}">
              <a16:creationId xmlns:a16="http://schemas.microsoft.com/office/drawing/2014/main" id="{8493E338-625A-45D2-952A-1E4C01E27C4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D8916E5F-98F3-4B98-A3AA-950EA398CED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a:extLst>
            <a:ext uri="{FF2B5EF4-FFF2-40B4-BE49-F238E27FC236}">
              <a16:creationId xmlns:a16="http://schemas.microsoft.com/office/drawing/2014/main" id="{D08398D7-952D-4DD2-91F7-034EA7D73C7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67" name="直線コネクタ 166">
          <a:extLst>
            <a:ext uri="{FF2B5EF4-FFF2-40B4-BE49-F238E27FC236}">
              <a16:creationId xmlns:a16="http://schemas.microsoft.com/office/drawing/2014/main" id="{8712D1D7-BC43-46AC-860D-E2382F90AC40}"/>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68" name="【橋りょう・トンネル】&#10;有形固定資産減価償却率最小値テキスト">
          <a:extLst>
            <a:ext uri="{FF2B5EF4-FFF2-40B4-BE49-F238E27FC236}">
              <a16:creationId xmlns:a16="http://schemas.microsoft.com/office/drawing/2014/main" id="{57716D9E-2C67-4C13-88F3-96E82573ABBD}"/>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69" name="直線コネクタ 168">
          <a:extLst>
            <a:ext uri="{FF2B5EF4-FFF2-40B4-BE49-F238E27FC236}">
              <a16:creationId xmlns:a16="http://schemas.microsoft.com/office/drawing/2014/main" id="{8EED180B-1CCF-4294-8FF7-C24BDCD57767}"/>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0" name="【橋りょう・トンネル】&#10;有形固定資産減価償却率最大値テキスト">
          <a:extLst>
            <a:ext uri="{FF2B5EF4-FFF2-40B4-BE49-F238E27FC236}">
              <a16:creationId xmlns:a16="http://schemas.microsoft.com/office/drawing/2014/main" id="{4FE0D985-3BE4-4FF5-A2F7-6B78F6B98FB6}"/>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1" name="直線コネクタ 170">
          <a:extLst>
            <a:ext uri="{FF2B5EF4-FFF2-40B4-BE49-F238E27FC236}">
              <a16:creationId xmlns:a16="http://schemas.microsoft.com/office/drawing/2014/main" id="{BE52E71C-83D1-4101-89E2-DB690495FA8E}"/>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69686</xdr:rowOff>
    </xdr:from>
    <xdr:ext cx="405111" cy="259045"/>
    <xdr:sp macro="" textlink="">
      <xdr:nvSpPr>
        <xdr:cNvPr id="172" name="【橋りょう・トンネル】&#10;有形固定資産減価償却率平均値テキスト">
          <a:extLst>
            <a:ext uri="{FF2B5EF4-FFF2-40B4-BE49-F238E27FC236}">
              <a16:creationId xmlns:a16="http://schemas.microsoft.com/office/drawing/2014/main" id="{A4847339-09C4-4A45-8976-EC4818F24279}"/>
            </a:ext>
          </a:extLst>
        </xdr:cNvPr>
        <xdr:cNvSpPr txBox="1"/>
      </xdr:nvSpPr>
      <xdr:spPr>
        <a:xfrm>
          <a:off x="4673600" y="10528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3" name="フローチャート: 判断 172">
          <a:extLst>
            <a:ext uri="{FF2B5EF4-FFF2-40B4-BE49-F238E27FC236}">
              <a16:creationId xmlns:a16="http://schemas.microsoft.com/office/drawing/2014/main" id="{595CD67B-E14A-41C9-84B9-0AA77EF834F8}"/>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74" name="フローチャート: 判断 173">
          <a:extLst>
            <a:ext uri="{FF2B5EF4-FFF2-40B4-BE49-F238E27FC236}">
              <a16:creationId xmlns:a16="http://schemas.microsoft.com/office/drawing/2014/main" id="{F0EB4799-036A-4403-9035-1BE10D0FDD6C}"/>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75" name="フローチャート: 判断 174">
          <a:extLst>
            <a:ext uri="{FF2B5EF4-FFF2-40B4-BE49-F238E27FC236}">
              <a16:creationId xmlns:a16="http://schemas.microsoft.com/office/drawing/2014/main" id="{3D1706DE-8F08-4E52-9F9C-36C4E5EDCF49}"/>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76" name="フローチャート: 判断 175">
          <a:extLst>
            <a:ext uri="{FF2B5EF4-FFF2-40B4-BE49-F238E27FC236}">
              <a16:creationId xmlns:a16="http://schemas.microsoft.com/office/drawing/2014/main" id="{66D6B2D8-B111-47F8-8AC4-3395CFCA2347}"/>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77" name="フローチャート: 判断 176">
          <a:extLst>
            <a:ext uri="{FF2B5EF4-FFF2-40B4-BE49-F238E27FC236}">
              <a16:creationId xmlns:a16="http://schemas.microsoft.com/office/drawing/2014/main" id="{FB31713C-2362-4960-92CF-8476B1B8D35D}"/>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F0BB700C-4109-4B57-82B2-669217DC2BB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331EFB04-F18A-40B6-934D-7CB3F8A1CBD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C9EFC87-F084-4172-8D56-1EC238818D9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F7088AD-8AA8-4BFE-BA41-CA560BEE7E4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F87731B-066E-4053-9CAB-A433FB08F09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78196</xdr:rowOff>
    </xdr:from>
    <xdr:to>
      <xdr:col>20</xdr:col>
      <xdr:colOff>38100</xdr:colOff>
      <xdr:row>61</xdr:row>
      <xdr:rowOff>8346</xdr:rowOff>
    </xdr:to>
    <xdr:sp macro="" textlink="">
      <xdr:nvSpPr>
        <xdr:cNvPr id="183" name="楕円 182">
          <a:extLst>
            <a:ext uri="{FF2B5EF4-FFF2-40B4-BE49-F238E27FC236}">
              <a16:creationId xmlns:a16="http://schemas.microsoft.com/office/drawing/2014/main" id="{AAA4B15C-617C-424C-B7B9-8254E982A0F3}"/>
            </a:ext>
          </a:extLst>
        </xdr:cNvPr>
        <xdr:cNvSpPr/>
      </xdr:nvSpPr>
      <xdr:spPr>
        <a:xfrm>
          <a:off x="3746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74930</xdr:rowOff>
    </xdr:from>
    <xdr:to>
      <xdr:col>15</xdr:col>
      <xdr:colOff>101600</xdr:colOff>
      <xdr:row>61</xdr:row>
      <xdr:rowOff>5080</xdr:rowOff>
    </xdr:to>
    <xdr:sp macro="" textlink="">
      <xdr:nvSpPr>
        <xdr:cNvPr id="184" name="楕円 183">
          <a:extLst>
            <a:ext uri="{FF2B5EF4-FFF2-40B4-BE49-F238E27FC236}">
              <a16:creationId xmlns:a16="http://schemas.microsoft.com/office/drawing/2014/main" id="{0229F8CB-24D1-4B2F-A983-158D17F85B65}"/>
            </a:ext>
          </a:extLst>
        </xdr:cNvPr>
        <xdr:cNvSpPr/>
      </xdr:nvSpPr>
      <xdr:spPr>
        <a:xfrm>
          <a:off x="28575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128996</xdr:rowOff>
    </xdr:to>
    <xdr:cxnSp macro="">
      <xdr:nvCxnSpPr>
        <xdr:cNvPr id="185" name="直線コネクタ 184">
          <a:extLst>
            <a:ext uri="{FF2B5EF4-FFF2-40B4-BE49-F238E27FC236}">
              <a16:creationId xmlns:a16="http://schemas.microsoft.com/office/drawing/2014/main" id="{7B8B00EE-1E1B-4C16-A2BD-6FF06C505206}"/>
            </a:ext>
          </a:extLst>
        </xdr:cNvPr>
        <xdr:cNvCxnSpPr/>
      </xdr:nvCxnSpPr>
      <xdr:spPr>
        <a:xfrm>
          <a:off x="2908300" y="1041273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53703</xdr:rowOff>
    </xdr:from>
    <xdr:to>
      <xdr:col>10</xdr:col>
      <xdr:colOff>165100</xdr:colOff>
      <xdr:row>60</xdr:row>
      <xdr:rowOff>155303</xdr:rowOff>
    </xdr:to>
    <xdr:sp macro="" textlink="">
      <xdr:nvSpPr>
        <xdr:cNvPr id="186" name="楕円 185">
          <a:extLst>
            <a:ext uri="{FF2B5EF4-FFF2-40B4-BE49-F238E27FC236}">
              <a16:creationId xmlns:a16="http://schemas.microsoft.com/office/drawing/2014/main" id="{FAD315B7-0201-4522-96BD-AE0019944552}"/>
            </a:ext>
          </a:extLst>
        </xdr:cNvPr>
        <xdr:cNvSpPr/>
      </xdr:nvSpPr>
      <xdr:spPr>
        <a:xfrm>
          <a:off x="1968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104503</xdr:rowOff>
    </xdr:from>
    <xdr:to>
      <xdr:col>15</xdr:col>
      <xdr:colOff>50800</xdr:colOff>
      <xdr:row>60</xdr:row>
      <xdr:rowOff>125730</xdr:rowOff>
    </xdr:to>
    <xdr:cxnSp macro="">
      <xdr:nvCxnSpPr>
        <xdr:cNvPr id="187" name="直線コネクタ 186">
          <a:extLst>
            <a:ext uri="{FF2B5EF4-FFF2-40B4-BE49-F238E27FC236}">
              <a16:creationId xmlns:a16="http://schemas.microsoft.com/office/drawing/2014/main" id="{57920D35-A309-4372-A7E8-AC9F67D44763}"/>
            </a:ext>
          </a:extLst>
        </xdr:cNvPr>
        <xdr:cNvCxnSpPr/>
      </xdr:nvCxnSpPr>
      <xdr:spPr>
        <a:xfrm>
          <a:off x="2019300" y="1039150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43906</xdr:rowOff>
    </xdr:from>
    <xdr:to>
      <xdr:col>6</xdr:col>
      <xdr:colOff>38100</xdr:colOff>
      <xdr:row>60</xdr:row>
      <xdr:rowOff>145506</xdr:rowOff>
    </xdr:to>
    <xdr:sp macro="" textlink="">
      <xdr:nvSpPr>
        <xdr:cNvPr id="188" name="楕円 187">
          <a:extLst>
            <a:ext uri="{FF2B5EF4-FFF2-40B4-BE49-F238E27FC236}">
              <a16:creationId xmlns:a16="http://schemas.microsoft.com/office/drawing/2014/main" id="{5C4B6B75-2185-414A-ACA9-EE57DB6DC06E}"/>
            </a:ext>
          </a:extLst>
        </xdr:cNvPr>
        <xdr:cNvSpPr/>
      </xdr:nvSpPr>
      <xdr:spPr>
        <a:xfrm>
          <a:off x="1079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94706</xdr:rowOff>
    </xdr:from>
    <xdr:to>
      <xdr:col>10</xdr:col>
      <xdr:colOff>114300</xdr:colOff>
      <xdr:row>60</xdr:row>
      <xdr:rowOff>104503</xdr:rowOff>
    </xdr:to>
    <xdr:cxnSp macro="">
      <xdr:nvCxnSpPr>
        <xdr:cNvPr id="189" name="直線コネクタ 188">
          <a:extLst>
            <a:ext uri="{FF2B5EF4-FFF2-40B4-BE49-F238E27FC236}">
              <a16:creationId xmlns:a16="http://schemas.microsoft.com/office/drawing/2014/main" id="{B19115F2-3117-4B1F-AB29-88E930087B31}"/>
            </a:ext>
          </a:extLst>
        </xdr:cNvPr>
        <xdr:cNvCxnSpPr/>
      </xdr:nvCxnSpPr>
      <xdr:spPr>
        <a:xfrm>
          <a:off x="1130300" y="1038170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162758</xdr:rowOff>
    </xdr:from>
    <xdr:ext cx="405111" cy="259045"/>
    <xdr:sp macro="" textlink="">
      <xdr:nvSpPr>
        <xdr:cNvPr id="190" name="n_1aveValue【橋りょう・トンネル】&#10;有形固定資産減価償却率">
          <a:extLst>
            <a:ext uri="{FF2B5EF4-FFF2-40B4-BE49-F238E27FC236}">
              <a16:creationId xmlns:a16="http://schemas.microsoft.com/office/drawing/2014/main" id="{7917AA77-D3FD-45A6-B32F-754E8098FE2E}"/>
            </a:ext>
          </a:extLst>
        </xdr:cNvPr>
        <xdr:cNvSpPr txBox="1"/>
      </xdr:nvSpPr>
      <xdr:spPr>
        <a:xfrm>
          <a:off x="3582044" y="1062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146430</xdr:rowOff>
    </xdr:from>
    <xdr:ext cx="405111" cy="259045"/>
    <xdr:sp macro="" textlink="">
      <xdr:nvSpPr>
        <xdr:cNvPr id="191" name="n_2aveValue【橋りょう・トンネル】&#10;有形固定資産減価償却率">
          <a:extLst>
            <a:ext uri="{FF2B5EF4-FFF2-40B4-BE49-F238E27FC236}">
              <a16:creationId xmlns:a16="http://schemas.microsoft.com/office/drawing/2014/main" id="{417AA13D-6025-44CB-A741-35DB5B8539D8}"/>
            </a:ext>
          </a:extLst>
        </xdr:cNvPr>
        <xdr:cNvSpPr txBox="1"/>
      </xdr:nvSpPr>
      <xdr:spPr>
        <a:xfrm>
          <a:off x="2705744"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192" name="n_3aveValue【橋りょう・トンネル】&#10;有形固定資産減価償却率">
          <a:extLst>
            <a:ext uri="{FF2B5EF4-FFF2-40B4-BE49-F238E27FC236}">
              <a16:creationId xmlns:a16="http://schemas.microsoft.com/office/drawing/2014/main" id="{B245241D-D9C9-4278-8FCE-4E2E8F5C6BED}"/>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66420</xdr:rowOff>
    </xdr:from>
    <xdr:ext cx="405111" cy="259045"/>
    <xdr:sp macro="" textlink="">
      <xdr:nvSpPr>
        <xdr:cNvPr id="193" name="n_4aveValue【橋りょう・トンネル】&#10;有形固定資産減価償却率">
          <a:extLst>
            <a:ext uri="{FF2B5EF4-FFF2-40B4-BE49-F238E27FC236}">
              <a16:creationId xmlns:a16="http://schemas.microsoft.com/office/drawing/2014/main" id="{2372F037-07C2-460A-AC2F-6D4393991928}"/>
            </a:ext>
          </a:extLst>
        </xdr:cNvPr>
        <xdr:cNvSpPr txBox="1"/>
      </xdr:nvSpPr>
      <xdr:spPr>
        <a:xfrm>
          <a:off x="927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24873</xdr:rowOff>
    </xdr:from>
    <xdr:ext cx="405111" cy="259045"/>
    <xdr:sp macro="" textlink="">
      <xdr:nvSpPr>
        <xdr:cNvPr id="194" name="n_1mainValue【橋りょう・トンネル】&#10;有形固定資産減価償却率">
          <a:extLst>
            <a:ext uri="{FF2B5EF4-FFF2-40B4-BE49-F238E27FC236}">
              <a16:creationId xmlns:a16="http://schemas.microsoft.com/office/drawing/2014/main" id="{EA00852B-0757-47EA-8FD6-BA54A73648C4}"/>
            </a:ext>
          </a:extLst>
        </xdr:cNvPr>
        <xdr:cNvSpPr txBox="1"/>
      </xdr:nvSpPr>
      <xdr:spPr>
        <a:xfrm>
          <a:off x="3582044" y="10140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21607</xdr:rowOff>
    </xdr:from>
    <xdr:ext cx="405111" cy="259045"/>
    <xdr:sp macro="" textlink="">
      <xdr:nvSpPr>
        <xdr:cNvPr id="195" name="n_2mainValue【橋りょう・トンネル】&#10;有形固定資産減価償却率">
          <a:extLst>
            <a:ext uri="{FF2B5EF4-FFF2-40B4-BE49-F238E27FC236}">
              <a16:creationId xmlns:a16="http://schemas.microsoft.com/office/drawing/2014/main" id="{A075C3BC-14C3-426A-900A-912AFCC30C50}"/>
            </a:ext>
          </a:extLst>
        </xdr:cNvPr>
        <xdr:cNvSpPr txBox="1"/>
      </xdr:nvSpPr>
      <xdr:spPr>
        <a:xfrm>
          <a:off x="2705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380</xdr:rowOff>
    </xdr:from>
    <xdr:ext cx="405111" cy="259045"/>
    <xdr:sp macro="" textlink="">
      <xdr:nvSpPr>
        <xdr:cNvPr id="196" name="n_3mainValue【橋りょう・トンネル】&#10;有形固定資産減価償却率">
          <a:extLst>
            <a:ext uri="{FF2B5EF4-FFF2-40B4-BE49-F238E27FC236}">
              <a16:creationId xmlns:a16="http://schemas.microsoft.com/office/drawing/2014/main" id="{B15FBA50-1ED9-4A56-BAD2-28A95A875D58}"/>
            </a:ext>
          </a:extLst>
        </xdr:cNvPr>
        <xdr:cNvSpPr txBox="1"/>
      </xdr:nvSpPr>
      <xdr:spPr>
        <a:xfrm>
          <a:off x="1816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162033</xdr:rowOff>
    </xdr:from>
    <xdr:ext cx="405111" cy="259045"/>
    <xdr:sp macro="" textlink="">
      <xdr:nvSpPr>
        <xdr:cNvPr id="197" name="n_4mainValue【橋りょう・トンネル】&#10;有形固定資産減価償却率">
          <a:extLst>
            <a:ext uri="{FF2B5EF4-FFF2-40B4-BE49-F238E27FC236}">
              <a16:creationId xmlns:a16="http://schemas.microsoft.com/office/drawing/2014/main" id="{48E23188-708C-4AE7-8AA8-A84B3F60B1E7}"/>
            </a:ext>
          </a:extLst>
        </xdr:cNvPr>
        <xdr:cNvSpPr txBox="1"/>
      </xdr:nvSpPr>
      <xdr:spPr>
        <a:xfrm>
          <a:off x="927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id="{76399A74-2AE4-4334-8B7C-9651351496D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id="{0064E3B8-D238-4BB9-9161-5EDEC84D2B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id="{ACE12652-6F37-4D33-9FAB-E0725E210E2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id="{1D5C2AB1-24D4-4C5D-A4FC-D5B816874CB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id="{E312184F-A02E-47EA-8FA2-D8FFC10606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id="{5805CD7C-4246-4214-AF5D-79FD1D40D3A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id="{DCCD8D5A-1B35-4FF4-907D-DAFA0F1017E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id="{12340B31-47F3-431E-ACBB-D4C765FD2DE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id="{DE3F04AA-546C-4131-8456-E54F0746B48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id="{E7CB60EE-661D-4ECB-BF30-385C6D79376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a:extLst>
            <a:ext uri="{FF2B5EF4-FFF2-40B4-BE49-F238E27FC236}">
              <a16:creationId xmlns:a16="http://schemas.microsoft.com/office/drawing/2014/main" id="{FB918CD8-23B0-44D7-85F6-54CEAFB9B2F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a:extLst>
            <a:ext uri="{FF2B5EF4-FFF2-40B4-BE49-F238E27FC236}">
              <a16:creationId xmlns:a16="http://schemas.microsoft.com/office/drawing/2014/main" id="{8D75D02B-8B08-4160-A8CF-67C26D687EA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a:extLst>
            <a:ext uri="{FF2B5EF4-FFF2-40B4-BE49-F238E27FC236}">
              <a16:creationId xmlns:a16="http://schemas.microsoft.com/office/drawing/2014/main" id="{289A444A-0920-424F-81D4-08BD12C32CB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1" name="テキスト ボックス 210">
          <a:extLst>
            <a:ext uri="{FF2B5EF4-FFF2-40B4-BE49-F238E27FC236}">
              <a16:creationId xmlns:a16="http://schemas.microsoft.com/office/drawing/2014/main" id="{CBF0443F-8CCD-440C-B007-77D46289DF0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a:extLst>
            <a:ext uri="{FF2B5EF4-FFF2-40B4-BE49-F238E27FC236}">
              <a16:creationId xmlns:a16="http://schemas.microsoft.com/office/drawing/2014/main" id="{265985E2-0E48-4288-B1DE-A95A0218813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3" name="テキスト ボックス 212">
          <a:extLst>
            <a:ext uri="{FF2B5EF4-FFF2-40B4-BE49-F238E27FC236}">
              <a16:creationId xmlns:a16="http://schemas.microsoft.com/office/drawing/2014/main" id="{B3D3F543-7FEB-460E-BEBF-07E4638F032C}"/>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a:extLst>
            <a:ext uri="{FF2B5EF4-FFF2-40B4-BE49-F238E27FC236}">
              <a16:creationId xmlns:a16="http://schemas.microsoft.com/office/drawing/2014/main" id="{663A738A-2926-44F0-9410-F24E48391E9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5" name="テキスト ボックス 214">
          <a:extLst>
            <a:ext uri="{FF2B5EF4-FFF2-40B4-BE49-F238E27FC236}">
              <a16:creationId xmlns:a16="http://schemas.microsoft.com/office/drawing/2014/main" id="{5114D914-1F9F-40AA-98B9-0CE2C271F47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a:extLst>
            <a:ext uri="{FF2B5EF4-FFF2-40B4-BE49-F238E27FC236}">
              <a16:creationId xmlns:a16="http://schemas.microsoft.com/office/drawing/2014/main" id="{3E2AD018-B229-49C1-AAC5-9F532C49568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17" name="テキスト ボックス 216">
          <a:extLst>
            <a:ext uri="{FF2B5EF4-FFF2-40B4-BE49-F238E27FC236}">
              <a16:creationId xmlns:a16="http://schemas.microsoft.com/office/drawing/2014/main" id="{10547229-057B-4998-A611-7D8CFC658E66}"/>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a:extLst>
            <a:ext uri="{FF2B5EF4-FFF2-40B4-BE49-F238E27FC236}">
              <a16:creationId xmlns:a16="http://schemas.microsoft.com/office/drawing/2014/main" id="{13810118-692D-4770-B755-5EB705DDA01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a:extLst>
            <a:ext uri="{FF2B5EF4-FFF2-40B4-BE49-F238E27FC236}">
              <a16:creationId xmlns:a16="http://schemas.microsoft.com/office/drawing/2014/main" id="{0EB38842-2935-49EC-92CF-82F2B90ED25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a:extLst>
            <a:ext uri="{FF2B5EF4-FFF2-40B4-BE49-F238E27FC236}">
              <a16:creationId xmlns:a16="http://schemas.microsoft.com/office/drawing/2014/main" id="{F48BD6AB-FDE3-4C88-AE21-14C1305224B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21" name="直線コネクタ 220">
          <a:extLst>
            <a:ext uri="{FF2B5EF4-FFF2-40B4-BE49-F238E27FC236}">
              <a16:creationId xmlns:a16="http://schemas.microsoft.com/office/drawing/2014/main" id="{CB561DA7-E31F-4EC6-99C4-48328F700827}"/>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22" name="【橋りょう・トンネル】&#10;一人当たり有形固定資産（償却資産）額最小値テキスト">
          <a:extLst>
            <a:ext uri="{FF2B5EF4-FFF2-40B4-BE49-F238E27FC236}">
              <a16:creationId xmlns:a16="http://schemas.microsoft.com/office/drawing/2014/main" id="{3F64E84D-32DD-4E47-836D-62D2FCB87C47}"/>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23" name="直線コネクタ 222">
          <a:extLst>
            <a:ext uri="{FF2B5EF4-FFF2-40B4-BE49-F238E27FC236}">
              <a16:creationId xmlns:a16="http://schemas.microsoft.com/office/drawing/2014/main" id="{CEFC1EB0-2B36-4B25-BACD-BB620FC8FF0E}"/>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24" name="【橋りょう・トンネル】&#10;一人当たり有形固定資産（償却資産）額最大値テキスト">
          <a:extLst>
            <a:ext uri="{FF2B5EF4-FFF2-40B4-BE49-F238E27FC236}">
              <a16:creationId xmlns:a16="http://schemas.microsoft.com/office/drawing/2014/main" id="{04682526-7CE5-4276-924F-0ADE056701E6}"/>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25" name="直線コネクタ 224">
          <a:extLst>
            <a:ext uri="{FF2B5EF4-FFF2-40B4-BE49-F238E27FC236}">
              <a16:creationId xmlns:a16="http://schemas.microsoft.com/office/drawing/2014/main" id="{4F664C14-3CCC-4890-8C18-FFC3E7E74795}"/>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26" name="【橋りょう・トンネル】&#10;一人当たり有形固定資産（償却資産）額平均値テキスト">
          <a:extLst>
            <a:ext uri="{FF2B5EF4-FFF2-40B4-BE49-F238E27FC236}">
              <a16:creationId xmlns:a16="http://schemas.microsoft.com/office/drawing/2014/main" id="{107FCE18-66AE-4A3D-8E1F-38145F24FEDB}"/>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27" name="フローチャート: 判断 226">
          <a:extLst>
            <a:ext uri="{FF2B5EF4-FFF2-40B4-BE49-F238E27FC236}">
              <a16:creationId xmlns:a16="http://schemas.microsoft.com/office/drawing/2014/main" id="{EC899ECD-4E3B-4698-B1B6-5B742110EDF7}"/>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28" name="フローチャート: 判断 227">
          <a:extLst>
            <a:ext uri="{FF2B5EF4-FFF2-40B4-BE49-F238E27FC236}">
              <a16:creationId xmlns:a16="http://schemas.microsoft.com/office/drawing/2014/main" id="{424B013E-F3BA-420E-AAB8-74DA0A73D1FF}"/>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29" name="フローチャート: 判断 228">
          <a:extLst>
            <a:ext uri="{FF2B5EF4-FFF2-40B4-BE49-F238E27FC236}">
              <a16:creationId xmlns:a16="http://schemas.microsoft.com/office/drawing/2014/main" id="{141F9DC8-E1AD-489B-B2B4-A686A5A85A74}"/>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0" name="フローチャート: 判断 229">
          <a:extLst>
            <a:ext uri="{FF2B5EF4-FFF2-40B4-BE49-F238E27FC236}">
              <a16:creationId xmlns:a16="http://schemas.microsoft.com/office/drawing/2014/main" id="{A62A1FB6-765F-4492-8624-57F339BD5C7D}"/>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31" name="フローチャート: 判断 230">
          <a:extLst>
            <a:ext uri="{FF2B5EF4-FFF2-40B4-BE49-F238E27FC236}">
              <a16:creationId xmlns:a16="http://schemas.microsoft.com/office/drawing/2014/main" id="{C23075E5-F834-402B-AE57-27D448870A33}"/>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D5B66EE4-390F-431F-A400-982F6245CD8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FD95F88C-D370-4992-842F-279FAD7725F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5BD38EBA-61C3-4F21-A66B-31DAE2CD32C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6F0163F1-AD68-4BF1-A9B9-3188957A57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E96B1BE-DB29-479B-856A-5C42684AF60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67880</xdr:rowOff>
    </xdr:from>
    <xdr:to>
      <xdr:col>50</xdr:col>
      <xdr:colOff>165100</xdr:colOff>
      <xdr:row>62</xdr:row>
      <xdr:rowOff>169480</xdr:rowOff>
    </xdr:to>
    <xdr:sp macro="" textlink="">
      <xdr:nvSpPr>
        <xdr:cNvPr id="237" name="楕円 236">
          <a:extLst>
            <a:ext uri="{FF2B5EF4-FFF2-40B4-BE49-F238E27FC236}">
              <a16:creationId xmlns:a16="http://schemas.microsoft.com/office/drawing/2014/main" id="{CF303BA1-9671-4FE9-9EE0-FDE7DBA76BB0}"/>
            </a:ext>
          </a:extLst>
        </xdr:cNvPr>
        <xdr:cNvSpPr/>
      </xdr:nvSpPr>
      <xdr:spPr>
        <a:xfrm>
          <a:off x="9588500" y="1069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74288</xdr:rowOff>
    </xdr:from>
    <xdr:to>
      <xdr:col>46</xdr:col>
      <xdr:colOff>38100</xdr:colOff>
      <xdr:row>63</xdr:row>
      <xdr:rowOff>4438</xdr:rowOff>
    </xdr:to>
    <xdr:sp macro="" textlink="">
      <xdr:nvSpPr>
        <xdr:cNvPr id="238" name="楕円 237">
          <a:extLst>
            <a:ext uri="{FF2B5EF4-FFF2-40B4-BE49-F238E27FC236}">
              <a16:creationId xmlns:a16="http://schemas.microsoft.com/office/drawing/2014/main" id="{9AAF9880-5CE4-4499-91A9-3847821F1446}"/>
            </a:ext>
          </a:extLst>
        </xdr:cNvPr>
        <xdr:cNvSpPr/>
      </xdr:nvSpPr>
      <xdr:spPr>
        <a:xfrm>
          <a:off x="8699500" y="1070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118680</xdr:rowOff>
    </xdr:from>
    <xdr:to>
      <xdr:col>50</xdr:col>
      <xdr:colOff>114300</xdr:colOff>
      <xdr:row>62</xdr:row>
      <xdr:rowOff>125088</xdr:rowOff>
    </xdr:to>
    <xdr:cxnSp macro="">
      <xdr:nvCxnSpPr>
        <xdr:cNvPr id="239" name="直線コネクタ 238">
          <a:extLst>
            <a:ext uri="{FF2B5EF4-FFF2-40B4-BE49-F238E27FC236}">
              <a16:creationId xmlns:a16="http://schemas.microsoft.com/office/drawing/2014/main" id="{9EEDEBC8-5B2C-4218-A5B3-BE8D295EE935}"/>
            </a:ext>
          </a:extLst>
        </xdr:cNvPr>
        <xdr:cNvCxnSpPr/>
      </xdr:nvCxnSpPr>
      <xdr:spPr>
        <a:xfrm flipV="1">
          <a:off x="8750300" y="10748580"/>
          <a:ext cx="889000" cy="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77121</xdr:rowOff>
    </xdr:from>
    <xdr:to>
      <xdr:col>41</xdr:col>
      <xdr:colOff>101600</xdr:colOff>
      <xdr:row>63</xdr:row>
      <xdr:rowOff>7271</xdr:rowOff>
    </xdr:to>
    <xdr:sp macro="" textlink="">
      <xdr:nvSpPr>
        <xdr:cNvPr id="240" name="楕円 239">
          <a:extLst>
            <a:ext uri="{FF2B5EF4-FFF2-40B4-BE49-F238E27FC236}">
              <a16:creationId xmlns:a16="http://schemas.microsoft.com/office/drawing/2014/main" id="{FBF42868-37CA-4F14-8A33-CBCE85939785}"/>
            </a:ext>
          </a:extLst>
        </xdr:cNvPr>
        <xdr:cNvSpPr/>
      </xdr:nvSpPr>
      <xdr:spPr>
        <a:xfrm>
          <a:off x="7810500" y="1070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125088</xdr:rowOff>
    </xdr:from>
    <xdr:to>
      <xdr:col>45</xdr:col>
      <xdr:colOff>177800</xdr:colOff>
      <xdr:row>62</xdr:row>
      <xdr:rowOff>127921</xdr:rowOff>
    </xdr:to>
    <xdr:cxnSp macro="">
      <xdr:nvCxnSpPr>
        <xdr:cNvPr id="241" name="直線コネクタ 240">
          <a:extLst>
            <a:ext uri="{FF2B5EF4-FFF2-40B4-BE49-F238E27FC236}">
              <a16:creationId xmlns:a16="http://schemas.microsoft.com/office/drawing/2014/main" id="{83C5B2E6-92EB-4EFC-ACED-2880B57CB1B2}"/>
            </a:ext>
          </a:extLst>
        </xdr:cNvPr>
        <xdr:cNvCxnSpPr/>
      </xdr:nvCxnSpPr>
      <xdr:spPr>
        <a:xfrm flipV="1">
          <a:off x="7861300" y="10754988"/>
          <a:ext cx="889000" cy="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83582</xdr:rowOff>
    </xdr:from>
    <xdr:to>
      <xdr:col>36</xdr:col>
      <xdr:colOff>165100</xdr:colOff>
      <xdr:row>63</xdr:row>
      <xdr:rowOff>13732</xdr:rowOff>
    </xdr:to>
    <xdr:sp macro="" textlink="">
      <xdr:nvSpPr>
        <xdr:cNvPr id="242" name="楕円 241">
          <a:extLst>
            <a:ext uri="{FF2B5EF4-FFF2-40B4-BE49-F238E27FC236}">
              <a16:creationId xmlns:a16="http://schemas.microsoft.com/office/drawing/2014/main" id="{8AAFB62D-006E-4E67-8120-CA9953DA4695}"/>
            </a:ext>
          </a:extLst>
        </xdr:cNvPr>
        <xdr:cNvSpPr/>
      </xdr:nvSpPr>
      <xdr:spPr>
        <a:xfrm>
          <a:off x="6921500" y="1071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127921</xdr:rowOff>
    </xdr:from>
    <xdr:to>
      <xdr:col>41</xdr:col>
      <xdr:colOff>50800</xdr:colOff>
      <xdr:row>62</xdr:row>
      <xdr:rowOff>134382</xdr:rowOff>
    </xdr:to>
    <xdr:cxnSp macro="">
      <xdr:nvCxnSpPr>
        <xdr:cNvPr id="243" name="直線コネクタ 242">
          <a:extLst>
            <a:ext uri="{FF2B5EF4-FFF2-40B4-BE49-F238E27FC236}">
              <a16:creationId xmlns:a16="http://schemas.microsoft.com/office/drawing/2014/main" id="{38655E71-1EDA-4AFB-86BB-78801683858C}"/>
            </a:ext>
          </a:extLst>
        </xdr:cNvPr>
        <xdr:cNvCxnSpPr/>
      </xdr:nvCxnSpPr>
      <xdr:spPr>
        <a:xfrm flipV="1">
          <a:off x="6972300" y="10757821"/>
          <a:ext cx="889000" cy="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140849</xdr:rowOff>
    </xdr:from>
    <xdr:ext cx="599010" cy="259045"/>
    <xdr:sp macro="" textlink="">
      <xdr:nvSpPr>
        <xdr:cNvPr id="244" name="n_1aveValue【橋りょう・トンネル】&#10;一人当たり有形固定資産（償却資産）額">
          <a:extLst>
            <a:ext uri="{FF2B5EF4-FFF2-40B4-BE49-F238E27FC236}">
              <a16:creationId xmlns:a16="http://schemas.microsoft.com/office/drawing/2014/main" id="{D966B0DE-0908-4A6B-AD4B-2B2850A46B20}"/>
            </a:ext>
          </a:extLst>
        </xdr:cNvPr>
        <xdr:cNvSpPr txBox="1"/>
      </xdr:nvSpPr>
      <xdr:spPr>
        <a:xfrm>
          <a:off x="9327095" y="102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160106</xdr:rowOff>
    </xdr:from>
    <xdr:ext cx="599010" cy="259045"/>
    <xdr:sp macro="" textlink="">
      <xdr:nvSpPr>
        <xdr:cNvPr id="245" name="n_2aveValue【橋りょう・トンネル】&#10;一人当たり有形固定資産（償却資産）額">
          <a:extLst>
            <a:ext uri="{FF2B5EF4-FFF2-40B4-BE49-F238E27FC236}">
              <a16:creationId xmlns:a16="http://schemas.microsoft.com/office/drawing/2014/main" id="{E1A27705-E740-4DF5-B207-40C2BF00DD98}"/>
            </a:ext>
          </a:extLst>
        </xdr:cNvPr>
        <xdr:cNvSpPr txBox="1"/>
      </xdr:nvSpPr>
      <xdr:spPr>
        <a:xfrm>
          <a:off x="8450795" y="1027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1960</xdr:rowOff>
    </xdr:from>
    <xdr:ext cx="599010" cy="259045"/>
    <xdr:sp macro="" textlink="">
      <xdr:nvSpPr>
        <xdr:cNvPr id="246" name="n_3aveValue【橋りょう・トンネル】&#10;一人当たり有形固定資産（償却資産）額">
          <a:extLst>
            <a:ext uri="{FF2B5EF4-FFF2-40B4-BE49-F238E27FC236}">
              <a16:creationId xmlns:a16="http://schemas.microsoft.com/office/drawing/2014/main" id="{04B44059-AC7D-4BE0-85D0-CBA87366C6AC}"/>
            </a:ext>
          </a:extLst>
        </xdr:cNvPr>
        <xdr:cNvSpPr txBox="1"/>
      </xdr:nvSpPr>
      <xdr:spPr>
        <a:xfrm>
          <a:off x="7561795" y="10288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152498</xdr:rowOff>
    </xdr:from>
    <xdr:ext cx="599010" cy="259045"/>
    <xdr:sp macro="" textlink="">
      <xdr:nvSpPr>
        <xdr:cNvPr id="247" name="n_4aveValue【橋りょう・トンネル】&#10;一人当たり有形固定資産（償却資産）額">
          <a:extLst>
            <a:ext uri="{FF2B5EF4-FFF2-40B4-BE49-F238E27FC236}">
              <a16:creationId xmlns:a16="http://schemas.microsoft.com/office/drawing/2014/main" id="{8796561A-F4BE-47B0-8BA4-37EEDCB643B5}"/>
            </a:ext>
          </a:extLst>
        </xdr:cNvPr>
        <xdr:cNvSpPr txBox="1"/>
      </xdr:nvSpPr>
      <xdr:spPr>
        <a:xfrm>
          <a:off x="6672795" y="10268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160607</xdr:rowOff>
    </xdr:from>
    <xdr:ext cx="599010" cy="259045"/>
    <xdr:sp macro="" textlink="">
      <xdr:nvSpPr>
        <xdr:cNvPr id="248" name="n_1mainValue【橋りょう・トンネル】&#10;一人当たり有形固定資産（償却資産）額">
          <a:extLst>
            <a:ext uri="{FF2B5EF4-FFF2-40B4-BE49-F238E27FC236}">
              <a16:creationId xmlns:a16="http://schemas.microsoft.com/office/drawing/2014/main" id="{D7E84FDA-02C2-47DB-BAA8-144B394C43AC}"/>
            </a:ext>
          </a:extLst>
        </xdr:cNvPr>
        <xdr:cNvSpPr txBox="1"/>
      </xdr:nvSpPr>
      <xdr:spPr>
        <a:xfrm>
          <a:off x="9327095" y="10790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167015</xdr:rowOff>
    </xdr:from>
    <xdr:ext cx="599010" cy="259045"/>
    <xdr:sp macro="" textlink="">
      <xdr:nvSpPr>
        <xdr:cNvPr id="249" name="n_2mainValue【橋りょう・トンネル】&#10;一人当たり有形固定資産（償却資産）額">
          <a:extLst>
            <a:ext uri="{FF2B5EF4-FFF2-40B4-BE49-F238E27FC236}">
              <a16:creationId xmlns:a16="http://schemas.microsoft.com/office/drawing/2014/main" id="{5A0C50D1-FE6A-489B-99F6-4112623904AA}"/>
            </a:ext>
          </a:extLst>
        </xdr:cNvPr>
        <xdr:cNvSpPr txBox="1"/>
      </xdr:nvSpPr>
      <xdr:spPr>
        <a:xfrm>
          <a:off x="8450795" y="1079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169848</xdr:rowOff>
    </xdr:from>
    <xdr:ext cx="599010" cy="259045"/>
    <xdr:sp macro="" textlink="">
      <xdr:nvSpPr>
        <xdr:cNvPr id="250" name="n_3mainValue【橋りょう・トンネル】&#10;一人当たり有形固定資産（償却資産）額">
          <a:extLst>
            <a:ext uri="{FF2B5EF4-FFF2-40B4-BE49-F238E27FC236}">
              <a16:creationId xmlns:a16="http://schemas.microsoft.com/office/drawing/2014/main" id="{8161A91C-390D-4C20-8CB5-A5AA46B680F3}"/>
            </a:ext>
          </a:extLst>
        </xdr:cNvPr>
        <xdr:cNvSpPr txBox="1"/>
      </xdr:nvSpPr>
      <xdr:spPr>
        <a:xfrm>
          <a:off x="7561795" y="1079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4859</xdr:rowOff>
    </xdr:from>
    <xdr:ext cx="599010" cy="259045"/>
    <xdr:sp macro="" textlink="">
      <xdr:nvSpPr>
        <xdr:cNvPr id="251" name="n_4mainValue【橋りょう・トンネル】&#10;一人当たり有形固定資産（償却資産）額">
          <a:extLst>
            <a:ext uri="{FF2B5EF4-FFF2-40B4-BE49-F238E27FC236}">
              <a16:creationId xmlns:a16="http://schemas.microsoft.com/office/drawing/2014/main" id="{3C8A80F5-D9FD-4B2B-84E5-2DD68BF12D44}"/>
            </a:ext>
          </a:extLst>
        </xdr:cNvPr>
        <xdr:cNvSpPr txBox="1"/>
      </xdr:nvSpPr>
      <xdr:spPr>
        <a:xfrm>
          <a:off x="6672795" y="10806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a:extLst>
            <a:ext uri="{FF2B5EF4-FFF2-40B4-BE49-F238E27FC236}">
              <a16:creationId xmlns:a16="http://schemas.microsoft.com/office/drawing/2014/main" id="{42B36494-1FBB-4281-B807-57136302E6F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a:extLst>
            <a:ext uri="{FF2B5EF4-FFF2-40B4-BE49-F238E27FC236}">
              <a16:creationId xmlns:a16="http://schemas.microsoft.com/office/drawing/2014/main" id="{01567C50-60B7-4935-84BE-9C073F4D77C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a:extLst>
            <a:ext uri="{FF2B5EF4-FFF2-40B4-BE49-F238E27FC236}">
              <a16:creationId xmlns:a16="http://schemas.microsoft.com/office/drawing/2014/main" id="{9E06D95C-78DB-4A9B-8C58-6AC951F96DD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a:extLst>
            <a:ext uri="{FF2B5EF4-FFF2-40B4-BE49-F238E27FC236}">
              <a16:creationId xmlns:a16="http://schemas.microsoft.com/office/drawing/2014/main" id="{0A2B4E6D-4D7D-492A-81A0-F6061477F26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a:extLst>
            <a:ext uri="{FF2B5EF4-FFF2-40B4-BE49-F238E27FC236}">
              <a16:creationId xmlns:a16="http://schemas.microsoft.com/office/drawing/2014/main" id="{B6BB188F-2919-4320-A62A-02F4D5C7E54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a:extLst>
            <a:ext uri="{FF2B5EF4-FFF2-40B4-BE49-F238E27FC236}">
              <a16:creationId xmlns:a16="http://schemas.microsoft.com/office/drawing/2014/main" id="{EE689871-CDA2-4BD5-AE1E-297A69C6417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a:extLst>
            <a:ext uri="{FF2B5EF4-FFF2-40B4-BE49-F238E27FC236}">
              <a16:creationId xmlns:a16="http://schemas.microsoft.com/office/drawing/2014/main" id="{70C0061A-45C4-4428-AF31-310575A7138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a:extLst>
            <a:ext uri="{FF2B5EF4-FFF2-40B4-BE49-F238E27FC236}">
              <a16:creationId xmlns:a16="http://schemas.microsoft.com/office/drawing/2014/main" id="{6CDDDBFD-9B45-4A5B-B1E8-4035C791528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a:extLst>
            <a:ext uri="{FF2B5EF4-FFF2-40B4-BE49-F238E27FC236}">
              <a16:creationId xmlns:a16="http://schemas.microsoft.com/office/drawing/2014/main" id="{CD114FD4-5CFA-4650-A1D0-1525321913E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a:extLst>
            <a:ext uri="{FF2B5EF4-FFF2-40B4-BE49-F238E27FC236}">
              <a16:creationId xmlns:a16="http://schemas.microsoft.com/office/drawing/2014/main" id="{CDA5150D-0A08-43AF-82C5-494E670ADEA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a:extLst>
            <a:ext uri="{FF2B5EF4-FFF2-40B4-BE49-F238E27FC236}">
              <a16:creationId xmlns:a16="http://schemas.microsoft.com/office/drawing/2014/main" id="{9AAC7C2D-1861-4764-9C97-CBF388B95E5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a:extLst>
            <a:ext uri="{FF2B5EF4-FFF2-40B4-BE49-F238E27FC236}">
              <a16:creationId xmlns:a16="http://schemas.microsoft.com/office/drawing/2014/main" id="{E688BFCB-D89F-46F0-A415-BC166F5E04EC}"/>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a:extLst>
            <a:ext uri="{FF2B5EF4-FFF2-40B4-BE49-F238E27FC236}">
              <a16:creationId xmlns:a16="http://schemas.microsoft.com/office/drawing/2014/main" id="{F322E60E-8F92-4980-BC8D-B4FBCB4CAB8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a:extLst>
            <a:ext uri="{FF2B5EF4-FFF2-40B4-BE49-F238E27FC236}">
              <a16:creationId xmlns:a16="http://schemas.microsoft.com/office/drawing/2014/main" id="{5980AD26-58B6-498B-A8BF-44DB4DF098F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a:extLst>
            <a:ext uri="{FF2B5EF4-FFF2-40B4-BE49-F238E27FC236}">
              <a16:creationId xmlns:a16="http://schemas.microsoft.com/office/drawing/2014/main" id="{3B71C74C-A5B2-4968-ABAE-84557330B42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a:extLst>
            <a:ext uri="{FF2B5EF4-FFF2-40B4-BE49-F238E27FC236}">
              <a16:creationId xmlns:a16="http://schemas.microsoft.com/office/drawing/2014/main" id="{3052993D-25FA-4199-B44C-E03866FE1AF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a:extLst>
            <a:ext uri="{FF2B5EF4-FFF2-40B4-BE49-F238E27FC236}">
              <a16:creationId xmlns:a16="http://schemas.microsoft.com/office/drawing/2014/main" id="{C36475BD-5B6B-43C6-B109-E6C33EEA2B7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a:extLst>
            <a:ext uri="{FF2B5EF4-FFF2-40B4-BE49-F238E27FC236}">
              <a16:creationId xmlns:a16="http://schemas.microsoft.com/office/drawing/2014/main" id="{020F31E7-4D22-41DE-AF2B-B14AA502BC9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a:extLst>
            <a:ext uri="{FF2B5EF4-FFF2-40B4-BE49-F238E27FC236}">
              <a16:creationId xmlns:a16="http://schemas.microsoft.com/office/drawing/2014/main" id="{C898D203-18B0-4887-836C-13BF5C9D05C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a:extLst>
            <a:ext uri="{FF2B5EF4-FFF2-40B4-BE49-F238E27FC236}">
              <a16:creationId xmlns:a16="http://schemas.microsoft.com/office/drawing/2014/main" id="{3F284CC1-FFA7-4B6F-8506-91867F5A8FF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a:extLst>
            <a:ext uri="{FF2B5EF4-FFF2-40B4-BE49-F238E27FC236}">
              <a16:creationId xmlns:a16="http://schemas.microsoft.com/office/drawing/2014/main" id="{23D28C08-FF6C-43D7-B65F-83B1A00ABB3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a:extLst>
            <a:ext uri="{FF2B5EF4-FFF2-40B4-BE49-F238E27FC236}">
              <a16:creationId xmlns:a16="http://schemas.microsoft.com/office/drawing/2014/main" id="{A40E5F78-D3C4-466D-8E14-77479D9694D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a:extLst>
            <a:ext uri="{FF2B5EF4-FFF2-40B4-BE49-F238E27FC236}">
              <a16:creationId xmlns:a16="http://schemas.microsoft.com/office/drawing/2014/main" id="{B70B5D5F-B2D6-4B7C-A16C-5C2111C0EA1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a:extLst>
            <a:ext uri="{FF2B5EF4-FFF2-40B4-BE49-F238E27FC236}">
              <a16:creationId xmlns:a16="http://schemas.microsoft.com/office/drawing/2014/main" id="{A58ED30C-2AB7-4C07-9877-DB93FC21289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76" name="直線コネクタ 275">
          <a:extLst>
            <a:ext uri="{FF2B5EF4-FFF2-40B4-BE49-F238E27FC236}">
              <a16:creationId xmlns:a16="http://schemas.microsoft.com/office/drawing/2014/main" id="{6B68B1E8-C521-4463-945D-91FA8C06F641}"/>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77" name="【公営住宅】&#10;有形固定資産減価償却率最小値テキスト">
          <a:extLst>
            <a:ext uri="{FF2B5EF4-FFF2-40B4-BE49-F238E27FC236}">
              <a16:creationId xmlns:a16="http://schemas.microsoft.com/office/drawing/2014/main" id="{B149983F-C276-426E-8428-494B5CEFCBAA}"/>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78" name="直線コネクタ 277">
          <a:extLst>
            <a:ext uri="{FF2B5EF4-FFF2-40B4-BE49-F238E27FC236}">
              <a16:creationId xmlns:a16="http://schemas.microsoft.com/office/drawing/2014/main" id="{2D109AE4-5C3E-48D1-990D-778C19B93BA0}"/>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79" name="【公営住宅】&#10;有形固定資産減価償却率最大値テキスト">
          <a:extLst>
            <a:ext uri="{FF2B5EF4-FFF2-40B4-BE49-F238E27FC236}">
              <a16:creationId xmlns:a16="http://schemas.microsoft.com/office/drawing/2014/main" id="{140F29A2-95F3-4A38-A344-93502EC713F2}"/>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80" name="直線コネクタ 279">
          <a:extLst>
            <a:ext uri="{FF2B5EF4-FFF2-40B4-BE49-F238E27FC236}">
              <a16:creationId xmlns:a16="http://schemas.microsoft.com/office/drawing/2014/main" id="{557101B5-886E-4779-8083-510B732F0BD9}"/>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22877</xdr:rowOff>
    </xdr:from>
    <xdr:ext cx="405111" cy="259045"/>
    <xdr:sp macro="" textlink="">
      <xdr:nvSpPr>
        <xdr:cNvPr id="281" name="【公営住宅】&#10;有形固定資産減価償却率平均値テキスト">
          <a:extLst>
            <a:ext uri="{FF2B5EF4-FFF2-40B4-BE49-F238E27FC236}">
              <a16:creationId xmlns:a16="http://schemas.microsoft.com/office/drawing/2014/main" id="{AA4866ED-DE2F-4D66-9D01-CA8DB000DC6C}"/>
            </a:ext>
          </a:extLst>
        </xdr:cNvPr>
        <xdr:cNvSpPr txBox="1"/>
      </xdr:nvSpPr>
      <xdr:spPr>
        <a:xfrm>
          <a:off x="4673600" y="1425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82" name="フローチャート: 判断 281">
          <a:extLst>
            <a:ext uri="{FF2B5EF4-FFF2-40B4-BE49-F238E27FC236}">
              <a16:creationId xmlns:a16="http://schemas.microsoft.com/office/drawing/2014/main" id="{6636E1F4-95DA-4186-9CDB-F707176D164F}"/>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83" name="フローチャート: 判断 282">
          <a:extLst>
            <a:ext uri="{FF2B5EF4-FFF2-40B4-BE49-F238E27FC236}">
              <a16:creationId xmlns:a16="http://schemas.microsoft.com/office/drawing/2014/main" id="{FEDB256E-7963-4362-84B0-EAF5E494B1C8}"/>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84" name="フローチャート: 判断 283">
          <a:extLst>
            <a:ext uri="{FF2B5EF4-FFF2-40B4-BE49-F238E27FC236}">
              <a16:creationId xmlns:a16="http://schemas.microsoft.com/office/drawing/2014/main" id="{7B0559F6-6908-49AC-B57B-494C8FCB0A44}"/>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85" name="フローチャート: 判断 284">
          <a:extLst>
            <a:ext uri="{FF2B5EF4-FFF2-40B4-BE49-F238E27FC236}">
              <a16:creationId xmlns:a16="http://schemas.microsoft.com/office/drawing/2014/main" id="{108068C1-63AC-4047-A89C-D15B1EB26E02}"/>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86" name="フローチャート: 判断 285">
          <a:extLst>
            <a:ext uri="{FF2B5EF4-FFF2-40B4-BE49-F238E27FC236}">
              <a16:creationId xmlns:a16="http://schemas.microsoft.com/office/drawing/2014/main" id="{90016A25-B20C-4846-ADE4-3F3F5AB9E27C}"/>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id="{66D43F23-D0E5-4472-8BD2-C79C10DDCDD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27C8DDC3-3E83-4BF9-BADD-2A45C863617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05F87D4E-9231-4CD9-A5CC-3B8FE86469E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8DE71B4E-DBD5-4BD2-87BC-AAD7A37C38D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4D9B2C8C-6C60-45C9-9F02-3A943749647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107314</xdr:rowOff>
    </xdr:from>
    <xdr:to>
      <xdr:col>20</xdr:col>
      <xdr:colOff>38100</xdr:colOff>
      <xdr:row>80</xdr:row>
      <xdr:rowOff>37464</xdr:rowOff>
    </xdr:to>
    <xdr:sp macro="" textlink="">
      <xdr:nvSpPr>
        <xdr:cNvPr id="292" name="楕円 291">
          <a:extLst>
            <a:ext uri="{FF2B5EF4-FFF2-40B4-BE49-F238E27FC236}">
              <a16:creationId xmlns:a16="http://schemas.microsoft.com/office/drawing/2014/main" id="{7264AEBE-771A-4CB6-83CF-F4815E693702}"/>
            </a:ext>
          </a:extLst>
        </xdr:cNvPr>
        <xdr:cNvSpPr/>
      </xdr:nvSpPr>
      <xdr:spPr>
        <a:xfrm>
          <a:off x="3746500" y="1365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59689</xdr:rowOff>
    </xdr:from>
    <xdr:to>
      <xdr:col>15</xdr:col>
      <xdr:colOff>101600</xdr:colOff>
      <xdr:row>79</xdr:row>
      <xdr:rowOff>161289</xdr:rowOff>
    </xdr:to>
    <xdr:sp macro="" textlink="">
      <xdr:nvSpPr>
        <xdr:cNvPr id="293" name="楕円 292">
          <a:extLst>
            <a:ext uri="{FF2B5EF4-FFF2-40B4-BE49-F238E27FC236}">
              <a16:creationId xmlns:a16="http://schemas.microsoft.com/office/drawing/2014/main" id="{6F2F1A54-0B87-4C68-AF2A-3486DB82A944}"/>
            </a:ext>
          </a:extLst>
        </xdr:cNvPr>
        <xdr:cNvSpPr/>
      </xdr:nvSpPr>
      <xdr:spPr>
        <a:xfrm>
          <a:off x="2857500" y="136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110489</xdr:rowOff>
    </xdr:from>
    <xdr:to>
      <xdr:col>19</xdr:col>
      <xdr:colOff>177800</xdr:colOff>
      <xdr:row>79</xdr:row>
      <xdr:rowOff>158114</xdr:rowOff>
    </xdr:to>
    <xdr:cxnSp macro="">
      <xdr:nvCxnSpPr>
        <xdr:cNvPr id="294" name="直線コネクタ 293">
          <a:extLst>
            <a:ext uri="{FF2B5EF4-FFF2-40B4-BE49-F238E27FC236}">
              <a16:creationId xmlns:a16="http://schemas.microsoft.com/office/drawing/2014/main" id="{373706D3-36D4-4163-84DB-2428A096B493}"/>
            </a:ext>
          </a:extLst>
        </xdr:cNvPr>
        <xdr:cNvCxnSpPr/>
      </xdr:nvCxnSpPr>
      <xdr:spPr>
        <a:xfrm>
          <a:off x="2908300" y="1365503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12064</xdr:rowOff>
    </xdr:from>
    <xdr:to>
      <xdr:col>10</xdr:col>
      <xdr:colOff>165100</xdr:colOff>
      <xdr:row>79</xdr:row>
      <xdr:rowOff>113664</xdr:rowOff>
    </xdr:to>
    <xdr:sp macro="" textlink="">
      <xdr:nvSpPr>
        <xdr:cNvPr id="295" name="楕円 294">
          <a:extLst>
            <a:ext uri="{FF2B5EF4-FFF2-40B4-BE49-F238E27FC236}">
              <a16:creationId xmlns:a16="http://schemas.microsoft.com/office/drawing/2014/main" id="{3E92EE03-B5AE-49DB-B76E-8D2882F38D5C}"/>
            </a:ext>
          </a:extLst>
        </xdr:cNvPr>
        <xdr:cNvSpPr/>
      </xdr:nvSpPr>
      <xdr:spPr>
        <a:xfrm>
          <a:off x="1968500" y="1355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62864</xdr:rowOff>
    </xdr:from>
    <xdr:to>
      <xdr:col>15</xdr:col>
      <xdr:colOff>50800</xdr:colOff>
      <xdr:row>79</xdr:row>
      <xdr:rowOff>110489</xdr:rowOff>
    </xdr:to>
    <xdr:cxnSp macro="">
      <xdr:nvCxnSpPr>
        <xdr:cNvPr id="296" name="直線コネクタ 295">
          <a:extLst>
            <a:ext uri="{FF2B5EF4-FFF2-40B4-BE49-F238E27FC236}">
              <a16:creationId xmlns:a16="http://schemas.microsoft.com/office/drawing/2014/main" id="{E6BC9FDC-80FB-42DE-9A41-76C893FD2E1D}"/>
            </a:ext>
          </a:extLst>
        </xdr:cNvPr>
        <xdr:cNvCxnSpPr/>
      </xdr:nvCxnSpPr>
      <xdr:spPr>
        <a:xfrm>
          <a:off x="2019300" y="136074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133986</xdr:rowOff>
    </xdr:from>
    <xdr:to>
      <xdr:col>6</xdr:col>
      <xdr:colOff>38100</xdr:colOff>
      <xdr:row>79</xdr:row>
      <xdr:rowOff>64136</xdr:rowOff>
    </xdr:to>
    <xdr:sp macro="" textlink="">
      <xdr:nvSpPr>
        <xdr:cNvPr id="297" name="楕円 296">
          <a:extLst>
            <a:ext uri="{FF2B5EF4-FFF2-40B4-BE49-F238E27FC236}">
              <a16:creationId xmlns:a16="http://schemas.microsoft.com/office/drawing/2014/main" id="{C929DEAC-3153-44EE-B47C-18CB6FEB7116}"/>
            </a:ext>
          </a:extLst>
        </xdr:cNvPr>
        <xdr:cNvSpPr/>
      </xdr:nvSpPr>
      <xdr:spPr>
        <a:xfrm>
          <a:off x="1079500" y="1350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13336</xdr:rowOff>
    </xdr:from>
    <xdr:to>
      <xdr:col>10</xdr:col>
      <xdr:colOff>114300</xdr:colOff>
      <xdr:row>79</xdr:row>
      <xdr:rowOff>62864</xdr:rowOff>
    </xdr:to>
    <xdr:cxnSp macro="">
      <xdr:nvCxnSpPr>
        <xdr:cNvPr id="298" name="直線コネクタ 297">
          <a:extLst>
            <a:ext uri="{FF2B5EF4-FFF2-40B4-BE49-F238E27FC236}">
              <a16:creationId xmlns:a16="http://schemas.microsoft.com/office/drawing/2014/main" id="{5F919B81-DDA2-466D-8BBF-F59A7F8FE662}"/>
            </a:ext>
          </a:extLst>
        </xdr:cNvPr>
        <xdr:cNvCxnSpPr/>
      </xdr:nvCxnSpPr>
      <xdr:spPr>
        <a:xfrm>
          <a:off x="1130300" y="135578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100982</xdr:rowOff>
    </xdr:from>
    <xdr:ext cx="405111" cy="259045"/>
    <xdr:sp macro="" textlink="">
      <xdr:nvSpPr>
        <xdr:cNvPr id="299" name="n_1aveValue【公営住宅】&#10;有形固定資産減価償却率">
          <a:extLst>
            <a:ext uri="{FF2B5EF4-FFF2-40B4-BE49-F238E27FC236}">
              <a16:creationId xmlns:a16="http://schemas.microsoft.com/office/drawing/2014/main" id="{15EAE957-3369-4747-BA34-00F1DE309708}"/>
            </a:ext>
          </a:extLst>
        </xdr:cNvPr>
        <xdr:cNvSpPr txBox="1"/>
      </xdr:nvSpPr>
      <xdr:spPr>
        <a:xfrm>
          <a:off x="3582044"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89552</xdr:rowOff>
    </xdr:from>
    <xdr:ext cx="405111" cy="259045"/>
    <xdr:sp macro="" textlink="">
      <xdr:nvSpPr>
        <xdr:cNvPr id="300" name="n_2aveValue【公営住宅】&#10;有形固定資産減価償却率">
          <a:extLst>
            <a:ext uri="{FF2B5EF4-FFF2-40B4-BE49-F238E27FC236}">
              <a16:creationId xmlns:a16="http://schemas.microsoft.com/office/drawing/2014/main" id="{FB254789-24FA-4A47-9791-F611AD8757A9}"/>
            </a:ext>
          </a:extLst>
        </xdr:cNvPr>
        <xdr:cNvSpPr txBox="1"/>
      </xdr:nvSpPr>
      <xdr:spPr>
        <a:xfrm>
          <a:off x="2705744" y="1431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81932</xdr:rowOff>
    </xdr:from>
    <xdr:ext cx="405111" cy="259045"/>
    <xdr:sp macro="" textlink="">
      <xdr:nvSpPr>
        <xdr:cNvPr id="301" name="n_3aveValue【公営住宅】&#10;有形固定資産減価償却率">
          <a:extLst>
            <a:ext uri="{FF2B5EF4-FFF2-40B4-BE49-F238E27FC236}">
              <a16:creationId xmlns:a16="http://schemas.microsoft.com/office/drawing/2014/main" id="{B30214CC-1237-4944-A8C7-2C979E2B70F0}"/>
            </a:ext>
          </a:extLst>
        </xdr:cNvPr>
        <xdr:cNvSpPr txBox="1"/>
      </xdr:nvSpPr>
      <xdr:spPr>
        <a:xfrm>
          <a:off x="18167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40022</xdr:rowOff>
    </xdr:from>
    <xdr:ext cx="405111" cy="259045"/>
    <xdr:sp macro="" textlink="">
      <xdr:nvSpPr>
        <xdr:cNvPr id="302" name="n_4aveValue【公営住宅】&#10;有形固定資産減価償却率">
          <a:extLst>
            <a:ext uri="{FF2B5EF4-FFF2-40B4-BE49-F238E27FC236}">
              <a16:creationId xmlns:a16="http://schemas.microsoft.com/office/drawing/2014/main" id="{9321B1C3-B6DD-4025-9F5F-ED504B250DA4}"/>
            </a:ext>
          </a:extLst>
        </xdr:cNvPr>
        <xdr:cNvSpPr txBox="1"/>
      </xdr:nvSpPr>
      <xdr:spPr>
        <a:xfrm>
          <a:off x="927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53991</xdr:rowOff>
    </xdr:from>
    <xdr:ext cx="405111" cy="259045"/>
    <xdr:sp macro="" textlink="">
      <xdr:nvSpPr>
        <xdr:cNvPr id="303" name="n_1mainValue【公営住宅】&#10;有形固定資産減価償却率">
          <a:extLst>
            <a:ext uri="{FF2B5EF4-FFF2-40B4-BE49-F238E27FC236}">
              <a16:creationId xmlns:a16="http://schemas.microsoft.com/office/drawing/2014/main" id="{E6F22B42-8EF1-47A8-B8F6-6986643876D3}"/>
            </a:ext>
          </a:extLst>
        </xdr:cNvPr>
        <xdr:cNvSpPr txBox="1"/>
      </xdr:nvSpPr>
      <xdr:spPr>
        <a:xfrm>
          <a:off x="3582044" y="1342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6366</xdr:rowOff>
    </xdr:from>
    <xdr:ext cx="405111" cy="259045"/>
    <xdr:sp macro="" textlink="">
      <xdr:nvSpPr>
        <xdr:cNvPr id="304" name="n_2mainValue【公営住宅】&#10;有形固定資産減価償却率">
          <a:extLst>
            <a:ext uri="{FF2B5EF4-FFF2-40B4-BE49-F238E27FC236}">
              <a16:creationId xmlns:a16="http://schemas.microsoft.com/office/drawing/2014/main" id="{2E6680A1-3212-46F8-8D08-025DEBD1F19B}"/>
            </a:ext>
          </a:extLst>
        </xdr:cNvPr>
        <xdr:cNvSpPr txBox="1"/>
      </xdr:nvSpPr>
      <xdr:spPr>
        <a:xfrm>
          <a:off x="2705744" y="1337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130191</xdr:rowOff>
    </xdr:from>
    <xdr:ext cx="405111" cy="259045"/>
    <xdr:sp macro="" textlink="">
      <xdr:nvSpPr>
        <xdr:cNvPr id="305" name="n_3mainValue【公営住宅】&#10;有形固定資産減価償却率">
          <a:extLst>
            <a:ext uri="{FF2B5EF4-FFF2-40B4-BE49-F238E27FC236}">
              <a16:creationId xmlns:a16="http://schemas.microsoft.com/office/drawing/2014/main" id="{ADD62544-690F-4A78-B700-CDC5267B189C}"/>
            </a:ext>
          </a:extLst>
        </xdr:cNvPr>
        <xdr:cNvSpPr txBox="1"/>
      </xdr:nvSpPr>
      <xdr:spPr>
        <a:xfrm>
          <a:off x="18167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80663</xdr:rowOff>
    </xdr:from>
    <xdr:ext cx="405111" cy="259045"/>
    <xdr:sp macro="" textlink="">
      <xdr:nvSpPr>
        <xdr:cNvPr id="306" name="n_4mainValue【公営住宅】&#10;有形固定資産減価償却率">
          <a:extLst>
            <a:ext uri="{FF2B5EF4-FFF2-40B4-BE49-F238E27FC236}">
              <a16:creationId xmlns:a16="http://schemas.microsoft.com/office/drawing/2014/main" id="{3B6B8782-0F81-4565-9851-8ACAA8485015}"/>
            </a:ext>
          </a:extLst>
        </xdr:cNvPr>
        <xdr:cNvSpPr txBox="1"/>
      </xdr:nvSpPr>
      <xdr:spPr>
        <a:xfrm>
          <a:off x="927744" y="13282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a:extLst>
            <a:ext uri="{FF2B5EF4-FFF2-40B4-BE49-F238E27FC236}">
              <a16:creationId xmlns:a16="http://schemas.microsoft.com/office/drawing/2014/main" id="{931D80C6-4B0E-4C75-8C61-B51BB71E8E0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a:extLst>
            <a:ext uri="{FF2B5EF4-FFF2-40B4-BE49-F238E27FC236}">
              <a16:creationId xmlns:a16="http://schemas.microsoft.com/office/drawing/2014/main" id="{12A7330F-338C-4989-8F69-5931FB9981C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a:extLst>
            <a:ext uri="{FF2B5EF4-FFF2-40B4-BE49-F238E27FC236}">
              <a16:creationId xmlns:a16="http://schemas.microsoft.com/office/drawing/2014/main" id="{714E5157-6F16-4FBB-86DB-73E01807C37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a:extLst>
            <a:ext uri="{FF2B5EF4-FFF2-40B4-BE49-F238E27FC236}">
              <a16:creationId xmlns:a16="http://schemas.microsoft.com/office/drawing/2014/main" id="{FE5C6335-83F3-4AF9-80FA-5A2D3576C19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a:extLst>
            <a:ext uri="{FF2B5EF4-FFF2-40B4-BE49-F238E27FC236}">
              <a16:creationId xmlns:a16="http://schemas.microsoft.com/office/drawing/2014/main" id="{C7114D24-7199-4830-9791-9883E5ECDFD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a:extLst>
            <a:ext uri="{FF2B5EF4-FFF2-40B4-BE49-F238E27FC236}">
              <a16:creationId xmlns:a16="http://schemas.microsoft.com/office/drawing/2014/main" id="{E9584B3D-D015-482E-9F3E-CF99BEF7466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a:extLst>
            <a:ext uri="{FF2B5EF4-FFF2-40B4-BE49-F238E27FC236}">
              <a16:creationId xmlns:a16="http://schemas.microsoft.com/office/drawing/2014/main" id="{496B3E12-5811-41EA-B560-E95EBCC9BAE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a:extLst>
            <a:ext uri="{FF2B5EF4-FFF2-40B4-BE49-F238E27FC236}">
              <a16:creationId xmlns:a16="http://schemas.microsoft.com/office/drawing/2014/main" id="{E0B7F0B5-6728-4127-99F9-42FC8D844EC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a:extLst>
            <a:ext uri="{FF2B5EF4-FFF2-40B4-BE49-F238E27FC236}">
              <a16:creationId xmlns:a16="http://schemas.microsoft.com/office/drawing/2014/main" id="{B01638FC-73B6-4CE2-9650-FEF5124FC77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a:extLst>
            <a:ext uri="{FF2B5EF4-FFF2-40B4-BE49-F238E27FC236}">
              <a16:creationId xmlns:a16="http://schemas.microsoft.com/office/drawing/2014/main" id="{83D3B598-B4B3-44D6-A029-DB15C71807E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7" name="直線コネクタ 316">
          <a:extLst>
            <a:ext uri="{FF2B5EF4-FFF2-40B4-BE49-F238E27FC236}">
              <a16:creationId xmlns:a16="http://schemas.microsoft.com/office/drawing/2014/main" id="{30C1FB3E-5E46-4824-B5F0-E0B38854041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8" name="テキスト ボックス 317">
          <a:extLst>
            <a:ext uri="{FF2B5EF4-FFF2-40B4-BE49-F238E27FC236}">
              <a16:creationId xmlns:a16="http://schemas.microsoft.com/office/drawing/2014/main" id="{8822C4CE-AD6A-4924-9D12-D9721C1C7507}"/>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9" name="直線コネクタ 318">
          <a:extLst>
            <a:ext uri="{FF2B5EF4-FFF2-40B4-BE49-F238E27FC236}">
              <a16:creationId xmlns:a16="http://schemas.microsoft.com/office/drawing/2014/main" id="{DF764CE1-DAFA-4913-BE2D-E1B1605CC43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0" name="テキスト ボックス 319">
          <a:extLst>
            <a:ext uri="{FF2B5EF4-FFF2-40B4-BE49-F238E27FC236}">
              <a16:creationId xmlns:a16="http://schemas.microsoft.com/office/drawing/2014/main" id="{D04A514F-B4B4-4BEB-814B-48FA4B752C0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21" name="直線コネクタ 320">
          <a:extLst>
            <a:ext uri="{FF2B5EF4-FFF2-40B4-BE49-F238E27FC236}">
              <a16:creationId xmlns:a16="http://schemas.microsoft.com/office/drawing/2014/main" id="{0D73D6B5-4504-407E-BCDA-D49AAB75E7C7}"/>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22" name="テキスト ボックス 321">
          <a:extLst>
            <a:ext uri="{FF2B5EF4-FFF2-40B4-BE49-F238E27FC236}">
              <a16:creationId xmlns:a16="http://schemas.microsoft.com/office/drawing/2014/main" id="{8BD922F4-0993-4E45-9933-CBF3E12FED4B}"/>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3" name="直線コネクタ 322">
          <a:extLst>
            <a:ext uri="{FF2B5EF4-FFF2-40B4-BE49-F238E27FC236}">
              <a16:creationId xmlns:a16="http://schemas.microsoft.com/office/drawing/2014/main" id="{61011EB1-C73D-46A8-B530-8555839EC52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4" name="テキスト ボックス 323">
          <a:extLst>
            <a:ext uri="{FF2B5EF4-FFF2-40B4-BE49-F238E27FC236}">
              <a16:creationId xmlns:a16="http://schemas.microsoft.com/office/drawing/2014/main" id="{58845895-E5DD-4D7F-8ACD-985BB75741B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5" name="【公営住宅】&#10;一人当たり面積グラフ枠">
          <a:extLst>
            <a:ext uri="{FF2B5EF4-FFF2-40B4-BE49-F238E27FC236}">
              <a16:creationId xmlns:a16="http://schemas.microsoft.com/office/drawing/2014/main" id="{597E72F3-45E9-4ECA-B254-59DD38C314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26" name="直線コネクタ 325">
          <a:extLst>
            <a:ext uri="{FF2B5EF4-FFF2-40B4-BE49-F238E27FC236}">
              <a16:creationId xmlns:a16="http://schemas.microsoft.com/office/drawing/2014/main" id="{4F6BC1C9-64CD-4DB8-9718-0DB1C9543C03}"/>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27" name="【公営住宅】&#10;一人当たり面積最小値テキスト">
          <a:extLst>
            <a:ext uri="{FF2B5EF4-FFF2-40B4-BE49-F238E27FC236}">
              <a16:creationId xmlns:a16="http://schemas.microsoft.com/office/drawing/2014/main" id="{65AA906C-7A51-4553-9003-CC84F3764EED}"/>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28" name="直線コネクタ 327">
          <a:extLst>
            <a:ext uri="{FF2B5EF4-FFF2-40B4-BE49-F238E27FC236}">
              <a16:creationId xmlns:a16="http://schemas.microsoft.com/office/drawing/2014/main" id="{C99C2D08-F83E-4216-8A51-B80AB83DA807}"/>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29" name="【公営住宅】&#10;一人当たり面積最大値テキスト">
          <a:extLst>
            <a:ext uri="{FF2B5EF4-FFF2-40B4-BE49-F238E27FC236}">
              <a16:creationId xmlns:a16="http://schemas.microsoft.com/office/drawing/2014/main" id="{4A4887A2-91E5-4383-A35E-FC5378DA1E1B}"/>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30" name="直線コネクタ 329">
          <a:extLst>
            <a:ext uri="{FF2B5EF4-FFF2-40B4-BE49-F238E27FC236}">
              <a16:creationId xmlns:a16="http://schemas.microsoft.com/office/drawing/2014/main" id="{D3276D73-E378-46D7-A575-A260B152145D}"/>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144035</xdr:rowOff>
    </xdr:from>
    <xdr:ext cx="469744" cy="259045"/>
    <xdr:sp macro="" textlink="">
      <xdr:nvSpPr>
        <xdr:cNvPr id="331" name="【公営住宅】&#10;一人当たり面積平均値テキスト">
          <a:extLst>
            <a:ext uri="{FF2B5EF4-FFF2-40B4-BE49-F238E27FC236}">
              <a16:creationId xmlns:a16="http://schemas.microsoft.com/office/drawing/2014/main" id="{0F4FAF88-060F-4890-8878-9140C4D3BF8D}"/>
            </a:ext>
          </a:extLst>
        </xdr:cNvPr>
        <xdr:cNvSpPr txBox="1"/>
      </xdr:nvSpPr>
      <xdr:spPr>
        <a:xfrm>
          <a:off x="10515600" y="14031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32" name="フローチャート: 判断 331">
          <a:extLst>
            <a:ext uri="{FF2B5EF4-FFF2-40B4-BE49-F238E27FC236}">
              <a16:creationId xmlns:a16="http://schemas.microsoft.com/office/drawing/2014/main" id="{AF8BA798-87A5-4DA7-9C86-CEB3915009DB}"/>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33" name="フローチャート: 判断 332">
          <a:extLst>
            <a:ext uri="{FF2B5EF4-FFF2-40B4-BE49-F238E27FC236}">
              <a16:creationId xmlns:a16="http://schemas.microsoft.com/office/drawing/2014/main" id="{C16F9D08-7CAF-4899-8F91-FD4FEEDF1E47}"/>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34" name="フローチャート: 判断 333">
          <a:extLst>
            <a:ext uri="{FF2B5EF4-FFF2-40B4-BE49-F238E27FC236}">
              <a16:creationId xmlns:a16="http://schemas.microsoft.com/office/drawing/2014/main" id="{9076A873-6C96-4DBB-A2C6-1EF62E98D810}"/>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35" name="フローチャート: 判断 334">
          <a:extLst>
            <a:ext uri="{FF2B5EF4-FFF2-40B4-BE49-F238E27FC236}">
              <a16:creationId xmlns:a16="http://schemas.microsoft.com/office/drawing/2014/main" id="{056B2F1A-BCF1-4CF3-9726-1EF742AC4255}"/>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36" name="フローチャート: 判断 335">
          <a:extLst>
            <a:ext uri="{FF2B5EF4-FFF2-40B4-BE49-F238E27FC236}">
              <a16:creationId xmlns:a16="http://schemas.microsoft.com/office/drawing/2014/main" id="{6F1C5181-0185-471F-B138-39F3765809DA}"/>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id="{433C21A1-CAE8-4A68-9632-7C95FA53A03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id="{F9A3C156-985D-4651-8211-E26E644C8ED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9" name="テキスト ボックス 338">
          <a:extLst>
            <a:ext uri="{FF2B5EF4-FFF2-40B4-BE49-F238E27FC236}">
              <a16:creationId xmlns:a16="http://schemas.microsoft.com/office/drawing/2014/main" id="{8FC33C46-E1ED-4BAF-A236-DFA548FEF1A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EEB600AC-CC81-4B99-8BAA-0B7DBD39777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38B1A081-525F-4150-A814-FF3F6E97BBB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134747</xdr:rowOff>
    </xdr:from>
    <xdr:to>
      <xdr:col>50</xdr:col>
      <xdr:colOff>165100</xdr:colOff>
      <xdr:row>84</xdr:row>
      <xdr:rowOff>64897</xdr:rowOff>
    </xdr:to>
    <xdr:sp macro="" textlink="">
      <xdr:nvSpPr>
        <xdr:cNvPr id="342" name="楕円 341">
          <a:extLst>
            <a:ext uri="{FF2B5EF4-FFF2-40B4-BE49-F238E27FC236}">
              <a16:creationId xmlns:a16="http://schemas.microsoft.com/office/drawing/2014/main" id="{A6B8DEBD-782F-4E38-B7E0-087A123CFD4E}"/>
            </a:ext>
          </a:extLst>
        </xdr:cNvPr>
        <xdr:cNvSpPr/>
      </xdr:nvSpPr>
      <xdr:spPr>
        <a:xfrm>
          <a:off x="9588500" y="1436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134175</xdr:rowOff>
    </xdr:from>
    <xdr:to>
      <xdr:col>46</xdr:col>
      <xdr:colOff>38100</xdr:colOff>
      <xdr:row>84</xdr:row>
      <xdr:rowOff>64325</xdr:rowOff>
    </xdr:to>
    <xdr:sp macro="" textlink="">
      <xdr:nvSpPr>
        <xdr:cNvPr id="343" name="楕円 342">
          <a:extLst>
            <a:ext uri="{FF2B5EF4-FFF2-40B4-BE49-F238E27FC236}">
              <a16:creationId xmlns:a16="http://schemas.microsoft.com/office/drawing/2014/main" id="{A4CE3FC6-BDBD-4807-808B-C4B494EDA421}"/>
            </a:ext>
          </a:extLst>
        </xdr:cNvPr>
        <xdr:cNvSpPr/>
      </xdr:nvSpPr>
      <xdr:spPr>
        <a:xfrm>
          <a:off x="8699500" y="1436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13525</xdr:rowOff>
    </xdr:from>
    <xdr:to>
      <xdr:col>50</xdr:col>
      <xdr:colOff>114300</xdr:colOff>
      <xdr:row>84</xdr:row>
      <xdr:rowOff>14097</xdr:rowOff>
    </xdr:to>
    <xdr:cxnSp macro="">
      <xdr:nvCxnSpPr>
        <xdr:cNvPr id="344" name="直線コネクタ 343">
          <a:extLst>
            <a:ext uri="{FF2B5EF4-FFF2-40B4-BE49-F238E27FC236}">
              <a16:creationId xmlns:a16="http://schemas.microsoft.com/office/drawing/2014/main" id="{1FA48B37-4807-4EF1-A6C2-739E1A1469B9}"/>
            </a:ext>
          </a:extLst>
        </xdr:cNvPr>
        <xdr:cNvCxnSpPr/>
      </xdr:nvCxnSpPr>
      <xdr:spPr>
        <a:xfrm>
          <a:off x="8750300" y="14415325"/>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133604</xdr:rowOff>
    </xdr:from>
    <xdr:to>
      <xdr:col>41</xdr:col>
      <xdr:colOff>101600</xdr:colOff>
      <xdr:row>84</xdr:row>
      <xdr:rowOff>63754</xdr:rowOff>
    </xdr:to>
    <xdr:sp macro="" textlink="">
      <xdr:nvSpPr>
        <xdr:cNvPr id="345" name="楕円 344">
          <a:extLst>
            <a:ext uri="{FF2B5EF4-FFF2-40B4-BE49-F238E27FC236}">
              <a16:creationId xmlns:a16="http://schemas.microsoft.com/office/drawing/2014/main" id="{F52BBA12-E0C8-43BD-BC8A-1E81FCC8F9F6}"/>
            </a:ext>
          </a:extLst>
        </xdr:cNvPr>
        <xdr:cNvSpPr/>
      </xdr:nvSpPr>
      <xdr:spPr>
        <a:xfrm>
          <a:off x="7810500" y="14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12954</xdr:rowOff>
    </xdr:from>
    <xdr:to>
      <xdr:col>45</xdr:col>
      <xdr:colOff>177800</xdr:colOff>
      <xdr:row>84</xdr:row>
      <xdr:rowOff>13525</xdr:rowOff>
    </xdr:to>
    <xdr:cxnSp macro="">
      <xdr:nvCxnSpPr>
        <xdr:cNvPr id="346" name="直線コネクタ 345">
          <a:extLst>
            <a:ext uri="{FF2B5EF4-FFF2-40B4-BE49-F238E27FC236}">
              <a16:creationId xmlns:a16="http://schemas.microsoft.com/office/drawing/2014/main" id="{CA57DA82-10A6-4E9F-875F-CAA2B07D9656}"/>
            </a:ext>
          </a:extLst>
        </xdr:cNvPr>
        <xdr:cNvCxnSpPr/>
      </xdr:nvCxnSpPr>
      <xdr:spPr>
        <a:xfrm>
          <a:off x="7861300" y="14414754"/>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131318</xdr:rowOff>
    </xdr:from>
    <xdr:to>
      <xdr:col>36</xdr:col>
      <xdr:colOff>165100</xdr:colOff>
      <xdr:row>84</xdr:row>
      <xdr:rowOff>61468</xdr:rowOff>
    </xdr:to>
    <xdr:sp macro="" textlink="">
      <xdr:nvSpPr>
        <xdr:cNvPr id="347" name="楕円 346">
          <a:extLst>
            <a:ext uri="{FF2B5EF4-FFF2-40B4-BE49-F238E27FC236}">
              <a16:creationId xmlns:a16="http://schemas.microsoft.com/office/drawing/2014/main" id="{634E5EFE-39F1-43E2-859C-3C4C02F9E92F}"/>
            </a:ext>
          </a:extLst>
        </xdr:cNvPr>
        <xdr:cNvSpPr/>
      </xdr:nvSpPr>
      <xdr:spPr>
        <a:xfrm>
          <a:off x="6921500" y="1436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10668</xdr:rowOff>
    </xdr:from>
    <xdr:to>
      <xdr:col>41</xdr:col>
      <xdr:colOff>50800</xdr:colOff>
      <xdr:row>84</xdr:row>
      <xdr:rowOff>12954</xdr:rowOff>
    </xdr:to>
    <xdr:cxnSp macro="">
      <xdr:nvCxnSpPr>
        <xdr:cNvPr id="348" name="直線コネクタ 347">
          <a:extLst>
            <a:ext uri="{FF2B5EF4-FFF2-40B4-BE49-F238E27FC236}">
              <a16:creationId xmlns:a16="http://schemas.microsoft.com/office/drawing/2014/main" id="{0627652C-395B-4058-8C29-00E84B72AB19}"/>
            </a:ext>
          </a:extLst>
        </xdr:cNvPr>
        <xdr:cNvCxnSpPr/>
      </xdr:nvCxnSpPr>
      <xdr:spPr>
        <a:xfrm>
          <a:off x="6972300" y="144124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49" name="n_1aveValue【公営住宅】&#10;一人当たり面積">
          <a:extLst>
            <a:ext uri="{FF2B5EF4-FFF2-40B4-BE49-F238E27FC236}">
              <a16:creationId xmlns:a16="http://schemas.microsoft.com/office/drawing/2014/main" id="{8CA63C93-3888-4A38-888E-BB1C187BFB9D}"/>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50" name="n_2aveValue【公営住宅】&#10;一人当たり面積">
          <a:extLst>
            <a:ext uri="{FF2B5EF4-FFF2-40B4-BE49-F238E27FC236}">
              <a16:creationId xmlns:a16="http://schemas.microsoft.com/office/drawing/2014/main" id="{FFD256C6-AC40-48CD-BDF1-02222765BA55}"/>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51" name="n_3aveValue【公営住宅】&#10;一人当たり面積">
          <a:extLst>
            <a:ext uri="{FF2B5EF4-FFF2-40B4-BE49-F238E27FC236}">
              <a16:creationId xmlns:a16="http://schemas.microsoft.com/office/drawing/2014/main" id="{9EC736FB-66B3-478E-BDF7-BADC1981F899}"/>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52" name="n_4aveValue【公営住宅】&#10;一人当たり面積">
          <a:extLst>
            <a:ext uri="{FF2B5EF4-FFF2-40B4-BE49-F238E27FC236}">
              <a16:creationId xmlns:a16="http://schemas.microsoft.com/office/drawing/2014/main" id="{0931BAA2-6383-4C84-9CD1-D495055ABB8F}"/>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56024</xdr:rowOff>
    </xdr:from>
    <xdr:ext cx="469744" cy="259045"/>
    <xdr:sp macro="" textlink="">
      <xdr:nvSpPr>
        <xdr:cNvPr id="353" name="n_1mainValue【公営住宅】&#10;一人当たり面積">
          <a:extLst>
            <a:ext uri="{FF2B5EF4-FFF2-40B4-BE49-F238E27FC236}">
              <a16:creationId xmlns:a16="http://schemas.microsoft.com/office/drawing/2014/main" id="{1239A9F5-D08A-4B2D-9B2B-3BA2567F5985}"/>
            </a:ext>
          </a:extLst>
        </xdr:cNvPr>
        <xdr:cNvSpPr txBox="1"/>
      </xdr:nvSpPr>
      <xdr:spPr>
        <a:xfrm>
          <a:off x="9391727" y="1445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55452</xdr:rowOff>
    </xdr:from>
    <xdr:ext cx="469744" cy="259045"/>
    <xdr:sp macro="" textlink="">
      <xdr:nvSpPr>
        <xdr:cNvPr id="354" name="n_2mainValue【公営住宅】&#10;一人当たり面積">
          <a:extLst>
            <a:ext uri="{FF2B5EF4-FFF2-40B4-BE49-F238E27FC236}">
              <a16:creationId xmlns:a16="http://schemas.microsoft.com/office/drawing/2014/main" id="{66BFCEEC-08F8-43E4-A5A2-7B4940B0C62C}"/>
            </a:ext>
          </a:extLst>
        </xdr:cNvPr>
        <xdr:cNvSpPr txBox="1"/>
      </xdr:nvSpPr>
      <xdr:spPr>
        <a:xfrm>
          <a:off x="8515427" y="1445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55" name="n_3mainValue【公営住宅】&#10;一人当たり面積">
          <a:extLst>
            <a:ext uri="{FF2B5EF4-FFF2-40B4-BE49-F238E27FC236}">
              <a16:creationId xmlns:a16="http://schemas.microsoft.com/office/drawing/2014/main" id="{FBD3DAC1-2A0C-4BA0-A8AD-98E774B6DCC3}"/>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52595</xdr:rowOff>
    </xdr:from>
    <xdr:ext cx="469744" cy="259045"/>
    <xdr:sp macro="" textlink="">
      <xdr:nvSpPr>
        <xdr:cNvPr id="356" name="n_4mainValue【公営住宅】&#10;一人当たり面積">
          <a:extLst>
            <a:ext uri="{FF2B5EF4-FFF2-40B4-BE49-F238E27FC236}">
              <a16:creationId xmlns:a16="http://schemas.microsoft.com/office/drawing/2014/main" id="{DE80E0F7-63B1-49F9-ADC2-8E05302E7AAC}"/>
            </a:ext>
          </a:extLst>
        </xdr:cNvPr>
        <xdr:cNvSpPr txBox="1"/>
      </xdr:nvSpPr>
      <xdr:spPr>
        <a:xfrm>
          <a:off x="6737427"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7" name="正方形/長方形 356">
          <a:extLst>
            <a:ext uri="{FF2B5EF4-FFF2-40B4-BE49-F238E27FC236}">
              <a16:creationId xmlns:a16="http://schemas.microsoft.com/office/drawing/2014/main" id="{A9B149D7-9DA7-4982-BB4D-288635911A9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8" name="正方形/長方形 357">
          <a:extLst>
            <a:ext uri="{FF2B5EF4-FFF2-40B4-BE49-F238E27FC236}">
              <a16:creationId xmlns:a16="http://schemas.microsoft.com/office/drawing/2014/main" id="{8BD35BBF-8F16-4D2C-BD0C-D57E1F917CC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9" name="正方形/長方形 358">
          <a:extLst>
            <a:ext uri="{FF2B5EF4-FFF2-40B4-BE49-F238E27FC236}">
              <a16:creationId xmlns:a16="http://schemas.microsoft.com/office/drawing/2014/main" id="{77E348C5-45E5-4C3F-B7FF-5AB7F3D60C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0" name="正方形/長方形 359">
          <a:extLst>
            <a:ext uri="{FF2B5EF4-FFF2-40B4-BE49-F238E27FC236}">
              <a16:creationId xmlns:a16="http://schemas.microsoft.com/office/drawing/2014/main" id="{49AD7206-FA97-4EDC-9D66-591770FD61F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1" name="正方形/長方形 360">
          <a:extLst>
            <a:ext uri="{FF2B5EF4-FFF2-40B4-BE49-F238E27FC236}">
              <a16:creationId xmlns:a16="http://schemas.microsoft.com/office/drawing/2014/main" id="{37E13C2A-842F-414F-B9DB-AB77FC34868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2" name="正方形/長方形 361">
          <a:extLst>
            <a:ext uri="{FF2B5EF4-FFF2-40B4-BE49-F238E27FC236}">
              <a16:creationId xmlns:a16="http://schemas.microsoft.com/office/drawing/2014/main" id="{228DF796-E459-4134-9BFF-08F81B18E7C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3" name="正方形/長方形 362">
          <a:extLst>
            <a:ext uri="{FF2B5EF4-FFF2-40B4-BE49-F238E27FC236}">
              <a16:creationId xmlns:a16="http://schemas.microsoft.com/office/drawing/2014/main" id="{CE55B2E7-CB44-4D4B-ACDB-591AC959CA7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正方形/長方形 363">
          <a:extLst>
            <a:ext uri="{FF2B5EF4-FFF2-40B4-BE49-F238E27FC236}">
              <a16:creationId xmlns:a16="http://schemas.microsoft.com/office/drawing/2014/main" id="{C0C51913-28D0-4EEA-A7DD-9B835E710FE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5" name="正方形/長方形 364">
          <a:extLst>
            <a:ext uri="{FF2B5EF4-FFF2-40B4-BE49-F238E27FC236}">
              <a16:creationId xmlns:a16="http://schemas.microsoft.com/office/drawing/2014/main" id="{A1015F34-EBB2-4B02-86BD-80DE363E93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6" name="正方形/長方形 365">
          <a:extLst>
            <a:ext uri="{FF2B5EF4-FFF2-40B4-BE49-F238E27FC236}">
              <a16:creationId xmlns:a16="http://schemas.microsoft.com/office/drawing/2014/main" id="{BCDB7B75-6BD1-425C-AD31-8F4CAE27E89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7" name="正方形/長方形 366">
          <a:extLst>
            <a:ext uri="{FF2B5EF4-FFF2-40B4-BE49-F238E27FC236}">
              <a16:creationId xmlns:a16="http://schemas.microsoft.com/office/drawing/2014/main" id="{8B76BA51-3B51-42D5-A760-C6CB9AFDDA8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8" name="正方形/長方形 367">
          <a:extLst>
            <a:ext uri="{FF2B5EF4-FFF2-40B4-BE49-F238E27FC236}">
              <a16:creationId xmlns:a16="http://schemas.microsoft.com/office/drawing/2014/main" id="{60BDD11A-30B0-46BE-BB65-CE2CA7C2D78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9" name="正方形/長方形 368">
          <a:extLst>
            <a:ext uri="{FF2B5EF4-FFF2-40B4-BE49-F238E27FC236}">
              <a16:creationId xmlns:a16="http://schemas.microsoft.com/office/drawing/2014/main" id="{71746A40-3A18-4074-B2EB-479E4584105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0" name="正方形/長方形 369">
          <a:extLst>
            <a:ext uri="{FF2B5EF4-FFF2-40B4-BE49-F238E27FC236}">
              <a16:creationId xmlns:a16="http://schemas.microsoft.com/office/drawing/2014/main" id="{8A7525C6-6D31-497B-B27A-9BF3BD98364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1" name="正方形/長方形 370">
          <a:extLst>
            <a:ext uri="{FF2B5EF4-FFF2-40B4-BE49-F238E27FC236}">
              <a16:creationId xmlns:a16="http://schemas.microsoft.com/office/drawing/2014/main" id="{042778F6-1F7B-44C8-A03A-8982FF0AF8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2" name="正方形/長方形 371">
          <a:extLst>
            <a:ext uri="{FF2B5EF4-FFF2-40B4-BE49-F238E27FC236}">
              <a16:creationId xmlns:a16="http://schemas.microsoft.com/office/drawing/2014/main" id="{40C0A9BE-8FB7-42BF-9212-52839B99DD4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3" name="正方形/長方形 372">
          <a:extLst>
            <a:ext uri="{FF2B5EF4-FFF2-40B4-BE49-F238E27FC236}">
              <a16:creationId xmlns:a16="http://schemas.microsoft.com/office/drawing/2014/main" id="{A983C4CE-B5E3-4A4F-A81D-E97529E269F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4" name="正方形/長方形 373">
          <a:extLst>
            <a:ext uri="{FF2B5EF4-FFF2-40B4-BE49-F238E27FC236}">
              <a16:creationId xmlns:a16="http://schemas.microsoft.com/office/drawing/2014/main" id="{84E346BE-C933-4C78-B9F6-D53712B564A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5" name="正方形/長方形 374">
          <a:extLst>
            <a:ext uri="{FF2B5EF4-FFF2-40B4-BE49-F238E27FC236}">
              <a16:creationId xmlns:a16="http://schemas.microsoft.com/office/drawing/2014/main" id="{440DFA4C-0E8B-43AD-AE24-08B61A39BAC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6" name="正方形/長方形 375">
          <a:extLst>
            <a:ext uri="{FF2B5EF4-FFF2-40B4-BE49-F238E27FC236}">
              <a16:creationId xmlns:a16="http://schemas.microsoft.com/office/drawing/2014/main" id="{27C46E3E-E583-47C9-82ED-57D54866877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7" name="正方形/長方形 376">
          <a:extLst>
            <a:ext uri="{FF2B5EF4-FFF2-40B4-BE49-F238E27FC236}">
              <a16:creationId xmlns:a16="http://schemas.microsoft.com/office/drawing/2014/main" id="{10FAAEEF-A7BE-491C-B245-304E10EC502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8" name="正方形/長方形 377">
          <a:extLst>
            <a:ext uri="{FF2B5EF4-FFF2-40B4-BE49-F238E27FC236}">
              <a16:creationId xmlns:a16="http://schemas.microsoft.com/office/drawing/2014/main" id="{3BADED23-0726-4703-97DE-8AF7AAC959E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9" name="正方形/長方形 378">
          <a:extLst>
            <a:ext uri="{FF2B5EF4-FFF2-40B4-BE49-F238E27FC236}">
              <a16:creationId xmlns:a16="http://schemas.microsoft.com/office/drawing/2014/main" id="{11D31CD5-5BE8-4C1E-AD15-A223344C2D5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0" name="正方形/長方形 379">
          <a:extLst>
            <a:ext uri="{FF2B5EF4-FFF2-40B4-BE49-F238E27FC236}">
              <a16:creationId xmlns:a16="http://schemas.microsoft.com/office/drawing/2014/main" id="{BD4B2E37-F988-4201-91C6-6174955CD43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1" name="テキスト ボックス 380">
          <a:extLst>
            <a:ext uri="{FF2B5EF4-FFF2-40B4-BE49-F238E27FC236}">
              <a16:creationId xmlns:a16="http://schemas.microsoft.com/office/drawing/2014/main" id="{239163FB-3AB8-4EA1-B3E8-17D89A994A9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2" name="直線コネクタ 381">
          <a:extLst>
            <a:ext uri="{FF2B5EF4-FFF2-40B4-BE49-F238E27FC236}">
              <a16:creationId xmlns:a16="http://schemas.microsoft.com/office/drawing/2014/main" id="{F86204BC-0001-46DE-AF12-56445FA97D0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3" name="テキスト ボックス 382">
          <a:extLst>
            <a:ext uri="{FF2B5EF4-FFF2-40B4-BE49-F238E27FC236}">
              <a16:creationId xmlns:a16="http://schemas.microsoft.com/office/drawing/2014/main" id="{B87A3CF5-9290-43E3-8BEC-D4765EED679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4" name="直線コネクタ 383">
          <a:extLst>
            <a:ext uri="{FF2B5EF4-FFF2-40B4-BE49-F238E27FC236}">
              <a16:creationId xmlns:a16="http://schemas.microsoft.com/office/drawing/2014/main" id="{CB4C7108-107A-44B9-A2CE-6B4B290F5F8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5" name="テキスト ボックス 384">
          <a:extLst>
            <a:ext uri="{FF2B5EF4-FFF2-40B4-BE49-F238E27FC236}">
              <a16:creationId xmlns:a16="http://schemas.microsoft.com/office/drawing/2014/main" id="{CA9F3816-EF96-408F-9954-86F738F25F3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6" name="直線コネクタ 385">
          <a:extLst>
            <a:ext uri="{FF2B5EF4-FFF2-40B4-BE49-F238E27FC236}">
              <a16:creationId xmlns:a16="http://schemas.microsoft.com/office/drawing/2014/main" id="{8A0DF58A-3BB5-4575-A5AA-3660CAA1BB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7" name="テキスト ボックス 386">
          <a:extLst>
            <a:ext uri="{FF2B5EF4-FFF2-40B4-BE49-F238E27FC236}">
              <a16:creationId xmlns:a16="http://schemas.microsoft.com/office/drawing/2014/main" id="{FAB4A984-1420-45F0-9617-51B0FB28A51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8" name="直線コネクタ 387">
          <a:extLst>
            <a:ext uri="{FF2B5EF4-FFF2-40B4-BE49-F238E27FC236}">
              <a16:creationId xmlns:a16="http://schemas.microsoft.com/office/drawing/2014/main" id="{E4B69C7A-C7A1-4266-8927-A888BCE3EC0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9" name="テキスト ボックス 388">
          <a:extLst>
            <a:ext uri="{FF2B5EF4-FFF2-40B4-BE49-F238E27FC236}">
              <a16:creationId xmlns:a16="http://schemas.microsoft.com/office/drawing/2014/main" id="{674F623C-DDF3-4ED3-83A9-5A1BB520432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0" name="直線コネクタ 389">
          <a:extLst>
            <a:ext uri="{FF2B5EF4-FFF2-40B4-BE49-F238E27FC236}">
              <a16:creationId xmlns:a16="http://schemas.microsoft.com/office/drawing/2014/main" id="{770971A7-BD47-4C1B-9AFE-FB26432F347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1" name="テキスト ボックス 390">
          <a:extLst>
            <a:ext uri="{FF2B5EF4-FFF2-40B4-BE49-F238E27FC236}">
              <a16:creationId xmlns:a16="http://schemas.microsoft.com/office/drawing/2014/main" id="{1722F206-62D1-4A91-9ABB-2DF3BAD1232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2" name="直線コネクタ 391">
          <a:extLst>
            <a:ext uri="{FF2B5EF4-FFF2-40B4-BE49-F238E27FC236}">
              <a16:creationId xmlns:a16="http://schemas.microsoft.com/office/drawing/2014/main" id="{F715FD7B-4BCA-4723-8D6D-4EBE5D7C5AC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3" name="テキスト ボックス 392">
          <a:extLst>
            <a:ext uri="{FF2B5EF4-FFF2-40B4-BE49-F238E27FC236}">
              <a16:creationId xmlns:a16="http://schemas.microsoft.com/office/drawing/2014/main" id="{E80B5E7D-2D6D-4323-BD77-BAF5CCA66C48}"/>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4" name="直線コネクタ 393">
          <a:extLst>
            <a:ext uri="{FF2B5EF4-FFF2-40B4-BE49-F238E27FC236}">
              <a16:creationId xmlns:a16="http://schemas.microsoft.com/office/drawing/2014/main" id="{B8F2C2D7-72A0-4AC1-9100-F3ED99545C6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5" name="テキスト ボックス 394">
          <a:extLst>
            <a:ext uri="{FF2B5EF4-FFF2-40B4-BE49-F238E27FC236}">
              <a16:creationId xmlns:a16="http://schemas.microsoft.com/office/drawing/2014/main" id="{7CA46E9E-C011-42E0-A55F-B1CE9D6E90D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6" name="【認定こども園・幼稚園・保育所】&#10;有形固定資産減価償却率グラフ枠">
          <a:extLst>
            <a:ext uri="{FF2B5EF4-FFF2-40B4-BE49-F238E27FC236}">
              <a16:creationId xmlns:a16="http://schemas.microsoft.com/office/drawing/2014/main" id="{CA715E3E-8793-4C5C-922C-CABCCE7417D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397" name="直線コネクタ 396">
          <a:extLst>
            <a:ext uri="{FF2B5EF4-FFF2-40B4-BE49-F238E27FC236}">
              <a16:creationId xmlns:a16="http://schemas.microsoft.com/office/drawing/2014/main" id="{431BAFAB-39E8-463A-AAA6-B76EE9D66F87}"/>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398" name="【認定こども園・幼稚園・保育所】&#10;有形固定資産減価償却率最小値テキスト">
          <a:extLst>
            <a:ext uri="{FF2B5EF4-FFF2-40B4-BE49-F238E27FC236}">
              <a16:creationId xmlns:a16="http://schemas.microsoft.com/office/drawing/2014/main" id="{228DE75A-BE75-48B9-AD24-3AED8095C2F8}"/>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399" name="直線コネクタ 398">
          <a:extLst>
            <a:ext uri="{FF2B5EF4-FFF2-40B4-BE49-F238E27FC236}">
              <a16:creationId xmlns:a16="http://schemas.microsoft.com/office/drawing/2014/main" id="{EE4A5652-C880-4224-AA2D-F8DA78A8D7EB}"/>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00" name="【認定こども園・幼稚園・保育所】&#10;有形固定資産減価償却率最大値テキスト">
          <a:extLst>
            <a:ext uri="{FF2B5EF4-FFF2-40B4-BE49-F238E27FC236}">
              <a16:creationId xmlns:a16="http://schemas.microsoft.com/office/drawing/2014/main" id="{3595DF4D-08D0-4590-BCD1-1F648F55F00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01" name="直線コネクタ 400">
          <a:extLst>
            <a:ext uri="{FF2B5EF4-FFF2-40B4-BE49-F238E27FC236}">
              <a16:creationId xmlns:a16="http://schemas.microsoft.com/office/drawing/2014/main" id="{7AB8B0F0-E52D-4930-9F64-E3FCC1266170}"/>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02" name="【認定こども園・幼稚園・保育所】&#10;有形固定資産減価償却率平均値テキスト">
          <a:extLst>
            <a:ext uri="{FF2B5EF4-FFF2-40B4-BE49-F238E27FC236}">
              <a16:creationId xmlns:a16="http://schemas.microsoft.com/office/drawing/2014/main" id="{E52E40F5-B904-40CC-A91B-7E2D8711A8D9}"/>
            </a:ext>
          </a:extLst>
        </xdr:cNvPr>
        <xdr:cNvSpPr txBox="1"/>
      </xdr:nvSpPr>
      <xdr:spPr>
        <a:xfrm>
          <a:off x="163576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03" name="フローチャート: 判断 402">
          <a:extLst>
            <a:ext uri="{FF2B5EF4-FFF2-40B4-BE49-F238E27FC236}">
              <a16:creationId xmlns:a16="http://schemas.microsoft.com/office/drawing/2014/main" id="{5D1873C1-7FF4-4D25-AC9E-3E3ED5ADB0BB}"/>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04" name="フローチャート: 判断 403">
          <a:extLst>
            <a:ext uri="{FF2B5EF4-FFF2-40B4-BE49-F238E27FC236}">
              <a16:creationId xmlns:a16="http://schemas.microsoft.com/office/drawing/2014/main" id="{B786C9C7-ACE0-4F6B-AC3B-1B8F5FE044C1}"/>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05" name="フローチャート: 判断 404">
          <a:extLst>
            <a:ext uri="{FF2B5EF4-FFF2-40B4-BE49-F238E27FC236}">
              <a16:creationId xmlns:a16="http://schemas.microsoft.com/office/drawing/2014/main" id="{DF358352-4E9A-439D-87B7-B98380B33534}"/>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06" name="フローチャート: 判断 405">
          <a:extLst>
            <a:ext uri="{FF2B5EF4-FFF2-40B4-BE49-F238E27FC236}">
              <a16:creationId xmlns:a16="http://schemas.microsoft.com/office/drawing/2014/main" id="{0EBF9816-1D7B-4755-802F-E19E2E31C211}"/>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07" name="フローチャート: 判断 406">
          <a:extLst>
            <a:ext uri="{FF2B5EF4-FFF2-40B4-BE49-F238E27FC236}">
              <a16:creationId xmlns:a16="http://schemas.microsoft.com/office/drawing/2014/main" id="{8C31D779-2678-4BFA-A305-B0AFBC0C4D29}"/>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id="{D6C09F25-1E98-48EA-BEAA-A9DA0240AA4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id="{2C3A6D19-4AA5-45BB-9D8C-96B58D7EA35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0" name="テキスト ボックス 409">
          <a:extLst>
            <a:ext uri="{FF2B5EF4-FFF2-40B4-BE49-F238E27FC236}">
              <a16:creationId xmlns:a16="http://schemas.microsoft.com/office/drawing/2014/main" id="{2F18E371-03EF-40A1-B71C-D37E2DA9789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1" name="テキスト ボックス 410">
          <a:extLst>
            <a:ext uri="{FF2B5EF4-FFF2-40B4-BE49-F238E27FC236}">
              <a16:creationId xmlns:a16="http://schemas.microsoft.com/office/drawing/2014/main" id="{86F469BF-B28F-419A-B5C7-D62F291FF66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2" name="テキスト ボックス 411">
          <a:extLst>
            <a:ext uri="{FF2B5EF4-FFF2-40B4-BE49-F238E27FC236}">
              <a16:creationId xmlns:a16="http://schemas.microsoft.com/office/drawing/2014/main" id="{72132991-261C-4A5C-88F7-2F9211A99CE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63500</xdr:rowOff>
    </xdr:from>
    <xdr:to>
      <xdr:col>81</xdr:col>
      <xdr:colOff>101600</xdr:colOff>
      <xdr:row>35</xdr:row>
      <xdr:rowOff>165100</xdr:rowOff>
    </xdr:to>
    <xdr:sp macro="" textlink="">
      <xdr:nvSpPr>
        <xdr:cNvPr id="413" name="楕円 412">
          <a:extLst>
            <a:ext uri="{FF2B5EF4-FFF2-40B4-BE49-F238E27FC236}">
              <a16:creationId xmlns:a16="http://schemas.microsoft.com/office/drawing/2014/main" id="{F5E252DD-154A-4CBE-9A48-6EEFA136B0D6}"/>
            </a:ext>
          </a:extLst>
        </xdr:cNvPr>
        <xdr:cNvSpPr/>
      </xdr:nvSpPr>
      <xdr:spPr>
        <a:xfrm>
          <a:off x="15430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25400</xdr:rowOff>
    </xdr:from>
    <xdr:to>
      <xdr:col>76</xdr:col>
      <xdr:colOff>165100</xdr:colOff>
      <xdr:row>35</xdr:row>
      <xdr:rowOff>127000</xdr:rowOff>
    </xdr:to>
    <xdr:sp macro="" textlink="">
      <xdr:nvSpPr>
        <xdr:cNvPr id="414" name="楕円 413">
          <a:extLst>
            <a:ext uri="{FF2B5EF4-FFF2-40B4-BE49-F238E27FC236}">
              <a16:creationId xmlns:a16="http://schemas.microsoft.com/office/drawing/2014/main" id="{B2EFE79D-1845-41EC-8F32-A609D9616D41}"/>
            </a:ext>
          </a:extLst>
        </xdr:cNvPr>
        <xdr:cNvSpPr/>
      </xdr:nvSpPr>
      <xdr:spPr>
        <a:xfrm>
          <a:off x="14541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76200</xdr:rowOff>
    </xdr:from>
    <xdr:to>
      <xdr:col>81</xdr:col>
      <xdr:colOff>50800</xdr:colOff>
      <xdr:row>35</xdr:row>
      <xdr:rowOff>114300</xdr:rowOff>
    </xdr:to>
    <xdr:cxnSp macro="">
      <xdr:nvCxnSpPr>
        <xdr:cNvPr id="415" name="直線コネクタ 414">
          <a:extLst>
            <a:ext uri="{FF2B5EF4-FFF2-40B4-BE49-F238E27FC236}">
              <a16:creationId xmlns:a16="http://schemas.microsoft.com/office/drawing/2014/main" id="{BC4B38C3-0B97-4343-8DA1-594DFEDB0B0C}"/>
            </a:ext>
          </a:extLst>
        </xdr:cNvPr>
        <xdr:cNvCxnSpPr/>
      </xdr:nvCxnSpPr>
      <xdr:spPr>
        <a:xfrm>
          <a:off x="14592300" y="6076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153035</xdr:rowOff>
    </xdr:from>
    <xdr:to>
      <xdr:col>72</xdr:col>
      <xdr:colOff>38100</xdr:colOff>
      <xdr:row>35</xdr:row>
      <xdr:rowOff>83185</xdr:rowOff>
    </xdr:to>
    <xdr:sp macro="" textlink="">
      <xdr:nvSpPr>
        <xdr:cNvPr id="416" name="楕円 415">
          <a:extLst>
            <a:ext uri="{FF2B5EF4-FFF2-40B4-BE49-F238E27FC236}">
              <a16:creationId xmlns:a16="http://schemas.microsoft.com/office/drawing/2014/main" id="{365DA05E-3442-43A9-976E-8FEE9FA1C812}"/>
            </a:ext>
          </a:extLst>
        </xdr:cNvPr>
        <xdr:cNvSpPr/>
      </xdr:nvSpPr>
      <xdr:spPr>
        <a:xfrm>
          <a:off x="13652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32385</xdr:rowOff>
    </xdr:from>
    <xdr:to>
      <xdr:col>76</xdr:col>
      <xdr:colOff>114300</xdr:colOff>
      <xdr:row>35</xdr:row>
      <xdr:rowOff>76200</xdr:rowOff>
    </xdr:to>
    <xdr:cxnSp macro="">
      <xdr:nvCxnSpPr>
        <xdr:cNvPr id="417" name="直線コネクタ 416">
          <a:extLst>
            <a:ext uri="{FF2B5EF4-FFF2-40B4-BE49-F238E27FC236}">
              <a16:creationId xmlns:a16="http://schemas.microsoft.com/office/drawing/2014/main" id="{540BBB8B-B47B-4098-B017-5EDB7F55C60E}"/>
            </a:ext>
          </a:extLst>
        </xdr:cNvPr>
        <xdr:cNvCxnSpPr/>
      </xdr:nvCxnSpPr>
      <xdr:spPr>
        <a:xfrm>
          <a:off x="13703300" y="60331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107315</xdr:rowOff>
    </xdr:from>
    <xdr:to>
      <xdr:col>67</xdr:col>
      <xdr:colOff>101600</xdr:colOff>
      <xdr:row>35</xdr:row>
      <xdr:rowOff>37465</xdr:rowOff>
    </xdr:to>
    <xdr:sp macro="" textlink="">
      <xdr:nvSpPr>
        <xdr:cNvPr id="418" name="楕円 417">
          <a:extLst>
            <a:ext uri="{FF2B5EF4-FFF2-40B4-BE49-F238E27FC236}">
              <a16:creationId xmlns:a16="http://schemas.microsoft.com/office/drawing/2014/main" id="{8A1D0D9E-A56A-4F65-B34D-1AFFCAADB53B}"/>
            </a:ext>
          </a:extLst>
        </xdr:cNvPr>
        <xdr:cNvSpPr/>
      </xdr:nvSpPr>
      <xdr:spPr>
        <a:xfrm>
          <a:off x="12763500" y="593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158115</xdr:rowOff>
    </xdr:from>
    <xdr:to>
      <xdr:col>71</xdr:col>
      <xdr:colOff>177800</xdr:colOff>
      <xdr:row>35</xdr:row>
      <xdr:rowOff>32385</xdr:rowOff>
    </xdr:to>
    <xdr:cxnSp macro="">
      <xdr:nvCxnSpPr>
        <xdr:cNvPr id="419" name="直線コネクタ 418">
          <a:extLst>
            <a:ext uri="{FF2B5EF4-FFF2-40B4-BE49-F238E27FC236}">
              <a16:creationId xmlns:a16="http://schemas.microsoft.com/office/drawing/2014/main" id="{2285E31D-A2EA-4CEF-A802-726B84D72BD2}"/>
            </a:ext>
          </a:extLst>
        </xdr:cNvPr>
        <xdr:cNvCxnSpPr/>
      </xdr:nvCxnSpPr>
      <xdr:spPr>
        <a:xfrm>
          <a:off x="12814300" y="59874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20" name="n_1aveValue【認定こども園・幼稚園・保育所】&#10;有形固定資産減価償却率">
          <a:extLst>
            <a:ext uri="{FF2B5EF4-FFF2-40B4-BE49-F238E27FC236}">
              <a16:creationId xmlns:a16="http://schemas.microsoft.com/office/drawing/2014/main" id="{9D6C7A6B-2B07-4BC2-A7B6-5FF8AC78E975}"/>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21" name="n_2aveValue【認定こども園・幼稚園・保育所】&#10;有形固定資産減価償却率">
          <a:extLst>
            <a:ext uri="{FF2B5EF4-FFF2-40B4-BE49-F238E27FC236}">
              <a16:creationId xmlns:a16="http://schemas.microsoft.com/office/drawing/2014/main" id="{F3E64BC1-D044-4FF7-B5FA-46C8CBF642B3}"/>
            </a:ext>
          </a:extLst>
        </xdr:cNvPr>
        <xdr:cNvSpPr txBox="1"/>
      </xdr:nvSpPr>
      <xdr:spPr>
        <a:xfrm>
          <a:off x="14389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22" name="n_3aveValue【認定こども園・幼稚園・保育所】&#10;有形固定資産減価償却率">
          <a:extLst>
            <a:ext uri="{FF2B5EF4-FFF2-40B4-BE49-F238E27FC236}">
              <a16:creationId xmlns:a16="http://schemas.microsoft.com/office/drawing/2014/main" id="{E734B993-50F9-42AE-A2FF-075C23824F2E}"/>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23" name="n_4aveValue【認定こども園・幼稚園・保育所】&#10;有形固定資産減価償却率">
          <a:extLst>
            <a:ext uri="{FF2B5EF4-FFF2-40B4-BE49-F238E27FC236}">
              <a16:creationId xmlns:a16="http://schemas.microsoft.com/office/drawing/2014/main" id="{E13F019A-652F-445A-962A-BDCD2E7F9352}"/>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10177</xdr:rowOff>
    </xdr:from>
    <xdr:ext cx="405111" cy="259045"/>
    <xdr:sp macro="" textlink="">
      <xdr:nvSpPr>
        <xdr:cNvPr id="424" name="n_1mainValue【認定こども園・幼稚園・保育所】&#10;有形固定資産減価償却率">
          <a:extLst>
            <a:ext uri="{FF2B5EF4-FFF2-40B4-BE49-F238E27FC236}">
              <a16:creationId xmlns:a16="http://schemas.microsoft.com/office/drawing/2014/main" id="{5B542DF9-282A-4FEA-9A46-BBA8E4271FCD}"/>
            </a:ext>
          </a:extLst>
        </xdr:cNvPr>
        <xdr:cNvSpPr txBox="1"/>
      </xdr:nvSpPr>
      <xdr:spPr>
        <a:xfrm>
          <a:off x="152660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143527</xdr:rowOff>
    </xdr:from>
    <xdr:ext cx="405111" cy="259045"/>
    <xdr:sp macro="" textlink="">
      <xdr:nvSpPr>
        <xdr:cNvPr id="425" name="n_2mainValue【認定こども園・幼稚園・保育所】&#10;有形固定資産減価償却率">
          <a:extLst>
            <a:ext uri="{FF2B5EF4-FFF2-40B4-BE49-F238E27FC236}">
              <a16:creationId xmlns:a16="http://schemas.microsoft.com/office/drawing/2014/main" id="{3C859851-1B4C-421D-A1A6-97F82E108DCE}"/>
            </a:ext>
          </a:extLst>
        </xdr:cNvPr>
        <xdr:cNvSpPr txBox="1"/>
      </xdr:nvSpPr>
      <xdr:spPr>
        <a:xfrm>
          <a:off x="14389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99712</xdr:rowOff>
    </xdr:from>
    <xdr:ext cx="405111" cy="259045"/>
    <xdr:sp macro="" textlink="">
      <xdr:nvSpPr>
        <xdr:cNvPr id="426" name="n_3mainValue【認定こども園・幼稚園・保育所】&#10;有形固定資産減価償却率">
          <a:extLst>
            <a:ext uri="{FF2B5EF4-FFF2-40B4-BE49-F238E27FC236}">
              <a16:creationId xmlns:a16="http://schemas.microsoft.com/office/drawing/2014/main" id="{A5A91C7E-DBD0-4AAC-B788-6D275357E54E}"/>
            </a:ext>
          </a:extLst>
        </xdr:cNvPr>
        <xdr:cNvSpPr txBox="1"/>
      </xdr:nvSpPr>
      <xdr:spPr>
        <a:xfrm>
          <a:off x="1350074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53992</xdr:rowOff>
    </xdr:from>
    <xdr:ext cx="405111" cy="259045"/>
    <xdr:sp macro="" textlink="">
      <xdr:nvSpPr>
        <xdr:cNvPr id="427" name="n_4mainValue【認定こども園・幼稚園・保育所】&#10;有形固定資産減価償却率">
          <a:extLst>
            <a:ext uri="{FF2B5EF4-FFF2-40B4-BE49-F238E27FC236}">
              <a16:creationId xmlns:a16="http://schemas.microsoft.com/office/drawing/2014/main" id="{35EB80E7-6003-4667-AD4A-C72EA73B009F}"/>
            </a:ext>
          </a:extLst>
        </xdr:cNvPr>
        <xdr:cNvSpPr txBox="1"/>
      </xdr:nvSpPr>
      <xdr:spPr>
        <a:xfrm>
          <a:off x="12611744" y="571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8" name="正方形/長方形 427">
          <a:extLst>
            <a:ext uri="{FF2B5EF4-FFF2-40B4-BE49-F238E27FC236}">
              <a16:creationId xmlns:a16="http://schemas.microsoft.com/office/drawing/2014/main" id="{D098E35B-2F0E-43E4-920E-D4669B4EA30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9" name="正方形/長方形 428">
          <a:extLst>
            <a:ext uri="{FF2B5EF4-FFF2-40B4-BE49-F238E27FC236}">
              <a16:creationId xmlns:a16="http://schemas.microsoft.com/office/drawing/2014/main" id="{ECEC3B67-A1D7-42C7-8593-C1B9D74F2B9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0" name="正方形/長方形 429">
          <a:extLst>
            <a:ext uri="{FF2B5EF4-FFF2-40B4-BE49-F238E27FC236}">
              <a16:creationId xmlns:a16="http://schemas.microsoft.com/office/drawing/2014/main" id="{4BFFFBDF-5FCC-412D-B8CF-633BBEB2FFE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1" name="正方形/長方形 430">
          <a:extLst>
            <a:ext uri="{FF2B5EF4-FFF2-40B4-BE49-F238E27FC236}">
              <a16:creationId xmlns:a16="http://schemas.microsoft.com/office/drawing/2014/main" id="{78AA70F4-61DD-4656-9B0A-5BED35F974A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2" name="正方形/長方形 431">
          <a:extLst>
            <a:ext uri="{FF2B5EF4-FFF2-40B4-BE49-F238E27FC236}">
              <a16:creationId xmlns:a16="http://schemas.microsoft.com/office/drawing/2014/main" id="{4EE6CEA6-E45B-4773-8F64-0B72131A469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3" name="正方形/長方形 432">
          <a:extLst>
            <a:ext uri="{FF2B5EF4-FFF2-40B4-BE49-F238E27FC236}">
              <a16:creationId xmlns:a16="http://schemas.microsoft.com/office/drawing/2014/main" id="{2D0F16CB-F9BA-4B24-933D-B11CD3EF97A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4" name="正方形/長方形 433">
          <a:extLst>
            <a:ext uri="{FF2B5EF4-FFF2-40B4-BE49-F238E27FC236}">
              <a16:creationId xmlns:a16="http://schemas.microsoft.com/office/drawing/2014/main" id="{05EDCF74-C53F-4DDE-832B-73AE622B3D8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5" name="正方形/長方形 434">
          <a:extLst>
            <a:ext uri="{FF2B5EF4-FFF2-40B4-BE49-F238E27FC236}">
              <a16:creationId xmlns:a16="http://schemas.microsoft.com/office/drawing/2014/main" id="{F174C0CA-2959-4CCF-B29B-4829A13A678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6" name="テキスト ボックス 435">
          <a:extLst>
            <a:ext uri="{FF2B5EF4-FFF2-40B4-BE49-F238E27FC236}">
              <a16:creationId xmlns:a16="http://schemas.microsoft.com/office/drawing/2014/main" id="{E0C761D2-98A6-461A-88B9-1B584AEC13D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7" name="直線コネクタ 436">
          <a:extLst>
            <a:ext uri="{FF2B5EF4-FFF2-40B4-BE49-F238E27FC236}">
              <a16:creationId xmlns:a16="http://schemas.microsoft.com/office/drawing/2014/main" id="{73110CCA-E83F-4508-B347-3D698FAF43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38" name="直線コネクタ 437">
          <a:extLst>
            <a:ext uri="{FF2B5EF4-FFF2-40B4-BE49-F238E27FC236}">
              <a16:creationId xmlns:a16="http://schemas.microsoft.com/office/drawing/2014/main" id="{3231234E-A8AD-426B-83E1-3AADB19D08A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9" name="テキスト ボックス 438">
          <a:extLst>
            <a:ext uri="{FF2B5EF4-FFF2-40B4-BE49-F238E27FC236}">
              <a16:creationId xmlns:a16="http://schemas.microsoft.com/office/drawing/2014/main" id="{3BD31A6E-F00E-4E9E-9E45-FD84042CDB2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40" name="直線コネクタ 439">
          <a:extLst>
            <a:ext uri="{FF2B5EF4-FFF2-40B4-BE49-F238E27FC236}">
              <a16:creationId xmlns:a16="http://schemas.microsoft.com/office/drawing/2014/main" id="{84C0D9F9-EF5A-421A-89F4-47B75E354DA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41" name="テキスト ボックス 440">
          <a:extLst>
            <a:ext uri="{FF2B5EF4-FFF2-40B4-BE49-F238E27FC236}">
              <a16:creationId xmlns:a16="http://schemas.microsoft.com/office/drawing/2014/main" id="{38009E50-EE4C-4AFF-95E5-AE7FCE41285D}"/>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42" name="直線コネクタ 441">
          <a:extLst>
            <a:ext uri="{FF2B5EF4-FFF2-40B4-BE49-F238E27FC236}">
              <a16:creationId xmlns:a16="http://schemas.microsoft.com/office/drawing/2014/main" id="{C555C754-1C11-46F4-8268-E727C712EBB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43" name="テキスト ボックス 442">
          <a:extLst>
            <a:ext uri="{FF2B5EF4-FFF2-40B4-BE49-F238E27FC236}">
              <a16:creationId xmlns:a16="http://schemas.microsoft.com/office/drawing/2014/main" id="{AAB623F2-BD32-47D5-BAC7-BA4FEBE44BAC}"/>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44" name="直線コネクタ 443">
          <a:extLst>
            <a:ext uri="{FF2B5EF4-FFF2-40B4-BE49-F238E27FC236}">
              <a16:creationId xmlns:a16="http://schemas.microsoft.com/office/drawing/2014/main" id="{94ECE358-46DA-4382-8796-F794AB6D968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45" name="テキスト ボックス 444">
          <a:extLst>
            <a:ext uri="{FF2B5EF4-FFF2-40B4-BE49-F238E27FC236}">
              <a16:creationId xmlns:a16="http://schemas.microsoft.com/office/drawing/2014/main" id="{23A56CC1-FF37-4EEB-822C-E41105A11F1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6" name="直線コネクタ 445">
          <a:extLst>
            <a:ext uri="{FF2B5EF4-FFF2-40B4-BE49-F238E27FC236}">
              <a16:creationId xmlns:a16="http://schemas.microsoft.com/office/drawing/2014/main" id="{2E5FBF1A-5AA0-424E-BAED-C27F2B8003C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7" name="テキスト ボックス 446">
          <a:extLst>
            <a:ext uri="{FF2B5EF4-FFF2-40B4-BE49-F238E27FC236}">
              <a16:creationId xmlns:a16="http://schemas.microsoft.com/office/drawing/2014/main" id="{AE57D433-D3BC-4C4C-8CD4-A405BD9543C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8" name="【認定こども園・幼稚園・保育所】&#10;一人当たり面積グラフ枠">
          <a:extLst>
            <a:ext uri="{FF2B5EF4-FFF2-40B4-BE49-F238E27FC236}">
              <a16:creationId xmlns:a16="http://schemas.microsoft.com/office/drawing/2014/main" id="{34644A67-39AE-495B-8DDA-586466970F7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49" name="直線コネクタ 448">
          <a:extLst>
            <a:ext uri="{FF2B5EF4-FFF2-40B4-BE49-F238E27FC236}">
              <a16:creationId xmlns:a16="http://schemas.microsoft.com/office/drawing/2014/main" id="{97663D39-CA9F-44E8-83DA-1C46428CA272}"/>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50" name="【認定こども園・幼稚園・保育所】&#10;一人当たり面積最小値テキスト">
          <a:extLst>
            <a:ext uri="{FF2B5EF4-FFF2-40B4-BE49-F238E27FC236}">
              <a16:creationId xmlns:a16="http://schemas.microsoft.com/office/drawing/2014/main" id="{4F2F6542-02A7-4A37-A0AA-8BF7D5528C79}"/>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51" name="直線コネクタ 450">
          <a:extLst>
            <a:ext uri="{FF2B5EF4-FFF2-40B4-BE49-F238E27FC236}">
              <a16:creationId xmlns:a16="http://schemas.microsoft.com/office/drawing/2014/main" id="{261755ED-FACC-4013-829F-CEE18AC441A1}"/>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52" name="【認定こども園・幼稚園・保育所】&#10;一人当たり面積最大値テキスト">
          <a:extLst>
            <a:ext uri="{FF2B5EF4-FFF2-40B4-BE49-F238E27FC236}">
              <a16:creationId xmlns:a16="http://schemas.microsoft.com/office/drawing/2014/main" id="{2B54C545-5A80-4420-9684-83E86D9C17DF}"/>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53" name="直線コネクタ 452">
          <a:extLst>
            <a:ext uri="{FF2B5EF4-FFF2-40B4-BE49-F238E27FC236}">
              <a16:creationId xmlns:a16="http://schemas.microsoft.com/office/drawing/2014/main" id="{0C5C4978-EAFD-4234-9614-6EF88B225C80}"/>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54" name="【認定こども園・幼稚園・保育所】&#10;一人当たり面積平均値テキスト">
          <a:extLst>
            <a:ext uri="{FF2B5EF4-FFF2-40B4-BE49-F238E27FC236}">
              <a16:creationId xmlns:a16="http://schemas.microsoft.com/office/drawing/2014/main" id="{47B3DA6E-F1DA-4EC8-AC02-9D7142D87F45}"/>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55" name="フローチャート: 判断 454">
          <a:extLst>
            <a:ext uri="{FF2B5EF4-FFF2-40B4-BE49-F238E27FC236}">
              <a16:creationId xmlns:a16="http://schemas.microsoft.com/office/drawing/2014/main" id="{3BC4A22F-9858-472F-84BE-E3E811D1D563}"/>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56" name="フローチャート: 判断 455">
          <a:extLst>
            <a:ext uri="{FF2B5EF4-FFF2-40B4-BE49-F238E27FC236}">
              <a16:creationId xmlns:a16="http://schemas.microsoft.com/office/drawing/2014/main" id="{5F8B0F53-DCEE-4703-B6C7-487F824FC4AC}"/>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57" name="フローチャート: 判断 456">
          <a:extLst>
            <a:ext uri="{FF2B5EF4-FFF2-40B4-BE49-F238E27FC236}">
              <a16:creationId xmlns:a16="http://schemas.microsoft.com/office/drawing/2014/main" id="{99D3D2FF-7AA8-49AC-B79C-DFC83FD8C979}"/>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58" name="フローチャート: 判断 457">
          <a:extLst>
            <a:ext uri="{FF2B5EF4-FFF2-40B4-BE49-F238E27FC236}">
              <a16:creationId xmlns:a16="http://schemas.microsoft.com/office/drawing/2014/main" id="{0C40F317-0E33-4588-B784-ACC376512AAA}"/>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59" name="フローチャート: 判断 458">
          <a:extLst>
            <a:ext uri="{FF2B5EF4-FFF2-40B4-BE49-F238E27FC236}">
              <a16:creationId xmlns:a16="http://schemas.microsoft.com/office/drawing/2014/main" id="{0D9CB0F5-7BD3-4873-9B99-2FB481197187}"/>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0" name="テキスト ボックス 459">
          <a:extLst>
            <a:ext uri="{FF2B5EF4-FFF2-40B4-BE49-F238E27FC236}">
              <a16:creationId xmlns:a16="http://schemas.microsoft.com/office/drawing/2014/main" id="{F09053C0-7E5C-4FF4-A922-02B70B6F239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1" name="テキスト ボックス 460">
          <a:extLst>
            <a:ext uri="{FF2B5EF4-FFF2-40B4-BE49-F238E27FC236}">
              <a16:creationId xmlns:a16="http://schemas.microsoft.com/office/drawing/2014/main" id="{8E5A5003-D845-4B75-A040-77DD8B24550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id="{CA5887AB-2C96-46C2-A8D1-651203589AB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id="{FD7BF9DF-DF7F-40A8-87C7-76012F9BF54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id="{70401AF9-1508-4980-97CC-EA6E06DA8D6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87122</xdr:rowOff>
    </xdr:from>
    <xdr:to>
      <xdr:col>112</xdr:col>
      <xdr:colOff>38100</xdr:colOff>
      <xdr:row>38</xdr:row>
      <xdr:rowOff>17272</xdr:rowOff>
    </xdr:to>
    <xdr:sp macro="" textlink="">
      <xdr:nvSpPr>
        <xdr:cNvPr id="465" name="楕円 464">
          <a:extLst>
            <a:ext uri="{FF2B5EF4-FFF2-40B4-BE49-F238E27FC236}">
              <a16:creationId xmlns:a16="http://schemas.microsoft.com/office/drawing/2014/main" id="{F9250370-B7EE-4107-8D37-BCDF66C58385}"/>
            </a:ext>
          </a:extLst>
        </xdr:cNvPr>
        <xdr:cNvSpPr/>
      </xdr:nvSpPr>
      <xdr:spPr>
        <a:xfrm>
          <a:off x="21272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87122</xdr:rowOff>
    </xdr:from>
    <xdr:to>
      <xdr:col>107</xdr:col>
      <xdr:colOff>101600</xdr:colOff>
      <xdr:row>38</xdr:row>
      <xdr:rowOff>17272</xdr:rowOff>
    </xdr:to>
    <xdr:sp macro="" textlink="">
      <xdr:nvSpPr>
        <xdr:cNvPr id="466" name="楕円 465">
          <a:extLst>
            <a:ext uri="{FF2B5EF4-FFF2-40B4-BE49-F238E27FC236}">
              <a16:creationId xmlns:a16="http://schemas.microsoft.com/office/drawing/2014/main" id="{E6203FF9-3C6E-4C68-911B-A08F4CD8B989}"/>
            </a:ext>
          </a:extLst>
        </xdr:cNvPr>
        <xdr:cNvSpPr/>
      </xdr:nvSpPr>
      <xdr:spPr>
        <a:xfrm>
          <a:off x="20383500" y="643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137922</xdr:rowOff>
    </xdr:from>
    <xdr:to>
      <xdr:col>111</xdr:col>
      <xdr:colOff>177800</xdr:colOff>
      <xdr:row>37</xdr:row>
      <xdr:rowOff>137922</xdr:rowOff>
    </xdr:to>
    <xdr:cxnSp macro="">
      <xdr:nvCxnSpPr>
        <xdr:cNvPr id="467" name="直線コネクタ 466">
          <a:extLst>
            <a:ext uri="{FF2B5EF4-FFF2-40B4-BE49-F238E27FC236}">
              <a16:creationId xmlns:a16="http://schemas.microsoft.com/office/drawing/2014/main" id="{48190A64-5D60-49A2-AE47-1082F4A5B7C0}"/>
            </a:ext>
          </a:extLst>
        </xdr:cNvPr>
        <xdr:cNvCxnSpPr/>
      </xdr:nvCxnSpPr>
      <xdr:spPr>
        <a:xfrm>
          <a:off x="20434300" y="6481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89408</xdr:rowOff>
    </xdr:from>
    <xdr:to>
      <xdr:col>102</xdr:col>
      <xdr:colOff>165100</xdr:colOff>
      <xdr:row>38</xdr:row>
      <xdr:rowOff>19558</xdr:rowOff>
    </xdr:to>
    <xdr:sp macro="" textlink="">
      <xdr:nvSpPr>
        <xdr:cNvPr id="468" name="楕円 467">
          <a:extLst>
            <a:ext uri="{FF2B5EF4-FFF2-40B4-BE49-F238E27FC236}">
              <a16:creationId xmlns:a16="http://schemas.microsoft.com/office/drawing/2014/main" id="{9FEC09B5-DD6B-4DB5-B898-92274BE8BC98}"/>
            </a:ext>
          </a:extLst>
        </xdr:cNvPr>
        <xdr:cNvSpPr/>
      </xdr:nvSpPr>
      <xdr:spPr>
        <a:xfrm>
          <a:off x="19494500" y="64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137922</xdr:rowOff>
    </xdr:from>
    <xdr:to>
      <xdr:col>107</xdr:col>
      <xdr:colOff>50800</xdr:colOff>
      <xdr:row>37</xdr:row>
      <xdr:rowOff>140208</xdr:rowOff>
    </xdr:to>
    <xdr:cxnSp macro="">
      <xdr:nvCxnSpPr>
        <xdr:cNvPr id="469" name="直線コネクタ 468">
          <a:extLst>
            <a:ext uri="{FF2B5EF4-FFF2-40B4-BE49-F238E27FC236}">
              <a16:creationId xmlns:a16="http://schemas.microsoft.com/office/drawing/2014/main" id="{5E0D45CF-4A01-441F-A3A7-DBF3CA7E4E2D}"/>
            </a:ext>
          </a:extLst>
        </xdr:cNvPr>
        <xdr:cNvCxnSpPr/>
      </xdr:nvCxnSpPr>
      <xdr:spPr>
        <a:xfrm flipV="1">
          <a:off x="19545300" y="64815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96266</xdr:rowOff>
    </xdr:from>
    <xdr:to>
      <xdr:col>98</xdr:col>
      <xdr:colOff>38100</xdr:colOff>
      <xdr:row>38</xdr:row>
      <xdr:rowOff>26415</xdr:rowOff>
    </xdr:to>
    <xdr:sp macro="" textlink="">
      <xdr:nvSpPr>
        <xdr:cNvPr id="470" name="楕円 469">
          <a:extLst>
            <a:ext uri="{FF2B5EF4-FFF2-40B4-BE49-F238E27FC236}">
              <a16:creationId xmlns:a16="http://schemas.microsoft.com/office/drawing/2014/main" id="{82B9C6A9-366E-4A53-997C-84913BBA4043}"/>
            </a:ext>
          </a:extLst>
        </xdr:cNvPr>
        <xdr:cNvSpPr/>
      </xdr:nvSpPr>
      <xdr:spPr>
        <a:xfrm>
          <a:off x="18605500" y="64399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140208</xdr:rowOff>
    </xdr:from>
    <xdr:to>
      <xdr:col>102</xdr:col>
      <xdr:colOff>114300</xdr:colOff>
      <xdr:row>37</xdr:row>
      <xdr:rowOff>147066</xdr:rowOff>
    </xdr:to>
    <xdr:cxnSp macro="">
      <xdr:nvCxnSpPr>
        <xdr:cNvPr id="471" name="直線コネクタ 470">
          <a:extLst>
            <a:ext uri="{FF2B5EF4-FFF2-40B4-BE49-F238E27FC236}">
              <a16:creationId xmlns:a16="http://schemas.microsoft.com/office/drawing/2014/main" id="{BAB39ABF-248E-4B08-8C09-099EF7C52684}"/>
            </a:ext>
          </a:extLst>
        </xdr:cNvPr>
        <xdr:cNvCxnSpPr/>
      </xdr:nvCxnSpPr>
      <xdr:spPr>
        <a:xfrm flipV="1">
          <a:off x="18656300" y="64838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72" name="n_1aveValue【認定こども園・幼稚園・保育所】&#10;一人当たり面積">
          <a:extLst>
            <a:ext uri="{FF2B5EF4-FFF2-40B4-BE49-F238E27FC236}">
              <a16:creationId xmlns:a16="http://schemas.microsoft.com/office/drawing/2014/main" id="{E41A2D4E-8A6E-4AA1-B784-788A720BCD79}"/>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73" name="n_2aveValue【認定こども園・幼稚園・保育所】&#10;一人当たり面積">
          <a:extLst>
            <a:ext uri="{FF2B5EF4-FFF2-40B4-BE49-F238E27FC236}">
              <a16:creationId xmlns:a16="http://schemas.microsoft.com/office/drawing/2014/main" id="{6C5C97EB-35A5-4D97-ADB7-C40F5A164B8C}"/>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74" name="n_3aveValue【認定こども園・幼稚園・保育所】&#10;一人当たり面積">
          <a:extLst>
            <a:ext uri="{FF2B5EF4-FFF2-40B4-BE49-F238E27FC236}">
              <a16:creationId xmlns:a16="http://schemas.microsoft.com/office/drawing/2014/main" id="{B8ED56CE-9188-4848-890D-970DBEEE7351}"/>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75" name="n_4aveValue【認定こども園・幼稚園・保育所】&#10;一人当たり面積">
          <a:extLst>
            <a:ext uri="{FF2B5EF4-FFF2-40B4-BE49-F238E27FC236}">
              <a16:creationId xmlns:a16="http://schemas.microsoft.com/office/drawing/2014/main" id="{79BEDDFB-6BCB-4E58-8257-9B04A06EB71E}"/>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33799</xdr:rowOff>
    </xdr:from>
    <xdr:ext cx="469744" cy="259045"/>
    <xdr:sp macro="" textlink="">
      <xdr:nvSpPr>
        <xdr:cNvPr id="476" name="n_1mainValue【認定こども園・幼稚園・保育所】&#10;一人当たり面積">
          <a:extLst>
            <a:ext uri="{FF2B5EF4-FFF2-40B4-BE49-F238E27FC236}">
              <a16:creationId xmlns:a16="http://schemas.microsoft.com/office/drawing/2014/main" id="{5741BFDB-502B-41A6-8195-A0FA0B12E497}"/>
            </a:ext>
          </a:extLst>
        </xdr:cNvPr>
        <xdr:cNvSpPr txBox="1"/>
      </xdr:nvSpPr>
      <xdr:spPr>
        <a:xfrm>
          <a:off x="2107572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33799</xdr:rowOff>
    </xdr:from>
    <xdr:ext cx="469744" cy="259045"/>
    <xdr:sp macro="" textlink="">
      <xdr:nvSpPr>
        <xdr:cNvPr id="477" name="n_2mainValue【認定こども園・幼稚園・保育所】&#10;一人当たり面積">
          <a:extLst>
            <a:ext uri="{FF2B5EF4-FFF2-40B4-BE49-F238E27FC236}">
              <a16:creationId xmlns:a16="http://schemas.microsoft.com/office/drawing/2014/main" id="{37168D78-B1B9-49F7-BE16-E4D804BF0647}"/>
            </a:ext>
          </a:extLst>
        </xdr:cNvPr>
        <xdr:cNvSpPr txBox="1"/>
      </xdr:nvSpPr>
      <xdr:spPr>
        <a:xfrm>
          <a:off x="20199427" y="620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36085</xdr:rowOff>
    </xdr:from>
    <xdr:ext cx="469744" cy="259045"/>
    <xdr:sp macro="" textlink="">
      <xdr:nvSpPr>
        <xdr:cNvPr id="478" name="n_3mainValue【認定こども園・幼稚園・保育所】&#10;一人当たり面積">
          <a:extLst>
            <a:ext uri="{FF2B5EF4-FFF2-40B4-BE49-F238E27FC236}">
              <a16:creationId xmlns:a16="http://schemas.microsoft.com/office/drawing/2014/main" id="{9A3C779A-E7A0-4E7A-81CE-2FE3EE8E1C76}"/>
            </a:ext>
          </a:extLst>
        </xdr:cNvPr>
        <xdr:cNvSpPr txBox="1"/>
      </xdr:nvSpPr>
      <xdr:spPr>
        <a:xfrm>
          <a:off x="19310427" y="62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42943</xdr:rowOff>
    </xdr:from>
    <xdr:ext cx="469744" cy="259045"/>
    <xdr:sp macro="" textlink="">
      <xdr:nvSpPr>
        <xdr:cNvPr id="479" name="n_4mainValue【認定こども園・幼稚園・保育所】&#10;一人当たり面積">
          <a:extLst>
            <a:ext uri="{FF2B5EF4-FFF2-40B4-BE49-F238E27FC236}">
              <a16:creationId xmlns:a16="http://schemas.microsoft.com/office/drawing/2014/main" id="{2AD80D83-CF5F-4915-8831-D8EF55A532AB}"/>
            </a:ext>
          </a:extLst>
        </xdr:cNvPr>
        <xdr:cNvSpPr txBox="1"/>
      </xdr:nvSpPr>
      <xdr:spPr>
        <a:xfrm>
          <a:off x="18421427" y="621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0" name="正方形/長方形 479">
          <a:extLst>
            <a:ext uri="{FF2B5EF4-FFF2-40B4-BE49-F238E27FC236}">
              <a16:creationId xmlns:a16="http://schemas.microsoft.com/office/drawing/2014/main" id="{AD9D8C55-63C7-4682-A06F-12FCF6CB885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1" name="正方形/長方形 480">
          <a:extLst>
            <a:ext uri="{FF2B5EF4-FFF2-40B4-BE49-F238E27FC236}">
              <a16:creationId xmlns:a16="http://schemas.microsoft.com/office/drawing/2014/main" id="{3684AF7A-2F45-4994-9055-72DFF9F47F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2" name="正方形/長方形 481">
          <a:extLst>
            <a:ext uri="{FF2B5EF4-FFF2-40B4-BE49-F238E27FC236}">
              <a16:creationId xmlns:a16="http://schemas.microsoft.com/office/drawing/2014/main" id="{AF5FABB7-4C25-4BC9-ABA7-AA2E4FD710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3" name="正方形/長方形 482">
          <a:extLst>
            <a:ext uri="{FF2B5EF4-FFF2-40B4-BE49-F238E27FC236}">
              <a16:creationId xmlns:a16="http://schemas.microsoft.com/office/drawing/2014/main" id="{79A05463-ADDA-4E06-A410-EEA4EF38D76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4" name="正方形/長方形 483">
          <a:extLst>
            <a:ext uri="{FF2B5EF4-FFF2-40B4-BE49-F238E27FC236}">
              <a16:creationId xmlns:a16="http://schemas.microsoft.com/office/drawing/2014/main" id="{E4603ED2-86B6-4483-8BAE-EF44E06B03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5" name="正方形/長方形 484">
          <a:extLst>
            <a:ext uri="{FF2B5EF4-FFF2-40B4-BE49-F238E27FC236}">
              <a16:creationId xmlns:a16="http://schemas.microsoft.com/office/drawing/2014/main" id="{6549C0FD-C6D8-4DF6-8E5F-E0B53F90E1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6" name="正方形/長方形 485">
          <a:extLst>
            <a:ext uri="{FF2B5EF4-FFF2-40B4-BE49-F238E27FC236}">
              <a16:creationId xmlns:a16="http://schemas.microsoft.com/office/drawing/2014/main" id="{F608317E-4F75-4F6C-AB5A-358B06A319F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7" name="正方形/長方形 486">
          <a:extLst>
            <a:ext uri="{FF2B5EF4-FFF2-40B4-BE49-F238E27FC236}">
              <a16:creationId xmlns:a16="http://schemas.microsoft.com/office/drawing/2014/main" id="{BC2AE768-C68A-46DE-BE5C-E0D4E7377DF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8" name="テキスト ボックス 487">
          <a:extLst>
            <a:ext uri="{FF2B5EF4-FFF2-40B4-BE49-F238E27FC236}">
              <a16:creationId xmlns:a16="http://schemas.microsoft.com/office/drawing/2014/main" id="{C958973C-0F1C-4A83-A3C8-353E38B9C88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89" name="直線コネクタ 488">
          <a:extLst>
            <a:ext uri="{FF2B5EF4-FFF2-40B4-BE49-F238E27FC236}">
              <a16:creationId xmlns:a16="http://schemas.microsoft.com/office/drawing/2014/main" id="{E9184B29-707F-499D-BBE3-9BF6C472D33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0" name="テキスト ボックス 489">
          <a:extLst>
            <a:ext uri="{FF2B5EF4-FFF2-40B4-BE49-F238E27FC236}">
              <a16:creationId xmlns:a16="http://schemas.microsoft.com/office/drawing/2014/main" id="{27C23599-12DE-43F2-AD27-12E12246C1D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1" name="直線コネクタ 490">
          <a:extLst>
            <a:ext uri="{FF2B5EF4-FFF2-40B4-BE49-F238E27FC236}">
              <a16:creationId xmlns:a16="http://schemas.microsoft.com/office/drawing/2014/main" id="{9F419634-2600-4999-8FD4-78B0AAB8C32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92" name="テキスト ボックス 491">
          <a:extLst>
            <a:ext uri="{FF2B5EF4-FFF2-40B4-BE49-F238E27FC236}">
              <a16:creationId xmlns:a16="http://schemas.microsoft.com/office/drawing/2014/main" id="{B0D77F82-1E54-4F4B-9882-726B1ED858A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3" name="直線コネクタ 492">
          <a:extLst>
            <a:ext uri="{FF2B5EF4-FFF2-40B4-BE49-F238E27FC236}">
              <a16:creationId xmlns:a16="http://schemas.microsoft.com/office/drawing/2014/main" id="{E43CDC0E-7D1F-4E75-93C0-2A13EC41268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4" name="テキスト ボックス 493">
          <a:extLst>
            <a:ext uri="{FF2B5EF4-FFF2-40B4-BE49-F238E27FC236}">
              <a16:creationId xmlns:a16="http://schemas.microsoft.com/office/drawing/2014/main" id="{7C0F6D3E-0941-4157-ACB8-9ADA8F00A38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5" name="直線コネクタ 494">
          <a:extLst>
            <a:ext uri="{FF2B5EF4-FFF2-40B4-BE49-F238E27FC236}">
              <a16:creationId xmlns:a16="http://schemas.microsoft.com/office/drawing/2014/main" id="{D4D6A341-F63F-483C-97A4-CB9BCDC52FB3}"/>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6" name="テキスト ボックス 495">
          <a:extLst>
            <a:ext uri="{FF2B5EF4-FFF2-40B4-BE49-F238E27FC236}">
              <a16:creationId xmlns:a16="http://schemas.microsoft.com/office/drawing/2014/main" id="{EBA2B823-661B-4AE3-B450-A9B246FC335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7" name="直線コネクタ 496">
          <a:extLst>
            <a:ext uri="{FF2B5EF4-FFF2-40B4-BE49-F238E27FC236}">
              <a16:creationId xmlns:a16="http://schemas.microsoft.com/office/drawing/2014/main" id="{EE0AEC0A-0554-4F5F-8AAA-409CCCF4636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8" name="テキスト ボックス 497">
          <a:extLst>
            <a:ext uri="{FF2B5EF4-FFF2-40B4-BE49-F238E27FC236}">
              <a16:creationId xmlns:a16="http://schemas.microsoft.com/office/drawing/2014/main" id="{ADCF2A07-4300-433D-A650-6A2F7E880E7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99" name="直線コネクタ 498">
          <a:extLst>
            <a:ext uri="{FF2B5EF4-FFF2-40B4-BE49-F238E27FC236}">
              <a16:creationId xmlns:a16="http://schemas.microsoft.com/office/drawing/2014/main" id="{23EC13BB-CCE9-49F0-BE2B-6DF6F8E0BD3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0" name="テキスト ボックス 499">
          <a:extLst>
            <a:ext uri="{FF2B5EF4-FFF2-40B4-BE49-F238E27FC236}">
              <a16:creationId xmlns:a16="http://schemas.microsoft.com/office/drawing/2014/main" id="{35AB9F00-469B-4F94-90AB-15F5768F568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1" name="直線コネクタ 500">
          <a:extLst>
            <a:ext uri="{FF2B5EF4-FFF2-40B4-BE49-F238E27FC236}">
              <a16:creationId xmlns:a16="http://schemas.microsoft.com/office/drawing/2014/main" id="{1FA3C72D-4F33-45F3-873A-90974092D99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02" name="テキスト ボックス 501">
          <a:extLst>
            <a:ext uri="{FF2B5EF4-FFF2-40B4-BE49-F238E27FC236}">
              <a16:creationId xmlns:a16="http://schemas.microsoft.com/office/drawing/2014/main" id="{1E9FDE56-23B2-42D1-AD24-89B0CCDA0B5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3" name="直線コネクタ 502">
          <a:extLst>
            <a:ext uri="{FF2B5EF4-FFF2-40B4-BE49-F238E27FC236}">
              <a16:creationId xmlns:a16="http://schemas.microsoft.com/office/drawing/2014/main" id="{42654AA2-F289-4A83-8B1F-C016F789D92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4" name="テキスト ボックス 503">
          <a:extLst>
            <a:ext uri="{FF2B5EF4-FFF2-40B4-BE49-F238E27FC236}">
              <a16:creationId xmlns:a16="http://schemas.microsoft.com/office/drawing/2014/main" id="{6693DB1B-59E9-4841-8838-B1A1F3B73D37}"/>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5" name="【学校施設】&#10;有形固定資産減価償却率グラフ枠">
          <a:extLst>
            <a:ext uri="{FF2B5EF4-FFF2-40B4-BE49-F238E27FC236}">
              <a16:creationId xmlns:a16="http://schemas.microsoft.com/office/drawing/2014/main" id="{AD4F2D2D-FC55-4749-BCA3-C85DD3FBD57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06" name="直線コネクタ 505">
          <a:extLst>
            <a:ext uri="{FF2B5EF4-FFF2-40B4-BE49-F238E27FC236}">
              <a16:creationId xmlns:a16="http://schemas.microsoft.com/office/drawing/2014/main" id="{8FFB1799-AC67-44A6-AD96-0225822D36C4}"/>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07" name="【学校施設】&#10;有形固定資産減価償却率最小値テキスト">
          <a:extLst>
            <a:ext uri="{FF2B5EF4-FFF2-40B4-BE49-F238E27FC236}">
              <a16:creationId xmlns:a16="http://schemas.microsoft.com/office/drawing/2014/main" id="{BEA5648B-4808-46D2-8005-B8F340C08187}"/>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08" name="直線コネクタ 507">
          <a:extLst>
            <a:ext uri="{FF2B5EF4-FFF2-40B4-BE49-F238E27FC236}">
              <a16:creationId xmlns:a16="http://schemas.microsoft.com/office/drawing/2014/main" id="{811632C1-881D-4EF3-B34E-71934CFB5C98}"/>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09" name="【学校施設】&#10;有形固定資産減価償却率最大値テキスト">
          <a:extLst>
            <a:ext uri="{FF2B5EF4-FFF2-40B4-BE49-F238E27FC236}">
              <a16:creationId xmlns:a16="http://schemas.microsoft.com/office/drawing/2014/main" id="{817468C6-0242-4BCE-AABA-859A8A695A85}"/>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10" name="直線コネクタ 509">
          <a:extLst>
            <a:ext uri="{FF2B5EF4-FFF2-40B4-BE49-F238E27FC236}">
              <a16:creationId xmlns:a16="http://schemas.microsoft.com/office/drawing/2014/main" id="{2509086C-DC8B-401A-8D73-D28E381BC4C1}"/>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11" name="【学校施設】&#10;有形固定資産減価償却率平均値テキスト">
          <a:extLst>
            <a:ext uri="{FF2B5EF4-FFF2-40B4-BE49-F238E27FC236}">
              <a16:creationId xmlns:a16="http://schemas.microsoft.com/office/drawing/2014/main" id="{E79CEAD2-1D5E-46F8-B0C0-4CC7EE857A7E}"/>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12" name="フローチャート: 判断 511">
          <a:extLst>
            <a:ext uri="{FF2B5EF4-FFF2-40B4-BE49-F238E27FC236}">
              <a16:creationId xmlns:a16="http://schemas.microsoft.com/office/drawing/2014/main" id="{3B31AB5E-7D2D-43DD-9A89-069E34DD0397}"/>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13" name="フローチャート: 判断 512">
          <a:extLst>
            <a:ext uri="{FF2B5EF4-FFF2-40B4-BE49-F238E27FC236}">
              <a16:creationId xmlns:a16="http://schemas.microsoft.com/office/drawing/2014/main" id="{8A82B396-2114-4B1D-B0ED-5DD11712FA9D}"/>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14" name="フローチャート: 判断 513">
          <a:extLst>
            <a:ext uri="{FF2B5EF4-FFF2-40B4-BE49-F238E27FC236}">
              <a16:creationId xmlns:a16="http://schemas.microsoft.com/office/drawing/2014/main" id="{DFCC00D7-37E0-4C52-8212-B9E95ABD3C8D}"/>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15" name="フローチャート: 判断 514">
          <a:extLst>
            <a:ext uri="{FF2B5EF4-FFF2-40B4-BE49-F238E27FC236}">
              <a16:creationId xmlns:a16="http://schemas.microsoft.com/office/drawing/2014/main" id="{2C336220-8EC2-41DF-BDA7-CED9F6D631EC}"/>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16" name="フローチャート: 判断 515">
          <a:extLst>
            <a:ext uri="{FF2B5EF4-FFF2-40B4-BE49-F238E27FC236}">
              <a16:creationId xmlns:a16="http://schemas.microsoft.com/office/drawing/2014/main" id="{C42178D5-76D1-4AC6-B417-6A3A2D1DF9E7}"/>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3BC2CBCC-D16C-41C0-BBFE-9C0264F7068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659BF476-B704-40E0-967B-47E425E367E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7EEC29F5-B4F2-4887-8F51-F6B329AA857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54C45DA9-17F0-4B4E-BDE4-216922EDDE9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277BB4C3-F4B1-4862-8CEF-37B0C431F03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7983</xdr:rowOff>
    </xdr:from>
    <xdr:to>
      <xdr:col>81</xdr:col>
      <xdr:colOff>101600</xdr:colOff>
      <xdr:row>60</xdr:row>
      <xdr:rowOff>109583</xdr:rowOff>
    </xdr:to>
    <xdr:sp macro="" textlink="">
      <xdr:nvSpPr>
        <xdr:cNvPr id="522" name="楕円 521">
          <a:extLst>
            <a:ext uri="{FF2B5EF4-FFF2-40B4-BE49-F238E27FC236}">
              <a16:creationId xmlns:a16="http://schemas.microsoft.com/office/drawing/2014/main" id="{969C4BDA-7BE6-41AE-B0CC-49C399C0E837}"/>
            </a:ext>
          </a:extLst>
        </xdr:cNvPr>
        <xdr:cNvSpPr/>
      </xdr:nvSpPr>
      <xdr:spPr>
        <a:xfrm>
          <a:off x="15430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23" name="楕円 522">
          <a:extLst>
            <a:ext uri="{FF2B5EF4-FFF2-40B4-BE49-F238E27FC236}">
              <a16:creationId xmlns:a16="http://schemas.microsoft.com/office/drawing/2014/main" id="{FF4A2233-9145-4DFB-9735-8B5C19E33A02}"/>
            </a:ext>
          </a:extLst>
        </xdr:cNvPr>
        <xdr:cNvSpPr/>
      </xdr:nvSpPr>
      <xdr:spPr>
        <a:xfrm>
          <a:off x="14541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58783</xdr:rowOff>
    </xdr:from>
    <xdr:to>
      <xdr:col>81</xdr:col>
      <xdr:colOff>50800</xdr:colOff>
      <xdr:row>60</xdr:row>
      <xdr:rowOff>58783</xdr:rowOff>
    </xdr:to>
    <xdr:cxnSp macro="">
      <xdr:nvCxnSpPr>
        <xdr:cNvPr id="524" name="直線コネクタ 523">
          <a:extLst>
            <a:ext uri="{FF2B5EF4-FFF2-40B4-BE49-F238E27FC236}">
              <a16:creationId xmlns:a16="http://schemas.microsoft.com/office/drawing/2014/main" id="{1E46D67F-F28A-4FC6-97C6-D97B4B48D793}"/>
            </a:ext>
          </a:extLst>
        </xdr:cNvPr>
        <xdr:cNvCxnSpPr/>
      </xdr:nvCxnSpPr>
      <xdr:spPr>
        <a:xfrm>
          <a:off x="14592300" y="103457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34109</xdr:rowOff>
    </xdr:from>
    <xdr:to>
      <xdr:col>72</xdr:col>
      <xdr:colOff>38100</xdr:colOff>
      <xdr:row>60</xdr:row>
      <xdr:rowOff>135709</xdr:rowOff>
    </xdr:to>
    <xdr:sp macro="" textlink="">
      <xdr:nvSpPr>
        <xdr:cNvPr id="525" name="楕円 524">
          <a:extLst>
            <a:ext uri="{FF2B5EF4-FFF2-40B4-BE49-F238E27FC236}">
              <a16:creationId xmlns:a16="http://schemas.microsoft.com/office/drawing/2014/main" id="{63B99E0B-3878-4A76-B0E4-5BB08DD6E2FE}"/>
            </a:ext>
          </a:extLst>
        </xdr:cNvPr>
        <xdr:cNvSpPr/>
      </xdr:nvSpPr>
      <xdr:spPr>
        <a:xfrm>
          <a:off x="136525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58783</xdr:rowOff>
    </xdr:from>
    <xdr:to>
      <xdr:col>76</xdr:col>
      <xdr:colOff>114300</xdr:colOff>
      <xdr:row>60</xdr:row>
      <xdr:rowOff>84909</xdr:rowOff>
    </xdr:to>
    <xdr:cxnSp macro="">
      <xdr:nvCxnSpPr>
        <xdr:cNvPr id="526" name="直線コネクタ 525">
          <a:extLst>
            <a:ext uri="{FF2B5EF4-FFF2-40B4-BE49-F238E27FC236}">
              <a16:creationId xmlns:a16="http://schemas.microsoft.com/office/drawing/2014/main" id="{E51E004B-5BAC-4173-96A0-0503112A3CBF}"/>
            </a:ext>
          </a:extLst>
        </xdr:cNvPr>
        <xdr:cNvCxnSpPr/>
      </xdr:nvCxnSpPr>
      <xdr:spPr>
        <a:xfrm flipV="1">
          <a:off x="13703300" y="1034578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79828</xdr:rowOff>
    </xdr:from>
    <xdr:to>
      <xdr:col>67</xdr:col>
      <xdr:colOff>101600</xdr:colOff>
      <xdr:row>61</xdr:row>
      <xdr:rowOff>9978</xdr:rowOff>
    </xdr:to>
    <xdr:sp macro="" textlink="">
      <xdr:nvSpPr>
        <xdr:cNvPr id="527" name="楕円 526">
          <a:extLst>
            <a:ext uri="{FF2B5EF4-FFF2-40B4-BE49-F238E27FC236}">
              <a16:creationId xmlns:a16="http://schemas.microsoft.com/office/drawing/2014/main" id="{26824D6D-E490-44C6-8326-F9BC73D59887}"/>
            </a:ext>
          </a:extLst>
        </xdr:cNvPr>
        <xdr:cNvSpPr/>
      </xdr:nvSpPr>
      <xdr:spPr>
        <a:xfrm>
          <a:off x="12763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84909</xdr:rowOff>
    </xdr:from>
    <xdr:to>
      <xdr:col>71</xdr:col>
      <xdr:colOff>177800</xdr:colOff>
      <xdr:row>60</xdr:row>
      <xdr:rowOff>130628</xdr:rowOff>
    </xdr:to>
    <xdr:cxnSp macro="">
      <xdr:nvCxnSpPr>
        <xdr:cNvPr id="528" name="直線コネクタ 527">
          <a:extLst>
            <a:ext uri="{FF2B5EF4-FFF2-40B4-BE49-F238E27FC236}">
              <a16:creationId xmlns:a16="http://schemas.microsoft.com/office/drawing/2014/main" id="{EE32D398-4EBD-4B2A-AA1A-81F6DE47CDA9}"/>
            </a:ext>
          </a:extLst>
        </xdr:cNvPr>
        <xdr:cNvCxnSpPr/>
      </xdr:nvCxnSpPr>
      <xdr:spPr>
        <a:xfrm flipV="1">
          <a:off x="12814300" y="10371909"/>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29" name="n_1aveValue【学校施設】&#10;有形固定資産減価償却率">
          <a:extLst>
            <a:ext uri="{FF2B5EF4-FFF2-40B4-BE49-F238E27FC236}">
              <a16:creationId xmlns:a16="http://schemas.microsoft.com/office/drawing/2014/main" id="{86BB46ED-14E7-41A7-AB6C-61B3FC0AF6A5}"/>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30" name="n_2aveValue【学校施設】&#10;有形固定資産減価償却率">
          <a:extLst>
            <a:ext uri="{FF2B5EF4-FFF2-40B4-BE49-F238E27FC236}">
              <a16:creationId xmlns:a16="http://schemas.microsoft.com/office/drawing/2014/main" id="{2AD55E00-C31F-43A3-995A-5AF6DC7EA033}"/>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93453</xdr:rowOff>
    </xdr:from>
    <xdr:ext cx="405111" cy="259045"/>
    <xdr:sp macro="" textlink="">
      <xdr:nvSpPr>
        <xdr:cNvPr id="531" name="n_3aveValue【学校施設】&#10;有形固定資産減価償却率">
          <a:extLst>
            <a:ext uri="{FF2B5EF4-FFF2-40B4-BE49-F238E27FC236}">
              <a16:creationId xmlns:a16="http://schemas.microsoft.com/office/drawing/2014/main" id="{BAF252B6-7259-4B14-87A6-48F26DF9C388}"/>
            </a:ext>
          </a:extLst>
        </xdr:cNvPr>
        <xdr:cNvSpPr txBox="1"/>
      </xdr:nvSpPr>
      <xdr:spPr>
        <a:xfrm>
          <a:off x="13500744" y="1003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153868</xdr:rowOff>
    </xdr:from>
    <xdr:ext cx="405111" cy="259045"/>
    <xdr:sp macro="" textlink="">
      <xdr:nvSpPr>
        <xdr:cNvPr id="532" name="n_4aveValue【学校施設】&#10;有形固定資産減価償却率">
          <a:extLst>
            <a:ext uri="{FF2B5EF4-FFF2-40B4-BE49-F238E27FC236}">
              <a16:creationId xmlns:a16="http://schemas.microsoft.com/office/drawing/2014/main" id="{941AC3FE-A061-44CC-8B70-7A0A81CF81FA}"/>
            </a:ext>
          </a:extLst>
        </xdr:cNvPr>
        <xdr:cNvSpPr txBox="1"/>
      </xdr:nvSpPr>
      <xdr:spPr>
        <a:xfrm>
          <a:off x="12611744"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126110</xdr:rowOff>
    </xdr:from>
    <xdr:ext cx="405111" cy="259045"/>
    <xdr:sp macro="" textlink="">
      <xdr:nvSpPr>
        <xdr:cNvPr id="533" name="n_1mainValue【学校施設】&#10;有形固定資産減価償却率">
          <a:extLst>
            <a:ext uri="{FF2B5EF4-FFF2-40B4-BE49-F238E27FC236}">
              <a16:creationId xmlns:a16="http://schemas.microsoft.com/office/drawing/2014/main" id="{E1DC2745-4CC2-41F0-8E65-11AB23C22AD3}"/>
            </a:ext>
          </a:extLst>
        </xdr:cNvPr>
        <xdr:cNvSpPr txBox="1"/>
      </xdr:nvSpPr>
      <xdr:spPr>
        <a:xfrm>
          <a:off x="152660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534" name="n_2mainValue【学校施設】&#10;有形固定資産減価償却率">
          <a:extLst>
            <a:ext uri="{FF2B5EF4-FFF2-40B4-BE49-F238E27FC236}">
              <a16:creationId xmlns:a16="http://schemas.microsoft.com/office/drawing/2014/main" id="{3F4D5AF2-67D9-4466-B05C-9A1FC9B63CD9}"/>
            </a:ext>
          </a:extLst>
        </xdr:cNvPr>
        <xdr:cNvSpPr txBox="1"/>
      </xdr:nvSpPr>
      <xdr:spPr>
        <a:xfrm>
          <a:off x="143897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126836</xdr:rowOff>
    </xdr:from>
    <xdr:ext cx="405111" cy="259045"/>
    <xdr:sp macro="" textlink="">
      <xdr:nvSpPr>
        <xdr:cNvPr id="535" name="n_3mainValue【学校施設】&#10;有形固定資産減価償却率">
          <a:extLst>
            <a:ext uri="{FF2B5EF4-FFF2-40B4-BE49-F238E27FC236}">
              <a16:creationId xmlns:a16="http://schemas.microsoft.com/office/drawing/2014/main" id="{1AC03736-8DF6-4A8D-92DA-47A1185ECBE2}"/>
            </a:ext>
          </a:extLst>
        </xdr:cNvPr>
        <xdr:cNvSpPr txBox="1"/>
      </xdr:nvSpPr>
      <xdr:spPr>
        <a:xfrm>
          <a:off x="13500744" y="1041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xdr:rowOff>
    </xdr:from>
    <xdr:ext cx="405111" cy="259045"/>
    <xdr:sp macro="" textlink="">
      <xdr:nvSpPr>
        <xdr:cNvPr id="536" name="n_4mainValue【学校施設】&#10;有形固定資産減価償却率">
          <a:extLst>
            <a:ext uri="{FF2B5EF4-FFF2-40B4-BE49-F238E27FC236}">
              <a16:creationId xmlns:a16="http://schemas.microsoft.com/office/drawing/2014/main" id="{4DACB84A-1983-4BD6-8893-5791DE7D846A}"/>
            </a:ext>
          </a:extLst>
        </xdr:cNvPr>
        <xdr:cNvSpPr txBox="1"/>
      </xdr:nvSpPr>
      <xdr:spPr>
        <a:xfrm>
          <a:off x="12611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7" name="正方形/長方形 536">
          <a:extLst>
            <a:ext uri="{FF2B5EF4-FFF2-40B4-BE49-F238E27FC236}">
              <a16:creationId xmlns:a16="http://schemas.microsoft.com/office/drawing/2014/main" id="{12224CC0-48C5-4041-9803-DC514A99558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8" name="正方形/長方形 537">
          <a:extLst>
            <a:ext uri="{FF2B5EF4-FFF2-40B4-BE49-F238E27FC236}">
              <a16:creationId xmlns:a16="http://schemas.microsoft.com/office/drawing/2014/main" id="{4D633F95-1680-4DC9-A268-9449C1B8A0A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39" name="正方形/長方形 538">
          <a:extLst>
            <a:ext uri="{FF2B5EF4-FFF2-40B4-BE49-F238E27FC236}">
              <a16:creationId xmlns:a16="http://schemas.microsoft.com/office/drawing/2014/main" id="{6C973AA8-FBF9-4485-BB60-880CC0D39D9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0" name="正方形/長方形 539">
          <a:extLst>
            <a:ext uri="{FF2B5EF4-FFF2-40B4-BE49-F238E27FC236}">
              <a16:creationId xmlns:a16="http://schemas.microsoft.com/office/drawing/2014/main" id="{2D3219D5-A74D-42B5-85BD-53D375B8DC2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1" name="正方形/長方形 540">
          <a:extLst>
            <a:ext uri="{FF2B5EF4-FFF2-40B4-BE49-F238E27FC236}">
              <a16:creationId xmlns:a16="http://schemas.microsoft.com/office/drawing/2014/main" id="{DC5F1C7B-C506-48B2-861A-50570FB2C65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2" name="正方形/長方形 541">
          <a:extLst>
            <a:ext uri="{FF2B5EF4-FFF2-40B4-BE49-F238E27FC236}">
              <a16:creationId xmlns:a16="http://schemas.microsoft.com/office/drawing/2014/main" id="{D926C451-CD16-42A1-8E23-DF56EFFA56A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3" name="正方形/長方形 542">
          <a:extLst>
            <a:ext uri="{FF2B5EF4-FFF2-40B4-BE49-F238E27FC236}">
              <a16:creationId xmlns:a16="http://schemas.microsoft.com/office/drawing/2014/main" id="{B84D2903-2E46-4703-8120-B627645D94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4" name="正方形/長方形 543">
          <a:extLst>
            <a:ext uri="{FF2B5EF4-FFF2-40B4-BE49-F238E27FC236}">
              <a16:creationId xmlns:a16="http://schemas.microsoft.com/office/drawing/2014/main" id="{54D4FAAD-4D27-4CFC-A89D-E585A19D6C1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5" name="テキスト ボックス 544">
          <a:extLst>
            <a:ext uri="{FF2B5EF4-FFF2-40B4-BE49-F238E27FC236}">
              <a16:creationId xmlns:a16="http://schemas.microsoft.com/office/drawing/2014/main" id="{49882B4B-23B7-48A3-92C8-60315366741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6" name="直線コネクタ 545">
          <a:extLst>
            <a:ext uri="{FF2B5EF4-FFF2-40B4-BE49-F238E27FC236}">
              <a16:creationId xmlns:a16="http://schemas.microsoft.com/office/drawing/2014/main" id="{99D18608-D6CA-43E0-BBDC-D4D47C5CE38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7" name="テキスト ボックス 546">
          <a:extLst>
            <a:ext uri="{FF2B5EF4-FFF2-40B4-BE49-F238E27FC236}">
              <a16:creationId xmlns:a16="http://schemas.microsoft.com/office/drawing/2014/main" id="{202A9F79-DC9E-49A4-BC85-085AC093EAC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48" name="直線コネクタ 547">
          <a:extLst>
            <a:ext uri="{FF2B5EF4-FFF2-40B4-BE49-F238E27FC236}">
              <a16:creationId xmlns:a16="http://schemas.microsoft.com/office/drawing/2014/main" id="{331E3D95-3364-4E19-B225-69210F0485C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49" name="テキスト ボックス 548">
          <a:extLst>
            <a:ext uri="{FF2B5EF4-FFF2-40B4-BE49-F238E27FC236}">
              <a16:creationId xmlns:a16="http://schemas.microsoft.com/office/drawing/2014/main" id="{66A731DE-37C1-4179-A5A1-41B888D4CDF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0" name="直線コネクタ 549">
          <a:extLst>
            <a:ext uri="{FF2B5EF4-FFF2-40B4-BE49-F238E27FC236}">
              <a16:creationId xmlns:a16="http://schemas.microsoft.com/office/drawing/2014/main" id="{902E75B0-BD99-48FB-A655-180903EAEF8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1" name="テキスト ボックス 550">
          <a:extLst>
            <a:ext uri="{FF2B5EF4-FFF2-40B4-BE49-F238E27FC236}">
              <a16:creationId xmlns:a16="http://schemas.microsoft.com/office/drawing/2014/main" id="{92D86B90-0113-42C6-AEA3-DBCF77FDB01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2" name="直線コネクタ 551">
          <a:extLst>
            <a:ext uri="{FF2B5EF4-FFF2-40B4-BE49-F238E27FC236}">
              <a16:creationId xmlns:a16="http://schemas.microsoft.com/office/drawing/2014/main" id="{8C5E8BE9-0A6C-41E4-90E2-F0B618C7B98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3" name="テキスト ボックス 552">
          <a:extLst>
            <a:ext uri="{FF2B5EF4-FFF2-40B4-BE49-F238E27FC236}">
              <a16:creationId xmlns:a16="http://schemas.microsoft.com/office/drawing/2014/main" id="{5AB187E4-6289-411B-A405-D1391CB0B4B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4" name="直線コネクタ 553">
          <a:extLst>
            <a:ext uri="{FF2B5EF4-FFF2-40B4-BE49-F238E27FC236}">
              <a16:creationId xmlns:a16="http://schemas.microsoft.com/office/drawing/2014/main" id="{5A165515-C147-4719-9F0A-E9448924F0C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5" name="テキスト ボックス 554">
          <a:extLst>
            <a:ext uri="{FF2B5EF4-FFF2-40B4-BE49-F238E27FC236}">
              <a16:creationId xmlns:a16="http://schemas.microsoft.com/office/drawing/2014/main" id="{06F75488-176A-47BE-A77E-8B59D34B2D2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56" name="直線コネクタ 555">
          <a:extLst>
            <a:ext uri="{FF2B5EF4-FFF2-40B4-BE49-F238E27FC236}">
              <a16:creationId xmlns:a16="http://schemas.microsoft.com/office/drawing/2014/main" id="{6FDF9EB3-578A-4309-886D-0073D491AF9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57" name="テキスト ボックス 556">
          <a:extLst>
            <a:ext uri="{FF2B5EF4-FFF2-40B4-BE49-F238E27FC236}">
              <a16:creationId xmlns:a16="http://schemas.microsoft.com/office/drawing/2014/main" id="{10EA50FF-19BC-4DFE-9839-169FD9E18F9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8" name="直線コネクタ 557">
          <a:extLst>
            <a:ext uri="{FF2B5EF4-FFF2-40B4-BE49-F238E27FC236}">
              <a16:creationId xmlns:a16="http://schemas.microsoft.com/office/drawing/2014/main" id="{B95A9B66-097B-4C3A-82C9-42E730CE9A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9" name="テキスト ボックス 558">
          <a:extLst>
            <a:ext uri="{FF2B5EF4-FFF2-40B4-BE49-F238E27FC236}">
              <a16:creationId xmlns:a16="http://schemas.microsoft.com/office/drawing/2014/main" id="{791DDB39-820D-476E-94F0-31E9B524F1B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0" name="【学校施設】&#10;一人当たり面積グラフ枠">
          <a:extLst>
            <a:ext uri="{FF2B5EF4-FFF2-40B4-BE49-F238E27FC236}">
              <a16:creationId xmlns:a16="http://schemas.microsoft.com/office/drawing/2014/main" id="{B2D753DE-D4A8-4491-AB75-42B678D7EDF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61" name="直線コネクタ 560">
          <a:extLst>
            <a:ext uri="{FF2B5EF4-FFF2-40B4-BE49-F238E27FC236}">
              <a16:creationId xmlns:a16="http://schemas.microsoft.com/office/drawing/2014/main" id="{C6D38817-5EA9-4B2F-999C-F8D4E9A7FDAF}"/>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62" name="【学校施設】&#10;一人当たり面積最小値テキスト">
          <a:extLst>
            <a:ext uri="{FF2B5EF4-FFF2-40B4-BE49-F238E27FC236}">
              <a16:creationId xmlns:a16="http://schemas.microsoft.com/office/drawing/2014/main" id="{7A26DAB0-8FF7-4B5C-BFA7-0898DC9C26F0}"/>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63" name="直線コネクタ 562">
          <a:extLst>
            <a:ext uri="{FF2B5EF4-FFF2-40B4-BE49-F238E27FC236}">
              <a16:creationId xmlns:a16="http://schemas.microsoft.com/office/drawing/2014/main" id="{0A435324-A500-4141-9C36-8AB750FBBF16}"/>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64" name="【学校施設】&#10;一人当たり面積最大値テキスト">
          <a:extLst>
            <a:ext uri="{FF2B5EF4-FFF2-40B4-BE49-F238E27FC236}">
              <a16:creationId xmlns:a16="http://schemas.microsoft.com/office/drawing/2014/main" id="{7ED9BD6B-63B4-4D08-9D39-D3F0BBFF38B9}"/>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65" name="直線コネクタ 564">
          <a:extLst>
            <a:ext uri="{FF2B5EF4-FFF2-40B4-BE49-F238E27FC236}">
              <a16:creationId xmlns:a16="http://schemas.microsoft.com/office/drawing/2014/main" id="{1AE57745-F3C5-42AA-B835-7442AE8C183A}"/>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93743</xdr:rowOff>
    </xdr:from>
    <xdr:ext cx="469744" cy="259045"/>
    <xdr:sp macro="" textlink="">
      <xdr:nvSpPr>
        <xdr:cNvPr id="566" name="【学校施設】&#10;一人当たり面積平均値テキスト">
          <a:extLst>
            <a:ext uri="{FF2B5EF4-FFF2-40B4-BE49-F238E27FC236}">
              <a16:creationId xmlns:a16="http://schemas.microsoft.com/office/drawing/2014/main" id="{4131AC73-884F-4F1B-A3CE-9F3334917F1B}"/>
            </a:ext>
          </a:extLst>
        </xdr:cNvPr>
        <xdr:cNvSpPr txBox="1"/>
      </xdr:nvSpPr>
      <xdr:spPr>
        <a:xfrm>
          <a:off x="22199600" y="10552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67" name="フローチャート: 判断 566">
          <a:extLst>
            <a:ext uri="{FF2B5EF4-FFF2-40B4-BE49-F238E27FC236}">
              <a16:creationId xmlns:a16="http://schemas.microsoft.com/office/drawing/2014/main" id="{4352BD9B-8683-491E-8F15-20EC2FECC851}"/>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68" name="フローチャート: 判断 567">
          <a:extLst>
            <a:ext uri="{FF2B5EF4-FFF2-40B4-BE49-F238E27FC236}">
              <a16:creationId xmlns:a16="http://schemas.microsoft.com/office/drawing/2014/main" id="{F93AB5AC-0225-4AE5-AAEC-0514AE2F3333}"/>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69" name="フローチャート: 判断 568">
          <a:extLst>
            <a:ext uri="{FF2B5EF4-FFF2-40B4-BE49-F238E27FC236}">
              <a16:creationId xmlns:a16="http://schemas.microsoft.com/office/drawing/2014/main" id="{1876F292-74F2-4E1D-972F-844CF61009F6}"/>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70" name="フローチャート: 判断 569">
          <a:extLst>
            <a:ext uri="{FF2B5EF4-FFF2-40B4-BE49-F238E27FC236}">
              <a16:creationId xmlns:a16="http://schemas.microsoft.com/office/drawing/2014/main" id="{14CA3707-ED36-4383-8BC2-0DC2BE789CAA}"/>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71" name="フローチャート: 判断 570">
          <a:extLst>
            <a:ext uri="{FF2B5EF4-FFF2-40B4-BE49-F238E27FC236}">
              <a16:creationId xmlns:a16="http://schemas.microsoft.com/office/drawing/2014/main" id="{120FD020-D7B5-41DA-B836-38F900772AF8}"/>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id="{1BCBD733-DE34-4862-A978-4FB4C89C96D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id="{9253D854-F2FE-4F73-BE2A-90EDFCDC6BD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id="{444FAD8A-60B7-4529-9477-3962127254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id="{FF60D51C-ACB0-4171-B9F5-ED260BE1D11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6" name="テキスト ボックス 575">
          <a:extLst>
            <a:ext uri="{FF2B5EF4-FFF2-40B4-BE49-F238E27FC236}">
              <a16:creationId xmlns:a16="http://schemas.microsoft.com/office/drawing/2014/main" id="{5DBD7B34-AF88-4687-A813-40EAB3F2AA5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8255</xdr:rowOff>
    </xdr:from>
    <xdr:to>
      <xdr:col>112</xdr:col>
      <xdr:colOff>38100</xdr:colOff>
      <xdr:row>62</xdr:row>
      <xdr:rowOff>109855</xdr:rowOff>
    </xdr:to>
    <xdr:sp macro="" textlink="">
      <xdr:nvSpPr>
        <xdr:cNvPr id="577" name="楕円 576">
          <a:extLst>
            <a:ext uri="{FF2B5EF4-FFF2-40B4-BE49-F238E27FC236}">
              <a16:creationId xmlns:a16="http://schemas.microsoft.com/office/drawing/2014/main" id="{0327B693-8019-41E2-BE69-F1865ACFFB3B}"/>
            </a:ext>
          </a:extLst>
        </xdr:cNvPr>
        <xdr:cNvSpPr/>
      </xdr:nvSpPr>
      <xdr:spPr>
        <a:xfrm>
          <a:off x="212725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7112</xdr:rowOff>
    </xdr:from>
    <xdr:to>
      <xdr:col>107</xdr:col>
      <xdr:colOff>101600</xdr:colOff>
      <xdr:row>62</xdr:row>
      <xdr:rowOff>108712</xdr:rowOff>
    </xdr:to>
    <xdr:sp macro="" textlink="">
      <xdr:nvSpPr>
        <xdr:cNvPr id="578" name="楕円 577">
          <a:extLst>
            <a:ext uri="{FF2B5EF4-FFF2-40B4-BE49-F238E27FC236}">
              <a16:creationId xmlns:a16="http://schemas.microsoft.com/office/drawing/2014/main" id="{B31D0AED-0BF3-4CF7-8F83-BD72C2969CDB}"/>
            </a:ext>
          </a:extLst>
        </xdr:cNvPr>
        <xdr:cNvSpPr/>
      </xdr:nvSpPr>
      <xdr:spPr>
        <a:xfrm>
          <a:off x="20383500" y="1063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57912</xdr:rowOff>
    </xdr:from>
    <xdr:to>
      <xdr:col>111</xdr:col>
      <xdr:colOff>177800</xdr:colOff>
      <xdr:row>62</xdr:row>
      <xdr:rowOff>59055</xdr:rowOff>
    </xdr:to>
    <xdr:cxnSp macro="">
      <xdr:nvCxnSpPr>
        <xdr:cNvPr id="579" name="直線コネクタ 578">
          <a:extLst>
            <a:ext uri="{FF2B5EF4-FFF2-40B4-BE49-F238E27FC236}">
              <a16:creationId xmlns:a16="http://schemas.microsoft.com/office/drawing/2014/main" id="{8F8A5DE5-E159-4AA9-91BC-91C0346D5354}"/>
            </a:ext>
          </a:extLst>
        </xdr:cNvPr>
        <xdr:cNvCxnSpPr/>
      </xdr:nvCxnSpPr>
      <xdr:spPr>
        <a:xfrm>
          <a:off x="20434300" y="1068781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11684</xdr:rowOff>
    </xdr:from>
    <xdr:to>
      <xdr:col>102</xdr:col>
      <xdr:colOff>165100</xdr:colOff>
      <xdr:row>62</xdr:row>
      <xdr:rowOff>113284</xdr:rowOff>
    </xdr:to>
    <xdr:sp macro="" textlink="">
      <xdr:nvSpPr>
        <xdr:cNvPr id="580" name="楕円 579">
          <a:extLst>
            <a:ext uri="{FF2B5EF4-FFF2-40B4-BE49-F238E27FC236}">
              <a16:creationId xmlns:a16="http://schemas.microsoft.com/office/drawing/2014/main" id="{1C06942B-EDAB-4FE0-A789-754614619EE5}"/>
            </a:ext>
          </a:extLst>
        </xdr:cNvPr>
        <xdr:cNvSpPr/>
      </xdr:nvSpPr>
      <xdr:spPr>
        <a:xfrm>
          <a:off x="19494500" y="1064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57912</xdr:rowOff>
    </xdr:from>
    <xdr:to>
      <xdr:col>107</xdr:col>
      <xdr:colOff>50800</xdr:colOff>
      <xdr:row>62</xdr:row>
      <xdr:rowOff>62484</xdr:rowOff>
    </xdr:to>
    <xdr:cxnSp macro="">
      <xdr:nvCxnSpPr>
        <xdr:cNvPr id="581" name="直線コネクタ 580">
          <a:extLst>
            <a:ext uri="{FF2B5EF4-FFF2-40B4-BE49-F238E27FC236}">
              <a16:creationId xmlns:a16="http://schemas.microsoft.com/office/drawing/2014/main" id="{95122767-CC6D-46C8-890F-36BEC3A27387}"/>
            </a:ext>
          </a:extLst>
        </xdr:cNvPr>
        <xdr:cNvCxnSpPr/>
      </xdr:nvCxnSpPr>
      <xdr:spPr>
        <a:xfrm flipV="1">
          <a:off x="19545300" y="106878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17018</xdr:rowOff>
    </xdr:from>
    <xdr:to>
      <xdr:col>98</xdr:col>
      <xdr:colOff>38100</xdr:colOff>
      <xdr:row>62</xdr:row>
      <xdr:rowOff>118618</xdr:rowOff>
    </xdr:to>
    <xdr:sp macro="" textlink="">
      <xdr:nvSpPr>
        <xdr:cNvPr id="582" name="楕円 581">
          <a:extLst>
            <a:ext uri="{FF2B5EF4-FFF2-40B4-BE49-F238E27FC236}">
              <a16:creationId xmlns:a16="http://schemas.microsoft.com/office/drawing/2014/main" id="{86327F07-12BE-49C2-839A-6D11B4E234F6}"/>
            </a:ext>
          </a:extLst>
        </xdr:cNvPr>
        <xdr:cNvSpPr/>
      </xdr:nvSpPr>
      <xdr:spPr>
        <a:xfrm>
          <a:off x="18605500" y="1064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62484</xdr:rowOff>
    </xdr:from>
    <xdr:to>
      <xdr:col>102</xdr:col>
      <xdr:colOff>114300</xdr:colOff>
      <xdr:row>62</xdr:row>
      <xdr:rowOff>67818</xdr:rowOff>
    </xdr:to>
    <xdr:cxnSp macro="">
      <xdr:nvCxnSpPr>
        <xdr:cNvPr id="583" name="直線コネクタ 582">
          <a:extLst>
            <a:ext uri="{FF2B5EF4-FFF2-40B4-BE49-F238E27FC236}">
              <a16:creationId xmlns:a16="http://schemas.microsoft.com/office/drawing/2014/main" id="{F467A92C-493D-4424-82CB-42B977B37677}"/>
            </a:ext>
          </a:extLst>
        </xdr:cNvPr>
        <xdr:cNvCxnSpPr/>
      </xdr:nvCxnSpPr>
      <xdr:spPr>
        <a:xfrm flipV="1">
          <a:off x="18656300" y="1069238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584" name="n_1aveValue【学校施設】&#10;一人当たり面積">
          <a:extLst>
            <a:ext uri="{FF2B5EF4-FFF2-40B4-BE49-F238E27FC236}">
              <a16:creationId xmlns:a16="http://schemas.microsoft.com/office/drawing/2014/main" id="{FACB139E-FD4E-47BA-A8A8-0D14F305B349}"/>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585" name="n_2aveValue【学校施設】&#10;一人当たり面積">
          <a:extLst>
            <a:ext uri="{FF2B5EF4-FFF2-40B4-BE49-F238E27FC236}">
              <a16:creationId xmlns:a16="http://schemas.microsoft.com/office/drawing/2014/main" id="{A3BA5420-3F77-4197-AD9F-7A9ECD81D42B}"/>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586" name="n_3aveValue【学校施設】&#10;一人当たり面積">
          <a:extLst>
            <a:ext uri="{FF2B5EF4-FFF2-40B4-BE49-F238E27FC236}">
              <a16:creationId xmlns:a16="http://schemas.microsoft.com/office/drawing/2014/main" id="{2982B187-7410-434A-B927-B5055732758B}"/>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587" name="n_4aveValue【学校施設】&#10;一人当たり面積">
          <a:extLst>
            <a:ext uri="{FF2B5EF4-FFF2-40B4-BE49-F238E27FC236}">
              <a16:creationId xmlns:a16="http://schemas.microsoft.com/office/drawing/2014/main" id="{F4AE5C7E-EC9D-485D-9420-AA07D764D3C8}"/>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100982</xdr:rowOff>
    </xdr:from>
    <xdr:ext cx="469744" cy="259045"/>
    <xdr:sp macro="" textlink="">
      <xdr:nvSpPr>
        <xdr:cNvPr id="588" name="n_1mainValue【学校施設】&#10;一人当たり面積">
          <a:extLst>
            <a:ext uri="{FF2B5EF4-FFF2-40B4-BE49-F238E27FC236}">
              <a16:creationId xmlns:a16="http://schemas.microsoft.com/office/drawing/2014/main" id="{96E2B82E-9DBC-4C36-8194-DB8FE312C64E}"/>
            </a:ext>
          </a:extLst>
        </xdr:cNvPr>
        <xdr:cNvSpPr txBox="1"/>
      </xdr:nvSpPr>
      <xdr:spPr>
        <a:xfrm>
          <a:off x="2107572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99839</xdr:rowOff>
    </xdr:from>
    <xdr:ext cx="469744" cy="259045"/>
    <xdr:sp macro="" textlink="">
      <xdr:nvSpPr>
        <xdr:cNvPr id="589" name="n_2mainValue【学校施設】&#10;一人当たり面積">
          <a:extLst>
            <a:ext uri="{FF2B5EF4-FFF2-40B4-BE49-F238E27FC236}">
              <a16:creationId xmlns:a16="http://schemas.microsoft.com/office/drawing/2014/main" id="{4E3B1316-FFEB-4D5A-8FF4-8F253176CAD6}"/>
            </a:ext>
          </a:extLst>
        </xdr:cNvPr>
        <xdr:cNvSpPr txBox="1"/>
      </xdr:nvSpPr>
      <xdr:spPr>
        <a:xfrm>
          <a:off x="20199427" y="1072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104411</xdr:rowOff>
    </xdr:from>
    <xdr:ext cx="469744" cy="259045"/>
    <xdr:sp macro="" textlink="">
      <xdr:nvSpPr>
        <xdr:cNvPr id="590" name="n_3mainValue【学校施設】&#10;一人当たり面積">
          <a:extLst>
            <a:ext uri="{FF2B5EF4-FFF2-40B4-BE49-F238E27FC236}">
              <a16:creationId xmlns:a16="http://schemas.microsoft.com/office/drawing/2014/main" id="{10AA8F4F-C790-4559-9D0B-3EE0C96327D1}"/>
            </a:ext>
          </a:extLst>
        </xdr:cNvPr>
        <xdr:cNvSpPr txBox="1"/>
      </xdr:nvSpPr>
      <xdr:spPr>
        <a:xfrm>
          <a:off x="19310427" y="1073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109745</xdr:rowOff>
    </xdr:from>
    <xdr:ext cx="469744" cy="259045"/>
    <xdr:sp macro="" textlink="">
      <xdr:nvSpPr>
        <xdr:cNvPr id="591" name="n_4mainValue【学校施設】&#10;一人当たり面積">
          <a:extLst>
            <a:ext uri="{FF2B5EF4-FFF2-40B4-BE49-F238E27FC236}">
              <a16:creationId xmlns:a16="http://schemas.microsoft.com/office/drawing/2014/main" id="{36880351-909E-487B-AFAD-3AB5DE67C91E}"/>
            </a:ext>
          </a:extLst>
        </xdr:cNvPr>
        <xdr:cNvSpPr txBox="1"/>
      </xdr:nvSpPr>
      <xdr:spPr>
        <a:xfrm>
          <a:off x="18421427" y="10739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2" name="正方形/長方形 591">
          <a:extLst>
            <a:ext uri="{FF2B5EF4-FFF2-40B4-BE49-F238E27FC236}">
              <a16:creationId xmlns:a16="http://schemas.microsoft.com/office/drawing/2014/main" id="{41099889-0E83-4023-9517-2852FE1E486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3" name="正方形/長方形 592">
          <a:extLst>
            <a:ext uri="{FF2B5EF4-FFF2-40B4-BE49-F238E27FC236}">
              <a16:creationId xmlns:a16="http://schemas.microsoft.com/office/drawing/2014/main" id="{8BD78F24-1806-47AB-963A-305DF4A95DE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4" name="正方形/長方形 593">
          <a:extLst>
            <a:ext uri="{FF2B5EF4-FFF2-40B4-BE49-F238E27FC236}">
              <a16:creationId xmlns:a16="http://schemas.microsoft.com/office/drawing/2014/main" id="{86BD3D3F-25B0-44EA-B94D-B09EE415C8F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5" name="正方形/長方形 594">
          <a:extLst>
            <a:ext uri="{FF2B5EF4-FFF2-40B4-BE49-F238E27FC236}">
              <a16:creationId xmlns:a16="http://schemas.microsoft.com/office/drawing/2014/main" id="{1E625CDB-DB70-4F3E-9ACB-682F77D1B09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6" name="正方形/長方形 595">
          <a:extLst>
            <a:ext uri="{FF2B5EF4-FFF2-40B4-BE49-F238E27FC236}">
              <a16:creationId xmlns:a16="http://schemas.microsoft.com/office/drawing/2014/main" id="{4A9C48C8-64A4-4A8B-9E20-A58F6E6CD8F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7" name="正方形/長方形 596">
          <a:extLst>
            <a:ext uri="{FF2B5EF4-FFF2-40B4-BE49-F238E27FC236}">
              <a16:creationId xmlns:a16="http://schemas.microsoft.com/office/drawing/2014/main" id="{A8ACD30C-74E0-4776-8164-1DF056C24C1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8" name="正方形/長方形 597">
          <a:extLst>
            <a:ext uri="{FF2B5EF4-FFF2-40B4-BE49-F238E27FC236}">
              <a16:creationId xmlns:a16="http://schemas.microsoft.com/office/drawing/2014/main" id="{70054524-B187-43EE-AF86-F9B5FA8719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9" name="正方形/長方形 598">
          <a:extLst>
            <a:ext uri="{FF2B5EF4-FFF2-40B4-BE49-F238E27FC236}">
              <a16:creationId xmlns:a16="http://schemas.microsoft.com/office/drawing/2014/main" id="{2051CEE3-616C-4493-AABD-37B893D5975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00" name="正方形/長方形 599">
          <a:extLst>
            <a:ext uri="{FF2B5EF4-FFF2-40B4-BE49-F238E27FC236}">
              <a16:creationId xmlns:a16="http://schemas.microsoft.com/office/drawing/2014/main" id="{D5D1E370-11E6-4D54-88C6-BC8809FB352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1" name="正方形/長方形 600">
          <a:extLst>
            <a:ext uri="{FF2B5EF4-FFF2-40B4-BE49-F238E27FC236}">
              <a16:creationId xmlns:a16="http://schemas.microsoft.com/office/drawing/2014/main" id="{BFCCDCFD-8074-405F-848D-80923FDAD19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2" name="正方形/長方形 601">
          <a:extLst>
            <a:ext uri="{FF2B5EF4-FFF2-40B4-BE49-F238E27FC236}">
              <a16:creationId xmlns:a16="http://schemas.microsoft.com/office/drawing/2014/main" id="{F69CFCF8-92C6-4CC5-8EE2-EEA61A93946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3" name="正方形/長方形 602">
          <a:extLst>
            <a:ext uri="{FF2B5EF4-FFF2-40B4-BE49-F238E27FC236}">
              <a16:creationId xmlns:a16="http://schemas.microsoft.com/office/drawing/2014/main" id="{7D93AB10-488D-4DD0-8E30-917A0FC167F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4" name="正方形/長方形 603">
          <a:extLst>
            <a:ext uri="{FF2B5EF4-FFF2-40B4-BE49-F238E27FC236}">
              <a16:creationId xmlns:a16="http://schemas.microsoft.com/office/drawing/2014/main" id="{343311BD-BD6F-4EFF-A80C-F9AD69ED6D7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5" name="正方形/長方形 604">
          <a:extLst>
            <a:ext uri="{FF2B5EF4-FFF2-40B4-BE49-F238E27FC236}">
              <a16:creationId xmlns:a16="http://schemas.microsoft.com/office/drawing/2014/main" id="{9FAB9E53-7162-4AE3-ABAE-8E1DFBD2A91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6" name="正方形/長方形 605">
          <a:extLst>
            <a:ext uri="{FF2B5EF4-FFF2-40B4-BE49-F238E27FC236}">
              <a16:creationId xmlns:a16="http://schemas.microsoft.com/office/drawing/2014/main" id="{D724F8F0-DBCA-45DC-8BCB-ACBB339699B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7" name="正方形/長方形 606">
          <a:extLst>
            <a:ext uri="{FF2B5EF4-FFF2-40B4-BE49-F238E27FC236}">
              <a16:creationId xmlns:a16="http://schemas.microsoft.com/office/drawing/2014/main" id="{C066CA87-F009-4681-83CC-21C56099646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8" name="正方形/長方形 607">
          <a:extLst>
            <a:ext uri="{FF2B5EF4-FFF2-40B4-BE49-F238E27FC236}">
              <a16:creationId xmlns:a16="http://schemas.microsoft.com/office/drawing/2014/main" id="{57DEEA15-68EA-488D-AAE7-D15BCE7D090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9" name="正方形/長方形 608">
          <a:extLst>
            <a:ext uri="{FF2B5EF4-FFF2-40B4-BE49-F238E27FC236}">
              <a16:creationId xmlns:a16="http://schemas.microsoft.com/office/drawing/2014/main" id="{A8B6EEC9-376D-43F1-8DFC-63014525DCD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0" name="正方形/長方形 609">
          <a:extLst>
            <a:ext uri="{FF2B5EF4-FFF2-40B4-BE49-F238E27FC236}">
              <a16:creationId xmlns:a16="http://schemas.microsoft.com/office/drawing/2014/main" id="{3B5BAA69-F58B-40A3-AEC1-148820E5FB3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1" name="正方形/長方形 610">
          <a:extLst>
            <a:ext uri="{FF2B5EF4-FFF2-40B4-BE49-F238E27FC236}">
              <a16:creationId xmlns:a16="http://schemas.microsoft.com/office/drawing/2014/main" id="{DC89F67E-3A97-4B1C-8342-F7F2389E1CD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2" name="正方形/長方形 611">
          <a:extLst>
            <a:ext uri="{FF2B5EF4-FFF2-40B4-BE49-F238E27FC236}">
              <a16:creationId xmlns:a16="http://schemas.microsoft.com/office/drawing/2014/main" id="{E466EB02-EDB6-4FA5-85BA-3ADDF391D9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3" name="正方形/長方形 612">
          <a:extLst>
            <a:ext uri="{FF2B5EF4-FFF2-40B4-BE49-F238E27FC236}">
              <a16:creationId xmlns:a16="http://schemas.microsoft.com/office/drawing/2014/main" id="{3A737119-B054-4527-A357-5D9E471600C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4" name="正方形/長方形 613">
          <a:extLst>
            <a:ext uri="{FF2B5EF4-FFF2-40B4-BE49-F238E27FC236}">
              <a16:creationId xmlns:a16="http://schemas.microsoft.com/office/drawing/2014/main" id="{02F62B99-6027-41AC-B449-3FD9159E83B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5" name="正方形/長方形 614">
          <a:extLst>
            <a:ext uri="{FF2B5EF4-FFF2-40B4-BE49-F238E27FC236}">
              <a16:creationId xmlns:a16="http://schemas.microsoft.com/office/drawing/2014/main" id="{F5753C1A-7172-4C01-B429-386F6DFE410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6" name="テキスト ボックス 615">
          <a:extLst>
            <a:ext uri="{FF2B5EF4-FFF2-40B4-BE49-F238E27FC236}">
              <a16:creationId xmlns:a16="http://schemas.microsoft.com/office/drawing/2014/main" id="{96AAC9FC-5BDE-467B-8C7F-F894ED128A7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7" name="直線コネクタ 616">
          <a:extLst>
            <a:ext uri="{FF2B5EF4-FFF2-40B4-BE49-F238E27FC236}">
              <a16:creationId xmlns:a16="http://schemas.microsoft.com/office/drawing/2014/main" id="{C771CDA7-B2F0-489F-845E-E01C3E9DF3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8" name="テキスト ボックス 617">
          <a:extLst>
            <a:ext uri="{FF2B5EF4-FFF2-40B4-BE49-F238E27FC236}">
              <a16:creationId xmlns:a16="http://schemas.microsoft.com/office/drawing/2014/main" id="{5C92CCA5-9E70-4CAB-983C-2AA159EBDDA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19" name="直線コネクタ 618">
          <a:extLst>
            <a:ext uri="{FF2B5EF4-FFF2-40B4-BE49-F238E27FC236}">
              <a16:creationId xmlns:a16="http://schemas.microsoft.com/office/drawing/2014/main" id="{B7259E59-0A47-46AD-B1C5-F1913CF5F3F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20" name="テキスト ボックス 619">
          <a:extLst>
            <a:ext uri="{FF2B5EF4-FFF2-40B4-BE49-F238E27FC236}">
              <a16:creationId xmlns:a16="http://schemas.microsoft.com/office/drawing/2014/main" id="{9A52C92F-58CD-4B7B-B691-8AA9AF740C1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21" name="直線コネクタ 620">
          <a:extLst>
            <a:ext uri="{FF2B5EF4-FFF2-40B4-BE49-F238E27FC236}">
              <a16:creationId xmlns:a16="http://schemas.microsoft.com/office/drawing/2014/main" id="{15DC7E69-DB9C-48B6-9A3A-F2204EC5AB0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22" name="テキスト ボックス 621">
          <a:extLst>
            <a:ext uri="{FF2B5EF4-FFF2-40B4-BE49-F238E27FC236}">
              <a16:creationId xmlns:a16="http://schemas.microsoft.com/office/drawing/2014/main" id="{406BED0C-6943-48C7-A1C2-F0F083E0593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23" name="直線コネクタ 622">
          <a:extLst>
            <a:ext uri="{FF2B5EF4-FFF2-40B4-BE49-F238E27FC236}">
              <a16:creationId xmlns:a16="http://schemas.microsoft.com/office/drawing/2014/main" id="{C82A6523-CAD0-488F-B926-248F74D8482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24" name="テキスト ボックス 623">
          <a:extLst>
            <a:ext uri="{FF2B5EF4-FFF2-40B4-BE49-F238E27FC236}">
              <a16:creationId xmlns:a16="http://schemas.microsoft.com/office/drawing/2014/main" id="{E06426B5-4D7D-4A1D-BC02-0D557205486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25" name="直線コネクタ 624">
          <a:extLst>
            <a:ext uri="{FF2B5EF4-FFF2-40B4-BE49-F238E27FC236}">
              <a16:creationId xmlns:a16="http://schemas.microsoft.com/office/drawing/2014/main" id="{BE1D1906-4D41-41C5-829F-DB61B896D3A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26" name="テキスト ボックス 625">
          <a:extLst>
            <a:ext uri="{FF2B5EF4-FFF2-40B4-BE49-F238E27FC236}">
              <a16:creationId xmlns:a16="http://schemas.microsoft.com/office/drawing/2014/main" id="{ADE8A2FA-3408-4D46-B19B-2DBE00F6500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27" name="直線コネクタ 626">
          <a:extLst>
            <a:ext uri="{FF2B5EF4-FFF2-40B4-BE49-F238E27FC236}">
              <a16:creationId xmlns:a16="http://schemas.microsoft.com/office/drawing/2014/main" id="{8FF1B5FA-1061-4F2E-8E16-27F6B886C26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28" name="テキスト ボックス 627">
          <a:extLst>
            <a:ext uri="{FF2B5EF4-FFF2-40B4-BE49-F238E27FC236}">
              <a16:creationId xmlns:a16="http://schemas.microsoft.com/office/drawing/2014/main" id="{0C8510F1-F250-4F5C-98CF-56327F07B3C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9" name="直線コネクタ 628">
          <a:extLst>
            <a:ext uri="{FF2B5EF4-FFF2-40B4-BE49-F238E27FC236}">
              <a16:creationId xmlns:a16="http://schemas.microsoft.com/office/drawing/2014/main" id="{58F3576A-EF2F-4D05-8690-D33DA95D7D4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30" name="テキスト ボックス 629">
          <a:extLst>
            <a:ext uri="{FF2B5EF4-FFF2-40B4-BE49-F238E27FC236}">
              <a16:creationId xmlns:a16="http://schemas.microsoft.com/office/drawing/2014/main" id="{B275452C-C1F5-4329-BED3-FC8A188FE5C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1" name="【公民館】&#10;有形固定資産減価償却率グラフ枠">
          <a:extLst>
            <a:ext uri="{FF2B5EF4-FFF2-40B4-BE49-F238E27FC236}">
              <a16:creationId xmlns:a16="http://schemas.microsoft.com/office/drawing/2014/main" id="{117EA456-F9CD-4EFB-9482-C556E628520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632" name="直線コネクタ 631">
          <a:extLst>
            <a:ext uri="{FF2B5EF4-FFF2-40B4-BE49-F238E27FC236}">
              <a16:creationId xmlns:a16="http://schemas.microsoft.com/office/drawing/2014/main" id="{215375C4-C093-4EA4-8FC1-1145586BA863}"/>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33" name="【公民館】&#10;有形固定資産減価償却率最小値テキスト">
          <a:extLst>
            <a:ext uri="{FF2B5EF4-FFF2-40B4-BE49-F238E27FC236}">
              <a16:creationId xmlns:a16="http://schemas.microsoft.com/office/drawing/2014/main" id="{1EE6C74F-3A94-4CCF-8AA4-3E2E20C79D4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34" name="直線コネクタ 633">
          <a:extLst>
            <a:ext uri="{FF2B5EF4-FFF2-40B4-BE49-F238E27FC236}">
              <a16:creationId xmlns:a16="http://schemas.microsoft.com/office/drawing/2014/main" id="{B9752368-6F7D-4781-AEA7-73B91A52DFB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635" name="【公民館】&#10;有形固定資産減価償却率最大値テキスト">
          <a:extLst>
            <a:ext uri="{FF2B5EF4-FFF2-40B4-BE49-F238E27FC236}">
              <a16:creationId xmlns:a16="http://schemas.microsoft.com/office/drawing/2014/main" id="{86B2701D-A8BF-4DA3-A71F-C20A36E47177}"/>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636" name="直線コネクタ 635">
          <a:extLst>
            <a:ext uri="{FF2B5EF4-FFF2-40B4-BE49-F238E27FC236}">
              <a16:creationId xmlns:a16="http://schemas.microsoft.com/office/drawing/2014/main" id="{782A3E43-EAD8-43C4-8D3A-00BF62E3B1D0}"/>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637" name="【公民館】&#10;有形固定資産減価償却率平均値テキスト">
          <a:extLst>
            <a:ext uri="{FF2B5EF4-FFF2-40B4-BE49-F238E27FC236}">
              <a16:creationId xmlns:a16="http://schemas.microsoft.com/office/drawing/2014/main" id="{2C48A82D-8A6E-4591-AB96-625FC1FC8138}"/>
            </a:ext>
          </a:extLst>
        </xdr:cNvPr>
        <xdr:cNvSpPr txBox="1"/>
      </xdr:nvSpPr>
      <xdr:spPr>
        <a:xfrm>
          <a:off x="16357600" y="17971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38" name="フローチャート: 判断 637">
          <a:extLst>
            <a:ext uri="{FF2B5EF4-FFF2-40B4-BE49-F238E27FC236}">
              <a16:creationId xmlns:a16="http://schemas.microsoft.com/office/drawing/2014/main" id="{D54FE280-72E5-4FCF-83D3-6D613C134606}"/>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639" name="フローチャート: 判断 638">
          <a:extLst>
            <a:ext uri="{FF2B5EF4-FFF2-40B4-BE49-F238E27FC236}">
              <a16:creationId xmlns:a16="http://schemas.microsoft.com/office/drawing/2014/main" id="{ABA22E6F-A313-4B8C-AB84-C23C9C69663C}"/>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640" name="フローチャート: 判断 639">
          <a:extLst>
            <a:ext uri="{FF2B5EF4-FFF2-40B4-BE49-F238E27FC236}">
              <a16:creationId xmlns:a16="http://schemas.microsoft.com/office/drawing/2014/main" id="{2A7A4F14-45AD-45A2-9BD9-2CF28796919F}"/>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641" name="フローチャート: 判断 640">
          <a:extLst>
            <a:ext uri="{FF2B5EF4-FFF2-40B4-BE49-F238E27FC236}">
              <a16:creationId xmlns:a16="http://schemas.microsoft.com/office/drawing/2014/main" id="{FF0E380B-B716-44AC-9655-4CEA68539FDB}"/>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642" name="フローチャート: 判断 641">
          <a:extLst>
            <a:ext uri="{FF2B5EF4-FFF2-40B4-BE49-F238E27FC236}">
              <a16:creationId xmlns:a16="http://schemas.microsoft.com/office/drawing/2014/main" id="{F1810426-F8BE-486D-B360-8C6D4176DB30}"/>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B9ACDA62-EE8A-4F3D-8D17-C8202A19FA4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D8B7FFD9-9356-44ED-8455-B053C0A0D8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5" name="テキスト ボックス 644">
          <a:extLst>
            <a:ext uri="{FF2B5EF4-FFF2-40B4-BE49-F238E27FC236}">
              <a16:creationId xmlns:a16="http://schemas.microsoft.com/office/drawing/2014/main" id="{7B27CD42-F33A-4AB8-90D9-EF513360D4F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6" name="テキスト ボックス 645">
          <a:extLst>
            <a:ext uri="{FF2B5EF4-FFF2-40B4-BE49-F238E27FC236}">
              <a16:creationId xmlns:a16="http://schemas.microsoft.com/office/drawing/2014/main" id="{0EDF7664-ED37-452C-825C-BAA99AD1858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7" name="テキスト ボックス 646">
          <a:extLst>
            <a:ext uri="{FF2B5EF4-FFF2-40B4-BE49-F238E27FC236}">
              <a16:creationId xmlns:a16="http://schemas.microsoft.com/office/drawing/2014/main" id="{40E08D26-C5B5-41CB-9A79-E80FC3BA4E4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78739</xdr:rowOff>
    </xdr:from>
    <xdr:to>
      <xdr:col>81</xdr:col>
      <xdr:colOff>101600</xdr:colOff>
      <xdr:row>107</xdr:row>
      <xdr:rowOff>8889</xdr:rowOff>
    </xdr:to>
    <xdr:sp macro="" textlink="">
      <xdr:nvSpPr>
        <xdr:cNvPr id="648" name="楕円 647">
          <a:extLst>
            <a:ext uri="{FF2B5EF4-FFF2-40B4-BE49-F238E27FC236}">
              <a16:creationId xmlns:a16="http://schemas.microsoft.com/office/drawing/2014/main" id="{4A6A903F-423A-49BD-BF00-E2B9CE7A4954}"/>
            </a:ext>
          </a:extLst>
        </xdr:cNvPr>
        <xdr:cNvSpPr/>
      </xdr:nvSpPr>
      <xdr:spPr>
        <a:xfrm>
          <a:off x="15430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36830</xdr:rowOff>
    </xdr:from>
    <xdr:to>
      <xdr:col>76</xdr:col>
      <xdr:colOff>165100</xdr:colOff>
      <xdr:row>106</xdr:row>
      <xdr:rowOff>138430</xdr:rowOff>
    </xdr:to>
    <xdr:sp macro="" textlink="">
      <xdr:nvSpPr>
        <xdr:cNvPr id="649" name="楕円 648">
          <a:extLst>
            <a:ext uri="{FF2B5EF4-FFF2-40B4-BE49-F238E27FC236}">
              <a16:creationId xmlns:a16="http://schemas.microsoft.com/office/drawing/2014/main" id="{F476D512-E914-46AF-9219-04FF843F310A}"/>
            </a:ext>
          </a:extLst>
        </xdr:cNvPr>
        <xdr:cNvSpPr/>
      </xdr:nvSpPr>
      <xdr:spPr>
        <a:xfrm>
          <a:off x="14541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87630</xdr:rowOff>
    </xdr:from>
    <xdr:to>
      <xdr:col>81</xdr:col>
      <xdr:colOff>50800</xdr:colOff>
      <xdr:row>106</xdr:row>
      <xdr:rowOff>129539</xdr:rowOff>
    </xdr:to>
    <xdr:cxnSp macro="">
      <xdr:nvCxnSpPr>
        <xdr:cNvPr id="650" name="直線コネクタ 649">
          <a:extLst>
            <a:ext uri="{FF2B5EF4-FFF2-40B4-BE49-F238E27FC236}">
              <a16:creationId xmlns:a16="http://schemas.microsoft.com/office/drawing/2014/main" id="{7F48916B-BC3A-433D-8204-B24E60E42614}"/>
            </a:ext>
          </a:extLst>
        </xdr:cNvPr>
        <xdr:cNvCxnSpPr/>
      </xdr:nvCxnSpPr>
      <xdr:spPr>
        <a:xfrm>
          <a:off x="14592300" y="182613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636</xdr:rowOff>
    </xdr:from>
    <xdr:to>
      <xdr:col>72</xdr:col>
      <xdr:colOff>38100</xdr:colOff>
      <xdr:row>106</xdr:row>
      <xdr:rowOff>102236</xdr:rowOff>
    </xdr:to>
    <xdr:sp macro="" textlink="">
      <xdr:nvSpPr>
        <xdr:cNvPr id="651" name="楕円 650">
          <a:extLst>
            <a:ext uri="{FF2B5EF4-FFF2-40B4-BE49-F238E27FC236}">
              <a16:creationId xmlns:a16="http://schemas.microsoft.com/office/drawing/2014/main" id="{3B9D2E9D-1E09-4388-9533-48E2FCF1F8FF}"/>
            </a:ext>
          </a:extLst>
        </xdr:cNvPr>
        <xdr:cNvSpPr/>
      </xdr:nvSpPr>
      <xdr:spPr>
        <a:xfrm>
          <a:off x="13652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51436</xdr:rowOff>
    </xdr:from>
    <xdr:to>
      <xdr:col>76</xdr:col>
      <xdr:colOff>114300</xdr:colOff>
      <xdr:row>106</xdr:row>
      <xdr:rowOff>87630</xdr:rowOff>
    </xdr:to>
    <xdr:cxnSp macro="">
      <xdr:nvCxnSpPr>
        <xdr:cNvPr id="652" name="直線コネクタ 651">
          <a:extLst>
            <a:ext uri="{FF2B5EF4-FFF2-40B4-BE49-F238E27FC236}">
              <a16:creationId xmlns:a16="http://schemas.microsoft.com/office/drawing/2014/main" id="{1FC53F74-8323-457A-8847-23951BA0839A}"/>
            </a:ext>
          </a:extLst>
        </xdr:cNvPr>
        <xdr:cNvCxnSpPr/>
      </xdr:nvCxnSpPr>
      <xdr:spPr>
        <a:xfrm>
          <a:off x="13703300" y="182251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118745</xdr:rowOff>
    </xdr:from>
    <xdr:to>
      <xdr:col>67</xdr:col>
      <xdr:colOff>101600</xdr:colOff>
      <xdr:row>106</xdr:row>
      <xdr:rowOff>48895</xdr:rowOff>
    </xdr:to>
    <xdr:sp macro="" textlink="">
      <xdr:nvSpPr>
        <xdr:cNvPr id="653" name="楕円 652">
          <a:extLst>
            <a:ext uri="{FF2B5EF4-FFF2-40B4-BE49-F238E27FC236}">
              <a16:creationId xmlns:a16="http://schemas.microsoft.com/office/drawing/2014/main" id="{61B73266-D95F-4CD5-9442-99A259FAB4C2}"/>
            </a:ext>
          </a:extLst>
        </xdr:cNvPr>
        <xdr:cNvSpPr/>
      </xdr:nvSpPr>
      <xdr:spPr>
        <a:xfrm>
          <a:off x="12763500" y="1812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169545</xdr:rowOff>
    </xdr:from>
    <xdr:to>
      <xdr:col>71</xdr:col>
      <xdr:colOff>177800</xdr:colOff>
      <xdr:row>106</xdr:row>
      <xdr:rowOff>51436</xdr:rowOff>
    </xdr:to>
    <xdr:cxnSp macro="">
      <xdr:nvCxnSpPr>
        <xdr:cNvPr id="654" name="直線コネクタ 653">
          <a:extLst>
            <a:ext uri="{FF2B5EF4-FFF2-40B4-BE49-F238E27FC236}">
              <a16:creationId xmlns:a16="http://schemas.microsoft.com/office/drawing/2014/main" id="{9C6A6BDD-4B90-425D-8716-D25A48D475BD}"/>
            </a:ext>
          </a:extLst>
        </xdr:cNvPr>
        <xdr:cNvCxnSpPr/>
      </xdr:nvCxnSpPr>
      <xdr:spPr>
        <a:xfrm>
          <a:off x="12814300" y="1817179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655" name="n_1aveValue【公民館】&#10;有形固定資産減価償却率">
          <a:extLst>
            <a:ext uri="{FF2B5EF4-FFF2-40B4-BE49-F238E27FC236}">
              <a16:creationId xmlns:a16="http://schemas.microsoft.com/office/drawing/2014/main" id="{2B2D3134-93CA-4956-87EC-564928621F0A}"/>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656" name="n_2aveValue【公民館】&#10;有形固定資産減価償却率">
          <a:extLst>
            <a:ext uri="{FF2B5EF4-FFF2-40B4-BE49-F238E27FC236}">
              <a16:creationId xmlns:a16="http://schemas.microsoft.com/office/drawing/2014/main" id="{1E041582-E17E-4CB5-B497-00157662F538}"/>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657" name="n_3aveValue【公民館】&#10;有形固定資産減価償却率">
          <a:extLst>
            <a:ext uri="{FF2B5EF4-FFF2-40B4-BE49-F238E27FC236}">
              <a16:creationId xmlns:a16="http://schemas.microsoft.com/office/drawing/2014/main" id="{95AA1AD5-1C4A-4DEA-B3B0-9DD829E6795B}"/>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658" name="n_4aveValue【公民館】&#10;有形固定資産減価償却率">
          <a:extLst>
            <a:ext uri="{FF2B5EF4-FFF2-40B4-BE49-F238E27FC236}">
              <a16:creationId xmlns:a16="http://schemas.microsoft.com/office/drawing/2014/main" id="{9DE0BE05-2293-4F16-844D-8A518D54D7DD}"/>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xdr:rowOff>
    </xdr:from>
    <xdr:ext cx="405111" cy="259045"/>
    <xdr:sp macro="" textlink="">
      <xdr:nvSpPr>
        <xdr:cNvPr id="659" name="n_1mainValue【公民館】&#10;有形固定資産減価償却率">
          <a:extLst>
            <a:ext uri="{FF2B5EF4-FFF2-40B4-BE49-F238E27FC236}">
              <a16:creationId xmlns:a16="http://schemas.microsoft.com/office/drawing/2014/main" id="{E887D03E-1E04-4012-A212-3C514D6150FD}"/>
            </a:ext>
          </a:extLst>
        </xdr:cNvPr>
        <xdr:cNvSpPr txBox="1"/>
      </xdr:nvSpPr>
      <xdr:spPr>
        <a:xfrm>
          <a:off x="15266044" y="1834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129557</xdr:rowOff>
    </xdr:from>
    <xdr:ext cx="405111" cy="259045"/>
    <xdr:sp macro="" textlink="">
      <xdr:nvSpPr>
        <xdr:cNvPr id="660" name="n_2mainValue【公民館】&#10;有形固定資産減価償却率">
          <a:extLst>
            <a:ext uri="{FF2B5EF4-FFF2-40B4-BE49-F238E27FC236}">
              <a16:creationId xmlns:a16="http://schemas.microsoft.com/office/drawing/2014/main" id="{D0A523FC-C562-4603-A9CD-3AC72AD655B4}"/>
            </a:ext>
          </a:extLst>
        </xdr:cNvPr>
        <xdr:cNvSpPr txBox="1"/>
      </xdr:nvSpPr>
      <xdr:spPr>
        <a:xfrm>
          <a:off x="14389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93363</xdr:rowOff>
    </xdr:from>
    <xdr:ext cx="405111" cy="259045"/>
    <xdr:sp macro="" textlink="">
      <xdr:nvSpPr>
        <xdr:cNvPr id="661" name="n_3mainValue【公民館】&#10;有形固定資産減価償却率">
          <a:extLst>
            <a:ext uri="{FF2B5EF4-FFF2-40B4-BE49-F238E27FC236}">
              <a16:creationId xmlns:a16="http://schemas.microsoft.com/office/drawing/2014/main" id="{B5B37822-CA2F-42DD-9E6D-E0193974F28A}"/>
            </a:ext>
          </a:extLst>
        </xdr:cNvPr>
        <xdr:cNvSpPr txBox="1"/>
      </xdr:nvSpPr>
      <xdr:spPr>
        <a:xfrm>
          <a:off x="13500744" y="1826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40022</xdr:rowOff>
    </xdr:from>
    <xdr:ext cx="405111" cy="259045"/>
    <xdr:sp macro="" textlink="">
      <xdr:nvSpPr>
        <xdr:cNvPr id="662" name="n_4mainValue【公民館】&#10;有形固定資産減価償却率">
          <a:extLst>
            <a:ext uri="{FF2B5EF4-FFF2-40B4-BE49-F238E27FC236}">
              <a16:creationId xmlns:a16="http://schemas.microsoft.com/office/drawing/2014/main" id="{981AC35A-FA98-46F2-906C-61CEFEC1DD83}"/>
            </a:ext>
          </a:extLst>
        </xdr:cNvPr>
        <xdr:cNvSpPr txBox="1"/>
      </xdr:nvSpPr>
      <xdr:spPr>
        <a:xfrm>
          <a:off x="12611744" y="1821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3" name="正方形/長方形 662">
          <a:extLst>
            <a:ext uri="{FF2B5EF4-FFF2-40B4-BE49-F238E27FC236}">
              <a16:creationId xmlns:a16="http://schemas.microsoft.com/office/drawing/2014/main" id="{2D40048E-7D5C-4FE6-8974-599E6C8D74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4" name="正方形/長方形 663">
          <a:extLst>
            <a:ext uri="{FF2B5EF4-FFF2-40B4-BE49-F238E27FC236}">
              <a16:creationId xmlns:a16="http://schemas.microsoft.com/office/drawing/2014/main" id="{56C02B3F-AB1D-4FF9-9AEA-C4C294B745C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5" name="正方形/長方形 664">
          <a:extLst>
            <a:ext uri="{FF2B5EF4-FFF2-40B4-BE49-F238E27FC236}">
              <a16:creationId xmlns:a16="http://schemas.microsoft.com/office/drawing/2014/main" id="{1D15BD70-22CE-4430-A3A1-721BBD64252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6" name="正方形/長方形 665">
          <a:extLst>
            <a:ext uri="{FF2B5EF4-FFF2-40B4-BE49-F238E27FC236}">
              <a16:creationId xmlns:a16="http://schemas.microsoft.com/office/drawing/2014/main" id="{77098E08-2C6B-4D92-B12B-C847AAA644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7" name="正方形/長方形 666">
          <a:extLst>
            <a:ext uri="{FF2B5EF4-FFF2-40B4-BE49-F238E27FC236}">
              <a16:creationId xmlns:a16="http://schemas.microsoft.com/office/drawing/2014/main" id="{F8697176-F7B2-4D57-BFB0-BF4C926BE7F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8" name="正方形/長方形 667">
          <a:extLst>
            <a:ext uri="{FF2B5EF4-FFF2-40B4-BE49-F238E27FC236}">
              <a16:creationId xmlns:a16="http://schemas.microsoft.com/office/drawing/2014/main" id="{839436C2-92CB-4AE7-A43D-204DE7179FD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9" name="正方形/長方形 668">
          <a:extLst>
            <a:ext uri="{FF2B5EF4-FFF2-40B4-BE49-F238E27FC236}">
              <a16:creationId xmlns:a16="http://schemas.microsoft.com/office/drawing/2014/main" id="{A6E4195C-0BD9-4514-91F3-F62E153E98D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0" name="正方形/長方形 669">
          <a:extLst>
            <a:ext uri="{FF2B5EF4-FFF2-40B4-BE49-F238E27FC236}">
              <a16:creationId xmlns:a16="http://schemas.microsoft.com/office/drawing/2014/main" id="{B41203F0-8ED6-49A9-B47C-77F8CA7D755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1" name="テキスト ボックス 670">
          <a:extLst>
            <a:ext uri="{FF2B5EF4-FFF2-40B4-BE49-F238E27FC236}">
              <a16:creationId xmlns:a16="http://schemas.microsoft.com/office/drawing/2014/main" id="{BD06DB00-AFFF-4E06-A77A-BF737F9BD37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2" name="直線コネクタ 671">
          <a:extLst>
            <a:ext uri="{FF2B5EF4-FFF2-40B4-BE49-F238E27FC236}">
              <a16:creationId xmlns:a16="http://schemas.microsoft.com/office/drawing/2014/main" id="{EA3B3D08-09FA-4787-B183-722113A9534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3" name="直線コネクタ 672">
          <a:extLst>
            <a:ext uri="{FF2B5EF4-FFF2-40B4-BE49-F238E27FC236}">
              <a16:creationId xmlns:a16="http://schemas.microsoft.com/office/drawing/2014/main" id="{062B55DB-5580-43B9-ADD4-4FFB6CF8376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4" name="テキスト ボックス 673">
          <a:extLst>
            <a:ext uri="{FF2B5EF4-FFF2-40B4-BE49-F238E27FC236}">
              <a16:creationId xmlns:a16="http://schemas.microsoft.com/office/drawing/2014/main" id="{6E713EC3-4CA6-4C1B-8D58-4A22E7F618A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75" name="直線コネクタ 674">
          <a:extLst>
            <a:ext uri="{FF2B5EF4-FFF2-40B4-BE49-F238E27FC236}">
              <a16:creationId xmlns:a16="http://schemas.microsoft.com/office/drawing/2014/main" id="{A601E590-5B01-4FD3-84FA-D67DAADAFED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76" name="テキスト ボックス 675">
          <a:extLst>
            <a:ext uri="{FF2B5EF4-FFF2-40B4-BE49-F238E27FC236}">
              <a16:creationId xmlns:a16="http://schemas.microsoft.com/office/drawing/2014/main" id="{B87430FB-1DF2-485E-BAB2-BC87C4C9A2B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77" name="直線コネクタ 676">
          <a:extLst>
            <a:ext uri="{FF2B5EF4-FFF2-40B4-BE49-F238E27FC236}">
              <a16:creationId xmlns:a16="http://schemas.microsoft.com/office/drawing/2014/main" id="{46CB3FBB-31BD-4709-AB8B-A923CF38A40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78" name="テキスト ボックス 677">
          <a:extLst>
            <a:ext uri="{FF2B5EF4-FFF2-40B4-BE49-F238E27FC236}">
              <a16:creationId xmlns:a16="http://schemas.microsoft.com/office/drawing/2014/main" id="{35E23C75-AF08-4662-AFE7-37583932CAD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79" name="直線コネクタ 678">
          <a:extLst>
            <a:ext uri="{FF2B5EF4-FFF2-40B4-BE49-F238E27FC236}">
              <a16:creationId xmlns:a16="http://schemas.microsoft.com/office/drawing/2014/main" id="{BE77B511-2C99-4CE1-B346-21F734CB91D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0" name="テキスト ボックス 679">
          <a:extLst>
            <a:ext uri="{FF2B5EF4-FFF2-40B4-BE49-F238E27FC236}">
              <a16:creationId xmlns:a16="http://schemas.microsoft.com/office/drawing/2014/main" id="{BFA2E5BD-16B0-4DD0-8B6F-CFDE557405C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1" name="直線コネクタ 680">
          <a:extLst>
            <a:ext uri="{FF2B5EF4-FFF2-40B4-BE49-F238E27FC236}">
              <a16:creationId xmlns:a16="http://schemas.microsoft.com/office/drawing/2014/main" id="{AF4E2621-37FA-4CB5-82CF-8CFE369F31A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2" name="テキスト ボックス 681">
          <a:extLst>
            <a:ext uri="{FF2B5EF4-FFF2-40B4-BE49-F238E27FC236}">
              <a16:creationId xmlns:a16="http://schemas.microsoft.com/office/drawing/2014/main" id="{001FB0AE-5B6E-4CE1-9E82-EC764E8BDC7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3" name="直線コネクタ 682">
          <a:extLst>
            <a:ext uri="{FF2B5EF4-FFF2-40B4-BE49-F238E27FC236}">
              <a16:creationId xmlns:a16="http://schemas.microsoft.com/office/drawing/2014/main" id="{6ECD460A-62F7-4D5A-A146-C675A523B77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4" name="テキスト ボックス 683">
          <a:extLst>
            <a:ext uri="{FF2B5EF4-FFF2-40B4-BE49-F238E27FC236}">
              <a16:creationId xmlns:a16="http://schemas.microsoft.com/office/drawing/2014/main" id="{5F4E3423-D80F-4447-AF59-0EC2558BD88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5" name="【公民館】&#10;一人当たり面積グラフ枠">
          <a:extLst>
            <a:ext uri="{FF2B5EF4-FFF2-40B4-BE49-F238E27FC236}">
              <a16:creationId xmlns:a16="http://schemas.microsoft.com/office/drawing/2014/main" id="{B5C822E7-54D7-4016-943B-1131E81CDB5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686" name="直線コネクタ 685">
          <a:extLst>
            <a:ext uri="{FF2B5EF4-FFF2-40B4-BE49-F238E27FC236}">
              <a16:creationId xmlns:a16="http://schemas.microsoft.com/office/drawing/2014/main" id="{681C3C4C-50C8-44AF-9D36-93D4D9F32781}"/>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687" name="【公民館】&#10;一人当たり面積最小値テキスト">
          <a:extLst>
            <a:ext uri="{FF2B5EF4-FFF2-40B4-BE49-F238E27FC236}">
              <a16:creationId xmlns:a16="http://schemas.microsoft.com/office/drawing/2014/main" id="{334B1808-03C6-4903-91D0-5FA5D57266B6}"/>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688" name="直線コネクタ 687">
          <a:extLst>
            <a:ext uri="{FF2B5EF4-FFF2-40B4-BE49-F238E27FC236}">
              <a16:creationId xmlns:a16="http://schemas.microsoft.com/office/drawing/2014/main" id="{3586893E-3998-49BA-A242-BC4D2B1AD44E}"/>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689" name="【公民館】&#10;一人当たり面積最大値テキスト">
          <a:extLst>
            <a:ext uri="{FF2B5EF4-FFF2-40B4-BE49-F238E27FC236}">
              <a16:creationId xmlns:a16="http://schemas.microsoft.com/office/drawing/2014/main" id="{3859595D-C053-4E83-BBE0-88FB2852CF4B}"/>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690" name="直線コネクタ 689">
          <a:extLst>
            <a:ext uri="{FF2B5EF4-FFF2-40B4-BE49-F238E27FC236}">
              <a16:creationId xmlns:a16="http://schemas.microsoft.com/office/drawing/2014/main" id="{D794FB5D-7BB3-4AD3-B8D9-F0D9DE42CAE1}"/>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691" name="【公民館】&#10;一人当たり面積平均値テキスト">
          <a:extLst>
            <a:ext uri="{FF2B5EF4-FFF2-40B4-BE49-F238E27FC236}">
              <a16:creationId xmlns:a16="http://schemas.microsoft.com/office/drawing/2014/main" id="{B748F0E4-35D1-46B1-9C07-0E9FAF0C05EB}"/>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92" name="フローチャート: 判断 691">
          <a:extLst>
            <a:ext uri="{FF2B5EF4-FFF2-40B4-BE49-F238E27FC236}">
              <a16:creationId xmlns:a16="http://schemas.microsoft.com/office/drawing/2014/main" id="{FC7F787C-90E4-4311-8E46-BC69FE4EE268}"/>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693" name="フローチャート: 判断 692">
          <a:extLst>
            <a:ext uri="{FF2B5EF4-FFF2-40B4-BE49-F238E27FC236}">
              <a16:creationId xmlns:a16="http://schemas.microsoft.com/office/drawing/2014/main" id="{9E8B5AB9-29DB-4F4F-B61B-0A940D67AA13}"/>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694" name="フローチャート: 判断 693">
          <a:extLst>
            <a:ext uri="{FF2B5EF4-FFF2-40B4-BE49-F238E27FC236}">
              <a16:creationId xmlns:a16="http://schemas.microsoft.com/office/drawing/2014/main" id="{6A9714C1-1619-48EF-85D9-6EFAF0EF465A}"/>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695" name="フローチャート: 判断 694">
          <a:extLst>
            <a:ext uri="{FF2B5EF4-FFF2-40B4-BE49-F238E27FC236}">
              <a16:creationId xmlns:a16="http://schemas.microsoft.com/office/drawing/2014/main" id="{ECB5DADB-3366-4A43-8517-3B49A6485BA8}"/>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696" name="フローチャート: 判断 695">
          <a:extLst>
            <a:ext uri="{FF2B5EF4-FFF2-40B4-BE49-F238E27FC236}">
              <a16:creationId xmlns:a16="http://schemas.microsoft.com/office/drawing/2014/main" id="{A609730D-4F8B-4D07-8C8C-3F4F459FFE35}"/>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7" name="テキスト ボックス 696">
          <a:extLst>
            <a:ext uri="{FF2B5EF4-FFF2-40B4-BE49-F238E27FC236}">
              <a16:creationId xmlns:a16="http://schemas.microsoft.com/office/drawing/2014/main" id="{E461745B-3C39-4425-9F8D-4ECF053BDCC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8" name="テキスト ボックス 697">
          <a:extLst>
            <a:ext uri="{FF2B5EF4-FFF2-40B4-BE49-F238E27FC236}">
              <a16:creationId xmlns:a16="http://schemas.microsoft.com/office/drawing/2014/main" id="{285A5BD9-1A67-42CA-AB0C-78DE6045B2D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id="{16C8DD3C-974F-4A6B-842B-18901E8D453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id="{3C92A010-4606-4D51-8205-971CE2283C4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1" name="テキスト ボックス 700">
          <a:extLst>
            <a:ext uri="{FF2B5EF4-FFF2-40B4-BE49-F238E27FC236}">
              <a16:creationId xmlns:a16="http://schemas.microsoft.com/office/drawing/2014/main" id="{9A3AEEC2-9F1F-429A-B965-4CE9B86C3A0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91439</xdr:rowOff>
    </xdr:from>
    <xdr:to>
      <xdr:col>112</xdr:col>
      <xdr:colOff>38100</xdr:colOff>
      <xdr:row>108</xdr:row>
      <xdr:rowOff>21589</xdr:rowOff>
    </xdr:to>
    <xdr:sp macro="" textlink="">
      <xdr:nvSpPr>
        <xdr:cNvPr id="702" name="楕円 701">
          <a:extLst>
            <a:ext uri="{FF2B5EF4-FFF2-40B4-BE49-F238E27FC236}">
              <a16:creationId xmlns:a16="http://schemas.microsoft.com/office/drawing/2014/main" id="{218B07F8-BA29-493C-BB4F-0C8AB5258898}"/>
            </a:ext>
          </a:extLst>
        </xdr:cNvPr>
        <xdr:cNvSpPr/>
      </xdr:nvSpPr>
      <xdr:spPr>
        <a:xfrm>
          <a:off x="21272500" y="18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91439</xdr:rowOff>
    </xdr:from>
    <xdr:to>
      <xdr:col>107</xdr:col>
      <xdr:colOff>101600</xdr:colOff>
      <xdr:row>108</xdr:row>
      <xdr:rowOff>21589</xdr:rowOff>
    </xdr:to>
    <xdr:sp macro="" textlink="">
      <xdr:nvSpPr>
        <xdr:cNvPr id="703" name="楕円 702">
          <a:extLst>
            <a:ext uri="{FF2B5EF4-FFF2-40B4-BE49-F238E27FC236}">
              <a16:creationId xmlns:a16="http://schemas.microsoft.com/office/drawing/2014/main" id="{29555D45-38FD-417D-8E5A-A3270159A1C8}"/>
            </a:ext>
          </a:extLst>
        </xdr:cNvPr>
        <xdr:cNvSpPr/>
      </xdr:nvSpPr>
      <xdr:spPr>
        <a:xfrm>
          <a:off x="20383500" y="1843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142239</xdr:rowOff>
    </xdr:from>
    <xdr:to>
      <xdr:col>111</xdr:col>
      <xdr:colOff>177800</xdr:colOff>
      <xdr:row>107</xdr:row>
      <xdr:rowOff>142239</xdr:rowOff>
    </xdr:to>
    <xdr:cxnSp macro="">
      <xdr:nvCxnSpPr>
        <xdr:cNvPr id="704" name="直線コネクタ 703">
          <a:extLst>
            <a:ext uri="{FF2B5EF4-FFF2-40B4-BE49-F238E27FC236}">
              <a16:creationId xmlns:a16="http://schemas.microsoft.com/office/drawing/2014/main" id="{6F4B1628-C12C-4B9F-9494-7F193EE0D001}"/>
            </a:ext>
          </a:extLst>
        </xdr:cNvPr>
        <xdr:cNvCxnSpPr/>
      </xdr:nvCxnSpPr>
      <xdr:spPr>
        <a:xfrm>
          <a:off x="20434300" y="184873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92711</xdr:rowOff>
    </xdr:from>
    <xdr:to>
      <xdr:col>102</xdr:col>
      <xdr:colOff>165100</xdr:colOff>
      <xdr:row>108</xdr:row>
      <xdr:rowOff>22861</xdr:rowOff>
    </xdr:to>
    <xdr:sp macro="" textlink="">
      <xdr:nvSpPr>
        <xdr:cNvPr id="705" name="楕円 704">
          <a:extLst>
            <a:ext uri="{FF2B5EF4-FFF2-40B4-BE49-F238E27FC236}">
              <a16:creationId xmlns:a16="http://schemas.microsoft.com/office/drawing/2014/main" id="{7180A5DA-A0B0-442E-83FB-CE1DBBEBE427}"/>
            </a:ext>
          </a:extLst>
        </xdr:cNvPr>
        <xdr:cNvSpPr/>
      </xdr:nvSpPr>
      <xdr:spPr>
        <a:xfrm>
          <a:off x="19494500" y="1843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142239</xdr:rowOff>
    </xdr:from>
    <xdr:to>
      <xdr:col>107</xdr:col>
      <xdr:colOff>50800</xdr:colOff>
      <xdr:row>107</xdr:row>
      <xdr:rowOff>143511</xdr:rowOff>
    </xdr:to>
    <xdr:cxnSp macro="">
      <xdr:nvCxnSpPr>
        <xdr:cNvPr id="706" name="直線コネクタ 705">
          <a:extLst>
            <a:ext uri="{FF2B5EF4-FFF2-40B4-BE49-F238E27FC236}">
              <a16:creationId xmlns:a16="http://schemas.microsoft.com/office/drawing/2014/main" id="{52972B6C-C59E-4B60-9F32-292721018EBB}"/>
            </a:ext>
          </a:extLst>
        </xdr:cNvPr>
        <xdr:cNvCxnSpPr/>
      </xdr:nvCxnSpPr>
      <xdr:spPr>
        <a:xfrm flipV="1">
          <a:off x="19545300" y="184873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93980</xdr:rowOff>
    </xdr:from>
    <xdr:to>
      <xdr:col>98</xdr:col>
      <xdr:colOff>38100</xdr:colOff>
      <xdr:row>108</xdr:row>
      <xdr:rowOff>24130</xdr:rowOff>
    </xdr:to>
    <xdr:sp macro="" textlink="">
      <xdr:nvSpPr>
        <xdr:cNvPr id="707" name="楕円 706">
          <a:extLst>
            <a:ext uri="{FF2B5EF4-FFF2-40B4-BE49-F238E27FC236}">
              <a16:creationId xmlns:a16="http://schemas.microsoft.com/office/drawing/2014/main" id="{519161D9-CA11-42BE-8DF5-F9CD81438640}"/>
            </a:ext>
          </a:extLst>
        </xdr:cNvPr>
        <xdr:cNvSpPr/>
      </xdr:nvSpPr>
      <xdr:spPr>
        <a:xfrm>
          <a:off x="18605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143511</xdr:rowOff>
    </xdr:from>
    <xdr:to>
      <xdr:col>102</xdr:col>
      <xdr:colOff>114300</xdr:colOff>
      <xdr:row>107</xdr:row>
      <xdr:rowOff>144780</xdr:rowOff>
    </xdr:to>
    <xdr:cxnSp macro="">
      <xdr:nvCxnSpPr>
        <xdr:cNvPr id="708" name="直線コネクタ 707">
          <a:extLst>
            <a:ext uri="{FF2B5EF4-FFF2-40B4-BE49-F238E27FC236}">
              <a16:creationId xmlns:a16="http://schemas.microsoft.com/office/drawing/2014/main" id="{03164844-7057-46C3-BCF3-25588D981C32}"/>
            </a:ext>
          </a:extLst>
        </xdr:cNvPr>
        <xdr:cNvCxnSpPr/>
      </xdr:nvCxnSpPr>
      <xdr:spPr>
        <a:xfrm flipV="1">
          <a:off x="18656300" y="18488661"/>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8907</xdr:rowOff>
    </xdr:from>
    <xdr:ext cx="469744" cy="259045"/>
    <xdr:sp macro="" textlink="">
      <xdr:nvSpPr>
        <xdr:cNvPr id="709" name="n_1aveValue【公民館】&#10;一人当たり面積">
          <a:extLst>
            <a:ext uri="{FF2B5EF4-FFF2-40B4-BE49-F238E27FC236}">
              <a16:creationId xmlns:a16="http://schemas.microsoft.com/office/drawing/2014/main" id="{181346C3-F10D-4620-A662-D748893F585C}"/>
            </a:ext>
          </a:extLst>
        </xdr:cNvPr>
        <xdr:cNvSpPr txBox="1"/>
      </xdr:nvSpPr>
      <xdr:spPr>
        <a:xfrm>
          <a:off x="21075727"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162577</xdr:rowOff>
    </xdr:from>
    <xdr:ext cx="469744" cy="259045"/>
    <xdr:sp macro="" textlink="">
      <xdr:nvSpPr>
        <xdr:cNvPr id="710" name="n_2aveValue【公民館】&#10;一人当たり面積">
          <a:extLst>
            <a:ext uri="{FF2B5EF4-FFF2-40B4-BE49-F238E27FC236}">
              <a16:creationId xmlns:a16="http://schemas.microsoft.com/office/drawing/2014/main" id="{8EEA7704-537B-4A69-B815-FB5322055412}"/>
            </a:ext>
          </a:extLst>
        </xdr:cNvPr>
        <xdr:cNvSpPr txBox="1"/>
      </xdr:nvSpPr>
      <xdr:spPr>
        <a:xfrm>
          <a:off x="20199427" y="1799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xdr:rowOff>
    </xdr:from>
    <xdr:ext cx="469744" cy="259045"/>
    <xdr:sp macro="" textlink="">
      <xdr:nvSpPr>
        <xdr:cNvPr id="711" name="n_3aveValue【公民館】&#10;一人当たり面積">
          <a:extLst>
            <a:ext uri="{FF2B5EF4-FFF2-40B4-BE49-F238E27FC236}">
              <a16:creationId xmlns:a16="http://schemas.microsoft.com/office/drawing/2014/main" id="{4E05BD33-FE9C-4D44-ACB1-8579C5F7B39D}"/>
            </a:ext>
          </a:extLst>
        </xdr:cNvPr>
        <xdr:cNvSpPr txBox="1"/>
      </xdr:nvSpPr>
      <xdr:spPr>
        <a:xfrm>
          <a:off x="19310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1288</xdr:rowOff>
    </xdr:from>
    <xdr:ext cx="469744" cy="259045"/>
    <xdr:sp macro="" textlink="">
      <xdr:nvSpPr>
        <xdr:cNvPr id="712" name="n_4aveValue【公民館】&#10;一人当たり面積">
          <a:extLst>
            <a:ext uri="{FF2B5EF4-FFF2-40B4-BE49-F238E27FC236}">
              <a16:creationId xmlns:a16="http://schemas.microsoft.com/office/drawing/2014/main" id="{1BF4A5BD-77DE-4717-B1D3-2734063F1CA3}"/>
            </a:ext>
          </a:extLst>
        </xdr:cNvPr>
        <xdr:cNvSpPr txBox="1"/>
      </xdr:nvSpPr>
      <xdr:spPr>
        <a:xfrm>
          <a:off x="184214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12716</xdr:rowOff>
    </xdr:from>
    <xdr:ext cx="469744" cy="259045"/>
    <xdr:sp macro="" textlink="">
      <xdr:nvSpPr>
        <xdr:cNvPr id="713" name="n_1mainValue【公民館】&#10;一人当たり面積">
          <a:extLst>
            <a:ext uri="{FF2B5EF4-FFF2-40B4-BE49-F238E27FC236}">
              <a16:creationId xmlns:a16="http://schemas.microsoft.com/office/drawing/2014/main" id="{5E8A27A3-6A08-498B-B420-5953ECCF7CE7}"/>
            </a:ext>
          </a:extLst>
        </xdr:cNvPr>
        <xdr:cNvSpPr txBox="1"/>
      </xdr:nvSpPr>
      <xdr:spPr>
        <a:xfrm>
          <a:off x="21075727" y="1852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12716</xdr:rowOff>
    </xdr:from>
    <xdr:ext cx="469744" cy="259045"/>
    <xdr:sp macro="" textlink="">
      <xdr:nvSpPr>
        <xdr:cNvPr id="714" name="n_2mainValue【公民館】&#10;一人当たり面積">
          <a:extLst>
            <a:ext uri="{FF2B5EF4-FFF2-40B4-BE49-F238E27FC236}">
              <a16:creationId xmlns:a16="http://schemas.microsoft.com/office/drawing/2014/main" id="{197D4F7E-5C1E-42DF-A043-FEE3EE81651A}"/>
            </a:ext>
          </a:extLst>
        </xdr:cNvPr>
        <xdr:cNvSpPr txBox="1"/>
      </xdr:nvSpPr>
      <xdr:spPr>
        <a:xfrm>
          <a:off x="20199427" y="1852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13988</xdr:rowOff>
    </xdr:from>
    <xdr:ext cx="469744" cy="259045"/>
    <xdr:sp macro="" textlink="">
      <xdr:nvSpPr>
        <xdr:cNvPr id="715" name="n_3mainValue【公民館】&#10;一人当たり面積">
          <a:extLst>
            <a:ext uri="{FF2B5EF4-FFF2-40B4-BE49-F238E27FC236}">
              <a16:creationId xmlns:a16="http://schemas.microsoft.com/office/drawing/2014/main" id="{A6A7B3C2-E0E4-49D6-9AB4-DEBCA532B67E}"/>
            </a:ext>
          </a:extLst>
        </xdr:cNvPr>
        <xdr:cNvSpPr txBox="1"/>
      </xdr:nvSpPr>
      <xdr:spPr>
        <a:xfrm>
          <a:off x="19310427" y="18530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15257</xdr:rowOff>
    </xdr:from>
    <xdr:ext cx="469744" cy="259045"/>
    <xdr:sp macro="" textlink="">
      <xdr:nvSpPr>
        <xdr:cNvPr id="716" name="n_4mainValue【公民館】&#10;一人当たり面積">
          <a:extLst>
            <a:ext uri="{FF2B5EF4-FFF2-40B4-BE49-F238E27FC236}">
              <a16:creationId xmlns:a16="http://schemas.microsoft.com/office/drawing/2014/main" id="{042A88A9-06A6-4936-ADCB-1CFFF5E6B1EB}"/>
            </a:ext>
          </a:extLst>
        </xdr:cNvPr>
        <xdr:cNvSpPr txBox="1"/>
      </xdr:nvSpPr>
      <xdr:spPr>
        <a:xfrm>
          <a:off x="18421427" y="185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7" name="正方形/長方形 716">
          <a:extLst>
            <a:ext uri="{FF2B5EF4-FFF2-40B4-BE49-F238E27FC236}">
              <a16:creationId xmlns:a16="http://schemas.microsoft.com/office/drawing/2014/main" id="{A9A3F633-5EB3-44FB-BB40-204D52A0440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8" name="正方形/長方形 717">
          <a:extLst>
            <a:ext uri="{FF2B5EF4-FFF2-40B4-BE49-F238E27FC236}">
              <a16:creationId xmlns:a16="http://schemas.microsoft.com/office/drawing/2014/main" id="{7319FD57-84A9-4172-8DF2-10F051EE530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9" name="テキスト ボックス 718">
          <a:extLst>
            <a:ext uri="{FF2B5EF4-FFF2-40B4-BE49-F238E27FC236}">
              <a16:creationId xmlns:a16="http://schemas.microsoft.com/office/drawing/2014/main" id="{0F5134E3-BCA8-4410-8F30-E6261134CA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漸次、道路整備を進めているが減価償却が進み類似団体内平均値より高くなっている。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一人当たり延長</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町面積が小さいため、類似団体内平均値を大きく下回っている。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年に各認定こども園を整備したため、類似団体内平均値を大きく下回っている。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一人当たり面積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比較的新しい施設のため、類似団体内平均値を上回っている。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橋りょうの改修を進めており、改善傾向にある。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橋りょう・トンネル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一人当たり有形固定資産額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町の面積が小さいため類似団体内平均値を大きく下回っている。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学校施設の老朽化が進んできているため、類似団体内平均値より高くなっている。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一人当たり面積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児童・生徒数の減少のため、大きくなりつつある。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年度に大規模な建替えを行ったため、類似団体内平均値を大きく下回っている。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一人当たり面積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集合住宅が多いため、類似団体内平均値を下回っている。</a:t>
          </a:r>
          <a:br>
            <a:rPr kumimoji="1" lang="en-US" altLang="ja-JP" sz="1300">
              <a:latin typeface="ＭＳ Ｐゴシック" panose="020B0600070205080204" pitchFamily="50" charset="-128"/>
              <a:ea typeface="ＭＳ Ｐゴシック" panose="020B0600070205080204" pitchFamily="50" charset="-128"/>
            </a:rPr>
          </a:b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減価償却率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公民館施設が老朽化しており、類似団体内平均値を大きく上回っている。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一人当たり面積</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施設数が少ないため、類似団体内平均値を下回っている。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7BBA94-9850-45F8-A3F7-4C61F21636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AC35656-53E7-4EAB-82CE-87B503BBAF6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12C488-CD81-49D7-B093-126E2AA4D16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58C14ED-5612-4E0C-AB15-9DE519C8C30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兵庫県福崎町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62335B6-1B85-4F05-BA1E-D7B16BF5E7A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30D4759-B5D3-4440-BF3F-5095E0A4023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8B7F368-B0E5-4985-AD04-3C94F5FFEDE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3264C47-C24A-4C55-A4FE-F08809C0116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537933-55BD-419D-941B-E5F3C1E71F0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FEBCD0-E83D-4818-A4CC-8B0B614AC0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18,573
18,014
45.79
10,414,995
10,224,664
182,774
5,874,657
10,327,265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6F63CDC-6F44-49F5-9FEF-142162D5F70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DFD1993-809F-4FDB-9894-59A78C28462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A66388-DAC2-4030-9DB0-FCAE058162E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13.2
88.8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E09B98-9F73-4721-8BFA-F438E2AA4D2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01DC6D3-792E-45E5-ACF0-836229A7DDC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52FF25D-40E0-4DF9-BFDE-C2192C2C51A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02E1A8D-9A22-48A4-ACCF-A848838C918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10139A-9D6A-4E4D-9936-232B1FBBF0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03F585-12A5-400E-B6E8-2C7786E33A8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32E37CD-B1D6-4174-A4A4-6CAD04F16D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320DBF-748F-488F-BC8E-14F34C09FE6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A98B7B-112F-438C-A968-8A61C0F539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34B443E-40FD-4DA8-B645-B8851958BFC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D7714C-85AF-4E56-9266-0B83A8C434A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96D2D26-4F63-4DF2-95CF-B0F518DBCCD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9647BC-C83B-4A80-AA1A-9255B56D980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425B31-F3A3-4E81-A6B6-1D41AFDA6B2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C62890-921B-40EC-B196-4CF38CF018D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3A19DA7-96D6-44BA-ABB8-F95E625499C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258A700-C259-463C-BCB1-8A7EC4E4D53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87E134C-2613-4BAC-916D-C7343761319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37509FC-4CCD-4C4F-AC50-F063E4C1EB8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CD8DE77-5AD9-4554-95DA-639A74A9EA1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FA2AFF3-CEDE-4C8D-AF00-9F6B612F4E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8E102EF-27D4-48B8-AA11-0D1588477B7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C1C045D-8DD5-4F11-B423-C3BECD5DC82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39CB9EE-5CB5-410F-9685-42594F145EC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5CA8EE-27FF-4AB9-A018-0EBA8D435F7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FD907CB-2C99-4FB0-A11F-025FE91D32A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9DEC28-9979-46EC-92ED-EBEEA36E14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10F9436-9AA5-4F4D-B191-92DE5298D25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FF2F0F3-BB2F-46EC-B8EC-4D43DE79D4A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0E4B43-453C-4A82-838D-918B742D744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F48AE76-A6BA-400F-8274-B62E767E88D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9542869-FEAE-490F-BD03-D2423C424F1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B3F6C98-9CCD-488A-BB16-06075D758B5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267814E-AC0B-4932-914E-1D12ADEB1A2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8C6B491-6B4E-487F-8A37-52267235B03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4B6310B-67E6-47EC-92B1-43D748A5B1D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47050C3-9B90-41DE-8E14-E75CC851063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D7409E1-9EC6-406A-96AA-B83FA1A71E9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5380032-2EF0-466D-A8DF-A3CD69DA3D4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D0E5A18-8C2E-43D5-8582-9BD14F189BA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1AA16D8-DC39-46F7-AD10-5661D5F36A5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C8DD23D-8700-4A9E-96C0-D2E60B53A44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FCDD308F-203B-4E87-87B7-962A9EFDFC11}"/>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EEAD5F31-5DBB-4895-A491-52ED18E1420A}"/>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0E5A6747-4845-4F0D-AE92-B91A6C7B7030}"/>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5B888B7B-C0A3-4B61-BEF7-B3E194B20FB8}"/>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3A639524-C3B3-4C70-A562-B200C75E5863}"/>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53357</xdr:rowOff>
    </xdr:from>
    <xdr:ext cx="405111" cy="259045"/>
    <xdr:sp macro="" textlink="">
      <xdr:nvSpPr>
        <xdr:cNvPr id="62" name="【図書館】&#10;有形固定資産減価償却率平均値テキスト">
          <a:extLst>
            <a:ext uri="{FF2B5EF4-FFF2-40B4-BE49-F238E27FC236}">
              <a16:creationId xmlns:a16="http://schemas.microsoft.com/office/drawing/2014/main" id="{3D73B36B-CCF0-486C-BEC5-A072053208FA}"/>
            </a:ext>
          </a:extLst>
        </xdr:cNvPr>
        <xdr:cNvSpPr txBox="1"/>
      </xdr:nvSpPr>
      <xdr:spPr>
        <a:xfrm>
          <a:off x="4673600" y="639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A603E445-63F3-4EEE-999F-38F9385E2981}"/>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4B5EE80E-1F50-4E7F-B188-F6099136FC55}"/>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66A776B1-1332-4A01-BDC2-16F7385CC8F5}"/>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A5A9D4D0-6818-4A4B-8118-0BBA268E4CF7}"/>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FDC2501E-9CB1-48A7-AA10-F95266D69C50}"/>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CFBFAC4-4C87-4B45-B064-F691F835586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A2E47D8-1445-47F3-8D3E-026AE8D93E1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3C576C0-6414-4D68-ACC2-BB099B5D44C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52E1675-3B7C-4734-B190-41D7DDC1E3C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7172F48-5863-4D47-9AF2-D10B31221D7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6350</xdr:rowOff>
    </xdr:from>
    <xdr:to>
      <xdr:col>20</xdr:col>
      <xdr:colOff>38100</xdr:colOff>
      <xdr:row>35</xdr:row>
      <xdr:rowOff>107950</xdr:rowOff>
    </xdr:to>
    <xdr:sp macro="" textlink="">
      <xdr:nvSpPr>
        <xdr:cNvPr id="73" name="楕円 72">
          <a:extLst>
            <a:ext uri="{FF2B5EF4-FFF2-40B4-BE49-F238E27FC236}">
              <a16:creationId xmlns:a16="http://schemas.microsoft.com/office/drawing/2014/main" id="{25E0CA8C-A265-4554-9B9C-3AC775A82F1F}"/>
            </a:ext>
          </a:extLst>
        </xdr:cNvPr>
        <xdr:cNvSpPr/>
      </xdr:nvSpPr>
      <xdr:spPr>
        <a:xfrm>
          <a:off x="3746500" y="600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34</xdr:row>
      <xdr:rowOff>139700</xdr:rowOff>
    </xdr:from>
    <xdr:to>
      <xdr:col>15</xdr:col>
      <xdr:colOff>101600</xdr:colOff>
      <xdr:row>35</xdr:row>
      <xdr:rowOff>69850</xdr:rowOff>
    </xdr:to>
    <xdr:sp macro="" textlink="">
      <xdr:nvSpPr>
        <xdr:cNvPr id="74" name="楕円 73">
          <a:extLst>
            <a:ext uri="{FF2B5EF4-FFF2-40B4-BE49-F238E27FC236}">
              <a16:creationId xmlns:a16="http://schemas.microsoft.com/office/drawing/2014/main" id="{BF8F48B5-E8D8-408A-B5AA-22226E77455B}"/>
            </a:ext>
          </a:extLst>
        </xdr:cNvPr>
        <xdr:cNvSpPr/>
      </xdr:nvSpPr>
      <xdr:spPr>
        <a:xfrm>
          <a:off x="2857500" y="59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19050</xdr:rowOff>
    </xdr:from>
    <xdr:to>
      <xdr:col>19</xdr:col>
      <xdr:colOff>177800</xdr:colOff>
      <xdr:row>35</xdr:row>
      <xdr:rowOff>57150</xdr:rowOff>
    </xdr:to>
    <xdr:cxnSp macro="">
      <xdr:nvCxnSpPr>
        <xdr:cNvPr id="75" name="直線コネクタ 74">
          <a:extLst>
            <a:ext uri="{FF2B5EF4-FFF2-40B4-BE49-F238E27FC236}">
              <a16:creationId xmlns:a16="http://schemas.microsoft.com/office/drawing/2014/main" id="{C6EF3C74-75AA-460C-B986-E15FDE8D1D35}"/>
            </a:ext>
          </a:extLst>
        </xdr:cNvPr>
        <xdr:cNvCxnSpPr/>
      </xdr:nvCxnSpPr>
      <xdr:spPr>
        <a:xfrm>
          <a:off x="2908300" y="6019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101600</xdr:rowOff>
    </xdr:from>
    <xdr:to>
      <xdr:col>10</xdr:col>
      <xdr:colOff>165100</xdr:colOff>
      <xdr:row>35</xdr:row>
      <xdr:rowOff>31750</xdr:rowOff>
    </xdr:to>
    <xdr:sp macro="" textlink="">
      <xdr:nvSpPr>
        <xdr:cNvPr id="76" name="楕円 75">
          <a:extLst>
            <a:ext uri="{FF2B5EF4-FFF2-40B4-BE49-F238E27FC236}">
              <a16:creationId xmlns:a16="http://schemas.microsoft.com/office/drawing/2014/main" id="{0DE3BAE2-5D7C-45BE-BA31-270B09BB867E}"/>
            </a:ext>
          </a:extLst>
        </xdr:cNvPr>
        <xdr:cNvSpPr/>
      </xdr:nvSpPr>
      <xdr:spPr>
        <a:xfrm>
          <a:off x="1968500" y="593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152400</xdr:rowOff>
    </xdr:from>
    <xdr:to>
      <xdr:col>15</xdr:col>
      <xdr:colOff>50800</xdr:colOff>
      <xdr:row>35</xdr:row>
      <xdr:rowOff>19050</xdr:rowOff>
    </xdr:to>
    <xdr:cxnSp macro="">
      <xdr:nvCxnSpPr>
        <xdr:cNvPr id="77" name="直線コネクタ 76">
          <a:extLst>
            <a:ext uri="{FF2B5EF4-FFF2-40B4-BE49-F238E27FC236}">
              <a16:creationId xmlns:a16="http://schemas.microsoft.com/office/drawing/2014/main" id="{389432C4-1687-4B09-A91C-F262AE759865}"/>
            </a:ext>
          </a:extLst>
        </xdr:cNvPr>
        <xdr:cNvCxnSpPr/>
      </xdr:nvCxnSpPr>
      <xdr:spPr>
        <a:xfrm>
          <a:off x="2019300" y="5981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63500</xdr:rowOff>
    </xdr:from>
    <xdr:to>
      <xdr:col>6</xdr:col>
      <xdr:colOff>38100</xdr:colOff>
      <xdr:row>34</xdr:row>
      <xdr:rowOff>165100</xdr:rowOff>
    </xdr:to>
    <xdr:sp macro="" textlink="">
      <xdr:nvSpPr>
        <xdr:cNvPr id="78" name="楕円 77">
          <a:extLst>
            <a:ext uri="{FF2B5EF4-FFF2-40B4-BE49-F238E27FC236}">
              <a16:creationId xmlns:a16="http://schemas.microsoft.com/office/drawing/2014/main" id="{86B86CD1-E413-4DCE-9FED-434004762A2B}"/>
            </a:ext>
          </a:extLst>
        </xdr:cNvPr>
        <xdr:cNvSpPr/>
      </xdr:nvSpPr>
      <xdr:spPr>
        <a:xfrm>
          <a:off x="1079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114300</xdr:rowOff>
    </xdr:from>
    <xdr:to>
      <xdr:col>10</xdr:col>
      <xdr:colOff>114300</xdr:colOff>
      <xdr:row>34</xdr:row>
      <xdr:rowOff>152400</xdr:rowOff>
    </xdr:to>
    <xdr:cxnSp macro="">
      <xdr:nvCxnSpPr>
        <xdr:cNvPr id="79" name="直線コネクタ 78">
          <a:extLst>
            <a:ext uri="{FF2B5EF4-FFF2-40B4-BE49-F238E27FC236}">
              <a16:creationId xmlns:a16="http://schemas.microsoft.com/office/drawing/2014/main" id="{A251B760-DB22-4C42-8842-7ADF496BEDDA}"/>
            </a:ext>
          </a:extLst>
        </xdr:cNvPr>
        <xdr:cNvCxnSpPr/>
      </xdr:nvCxnSpPr>
      <xdr:spPr>
        <a:xfrm>
          <a:off x="1130300" y="5943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99077</xdr:rowOff>
    </xdr:from>
    <xdr:ext cx="405111" cy="259045"/>
    <xdr:sp macro="" textlink="">
      <xdr:nvSpPr>
        <xdr:cNvPr id="80" name="n_1aveValue【図書館】&#10;有形固定資産減価償却率">
          <a:extLst>
            <a:ext uri="{FF2B5EF4-FFF2-40B4-BE49-F238E27FC236}">
              <a16:creationId xmlns:a16="http://schemas.microsoft.com/office/drawing/2014/main" id="{8E40377A-9652-415A-A294-AA9E25CC49DD}"/>
            </a:ext>
          </a:extLst>
        </xdr:cNvPr>
        <xdr:cNvSpPr txBox="1"/>
      </xdr:nvSpPr>
      <xdr:spPr>
        <a:xfrm>
          <a:off x="358204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72407</xdr:rowOff>
    </xdr:from>
    <xdr:ext cx="405111" cy="259045"/>
    <xdr:sp macro="" textlink="">
      <xdr:nvSpPr>
        <xdr:cNvPr id="81" name="n_2aveValue【図書館】&#10;有形固定資産減価償却率">
          <a:extLst>
            <a:ext uri="{FF2B5EF4-FFF2-40B4-BE49-F238E27FC236}">
              <a16:creationId xmlns:a16="http://schemas.microsoft.com/office/drawing/2014/main" id="{11D5F2CA-5358-4578-B9D6-F2E08DF28B32}"/>
            </a:ext>
          </a:extLst>
        </xdr:cNvPr>
        <xdr:cNvSpPr txBox="1"/>
      </xdr:nvSpPr>
      <xdr:spPr>
        <a:xfrm>
          <a:off x="2705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28592</xdr:rowOff>
    </xdr:from>
    <xdr:ext cx="405111" cy="259045"/>
    <xdr:sp macro="" textlink="">
      <xdr:nvSpPr>
        <xdr:cNvPr id="82" name="n_3aveValue【図書館】&#10;有形固定資産減価償却率">
          <a:extLst>
            <a:ext uri="{FF2B5EF4-FFF2-40B4-BE49-F238E27FC236}">
              <a16:creationId xmlns:a16="http://schemas.microsoft.com/office/drawing/2014/main" id="{0F4E5527-F6EA-4ED1-9D89-BBF45F07B60C}"/>
            </a:ext>
          </a:extLst>
        </xdr:cNvPr>
        <xdr:cNvSpPr txBox="1"/>
      </xdr:nvSpPr>
      <xdr:spPr>
        <a:xfrm>
          <a:off x="18167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144797</xdr:rowOff>
    </xdr:from>
    <xdr:ext cx="405111" cy="259045"/>
    <xdr:sp macro="" textlink="">
      <xdr:nvSpPr>
        <xdr:cNvPr id="83" name="n_4aveValue【図書館】&#10;有形固定資産減価償却率">
          <a:extLst>
            <a:ext uri="{FF2B5EF4-FFF2-40B4-BE49-F238E27FC236}">
              <a16:creationId xmlns:a16="http://schemas.microsoft.com/office/drawing/2014/main" id="{9AEF2B6B-EC85-48B7-AFC7-F7EF7F4703D6}"/>
            </a:ext>
          </a:extLst>
        </xdr:cNvPr>
        <xdr:cNvSpPr txBox="1"/>
      </xdr:nvSpPr>
      <xdr:spPr>
        <a:xfrm>
          <a:off x="927744" y="631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124477</xdr:rowOff>
    </xdr:from>
    <xdr:ext cx="405111" cy="259045"/>
    <xdr:sp macro="" textlink="">
      <xdr:nvSpPr>
        <xdr:cNvPr id="84" name="n_1mainValue【図書館】&#10;有形固定資産減価償却率">
          <a:extLst>
            <a:ext uri="{FF2B5EF4-FFF2-40B4-BE49-F238E27FC236}">
              <a16:creationId xmlns:a16="http://schemas.microsoft.com/office/drawing/2014/main" id="{9EED2895-C3DE-41E9-A7D6-A10A179F13DD}"/>
            </a:ext>
          </a:extLst>
        </xdr:cNvPr>
        <xdr:cNvSpPr txBox="1"/>
      </xdr:nvSpPr>
      <xdr:spPr>
        <a:xfrm>
          <a:off x="3582044" y="57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86377</xdr:rowOff>
    </xdr:from>
    <xdr:ext cx="405111" cy="259045"/>
    <xdr:sp macro="" textlink="">
      <xdr:nvSpPr>
        <xdr:cNvPr id="85" name="n_2mainValue【図書館】&#10;有形固定資産減価償却率">
          <a:extLst>
            <a:ext uri="{FF2B5EF4-FFF2-40B4-BE49-F238E27FC236}">
              <a16:creationId xmlns:a16="http://schemas.microsoft.com/office/drawing/2014/main" id="{2B1E1B07-2A97-4BDF-8F61-2021A938681C}"/>
            </a:ext>
          </a:extLst>
        </xdr:cNvPr>
        <xdr:cNvSpPr txBox="1"/>
      </xdr:nvSpPr>
      <xdr:spPr>
        <a:xfrm>
          <a:off x="2705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48277</xdr:rowOff>
    </xdr:from>
    <xdr:ext cx="405111" cy="259045"/>
    <xdr:sp macro="" textlink="">
      <xdr:nvSpPr>
        <xdr:cNvPr id="86" name="n_3mainValue【図書館】&#10;有形固定資産減価償却率">
          <a:extLst>
            <a:ext uri="{FF2B5EF4-FFF2-40B4-BE49-F238E27FC236}">
              <a16:creationId xmlns:a16="http://schemas.microsoft.com/office/drawing/2014/main" id="{437AEC42-3930-437A-B1FE-5E26DEF795DF}"/>
            </a:ext>
          </a:extLst>
        </xdr:cNvPr>
        <xdr:cNvSpPr txBox="1"/>
      </xdr:nvSpPr>
      <xdr:spPr>
        <a:xfrm>
          <a:off x="181674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10177</xdr:rowOff>
    </xdr:from>
    <xdr:ext cx="405111" cy="259045"/>
    <xdr:sp macro="" textlink="">
      <xdr:nvSpPr>
        <xdr:cNvPr id="87" name="n_4mainValue【図書館】&#10;有形固定資産減価償却率">
          <a:extLst>
            <a:ext uri="{FF2B5EF4-FFF2-40B4-BE49-F238E27FC236}">
              <a16:creationId xmlns:a16="http://schemas.microsoft.com/office/drawing/2014/main" id="{EE993DD1-557E-4F13-B77C-5C532697C5F3}"/>
            </a:ext>
          </a:extLst>
        </xdr:cNvPr>
        <xdr:cNvSpPr txBox="1"/>
      </xdr:nvSpPr>
      <xdr:spPr>
        <a:xfrm>
          <a:off x="927744"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a:extLst>
            <a:ext uri="{FF2B5EF4-FFF2-40B4-BE49-F238E27FC236}">
              <a16:creationId xmlns:a16="http://schemas.microsoft.com/office/drawing/2014/main" id="{A7FC0640-2B7F-4D06-813D-BB59C8345D9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a:extLst>
            <a:ext uri="{FF2B5EF4-FFF2-40B4-BE49-F238E27FC236}">
              <a16:creationId xmlns:a16="http://schemas.microsoft.com/office/drawing/2014/main" id="{A6694105-620D-4CAE-8AAC-D9DC16DD8FE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a:extLst>
            <a:ext uri="{FF2B5EF4-FFF2-40B4-BE49-F238E27FC236}">
              <a16:creationId xmlns:a16="http://schemas.microsoft.com/office/drawing/2014/main" id="{E19684D5-760E-41F0-95BC-7F369CEE239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a:extLst>
            <a:ext uri="{FF2B5EF4-FFF2-40B4-BE49-F238E27FC236}">
              <a16:creationId xmlns:a16="http://schemas.microsoft.com/office/drawing/2014/main" id="{0E3F7E78-136C-4ED3-98C0-5404B45DB39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a:extLst>
            <a:ext uri="{FF2B5EF4-FFF2-40B4-BE49-F238E27FC236}">
              <a16:creationId xmlns:a16="http://schemas.microsoft.com/office/drawing/2014/main" id="{5FB42450-AD68-40B8-9D32-10119AE7EE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a:extLst>
            <a:ext uri="{FF2B5EF4-FFF2-40B4-BE49-F238E27FC236}">
              <a16:creationId xmlns:a16="http://schemas.microsoft.com/office/drawing/2014/main" id="{25CDBE6A-2778-45F2-82B9-05758360044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a:extLst>
            <a:ext uri="{FF2B5EF4-FFF2-40B4-BE49-F238E27FC236}">
              <a16:creationId xmlns:a16="http://schemas.microsoft.com/office/drawing/2014/main" id="{013ADBC4-AF57-4D89-BC92-08B55AF75F2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a:extLst>
            <a:ext uri="{FF2B5EF4-FFF2-40B4-BE49-F238E27FC236}">
              <a16:creationId xmlns:a16="http://schemas.microsoft.com/office/drawing/2014/main" id="{DD6E814C-3050-4C8D-ABAF-AAA6E3EE06D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6" name="テキスト ボックス 95">
          <a:extLst>
            <a:ext uri="{FF2B5EF4-FFF2-40B4-BE49-F238E27FC236}">
              <a16:creationId xmlns:a16="http://schemas.microsoft.com/office/drawing/2014/main" id="{AF5E8B18-5D98-435C-A341-31240096812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a:extLst>
            <a:ext uri="{FF2B5EF4-FFF2-40B4-BE49-F238E27FC236}">
              <a16:creationId xmlns:a16="http://schemas.microsoft.com/office/drawing/2014/main" id="{E07802FB-35A3-4420-8FB3-AA6895D4E4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a:extLst>
            <a:ext uri="{FF2B5EF4-FFF2-40B4-BE49-F238E27FC236}">
              <a16:creationId xmlns:a16="http://schemas.microsoft.com/office/drawing/2014/main" id="{F200DBA5-C198-499A-8096-7CB144E83B4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a:extLst>
            <a:ext uri="{FF2B5EF4-FFF2-40B4-BE49-F238E27FC236}">
              <a16:creationId xmlns:a16="http://schemas.microsoft.com/office/drawing/2014/main" id="{EBB83192-9A33-4A16-85EE-A5CB239559A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a:extLst>
            <a:ext uri="{FF2B5EF4-FFF2-40B4-BE49-F238E27FC236}">
              <a16:creationId xmlns:a16="http://schemas.microsoft.com/office/drawing/2014/main" id="{92D899F6-5E42-442E-891D-654152FE03D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1" name="テキスト ボックス 100">
          <a:extLst>
            <a:ext uri="{FF2B5EF4-FFF2-40B4-BE49-F238E27FC236}">
              <a16:creationId xmlns:a16="http://schemas.microsoft.com/office/drawing/2014/main" id="{772BA007-DF14-4C2D-A00B-634FDBDEF1F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a:extLst>
            <a:ext uri="{FF2B5EF4-FFF2-40B4-BE49-F238E27FC236}">
              <a16:creationId xmlns:a16="http://schemas.microsoft.com/office/drawing/2014/main" id="{B919B93F-D600-4F44-849E-D24191DC167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3" name="テキスト ボックス 102">
          <a:extLst>
            <a:ext uri="{FF2B5EF4-FFF2-40B4-BE49-F238E27FC236}">
              <a16:creationId xmlns:a16="http://schemas.microsoft.com/office/drawing/2014/main" id="{AE50A555-CF61-4F89-B8F1-DB6859AA27E9}"/>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a:extLst>
            <a:ext uri="{FF2B5EF4-FFF2-40B4-BE49-F238E27FC236}">
              <a16:creationId xmlns:a16="http://schemas.microsoft.com/office/drawing/2014/main" id="{A3D6E9F5-70BA-4570-B8C0-6C8616C8CBA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5" name="テキスト ボックス 104">
          <a:extLst>
            <a:ext uri="{FF2B5EF4-FFF2-40B4-BE49-F238E27FC236}">
              <a16:creationId xmlns:a16="http://schemas.microsoft.com/office/drawing/2014/main" id="{14D82742-8AD0-48D9-9C38-A308FF016D49}"/>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a:extLst>
            <a:ext uri="{FF2B5EF4-FFF2-40B4-BE49-F238E27FC236}">
              <a16:creationId xmlns:a16="http://schemas.microsoft.com/office/drawing/2014/main" id="{8FA882E1-62C0-4FAC-A98D-BF944BF4FBB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7" name="テキスト ボックス 106">
          <a:extLst>
            <a:ext uri="{FF2B5EF4-FFF2-40B4-BE49-F238E27FC236}">
              <a16:creationId xmlns:a16="http://schemas.microsoft.com/office/drawing/2014/main" id="{7D00A396-3E84-4C9F-8443-A2FA983CF2FD}"/>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239496D4-89EC-41F8-8821-98AE070DC82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23744BF7-09E6-4981-B753-789451E5356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037524B0-B0C1-45A4-A535-C13DC3E0E8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1" name="直線コネクタ 110">
          <a:extLst>
            <a:ext uri="{FF2B5EF4-FFF2-40B4-BE49-F238E27FC236}">
              <a16:creationId xmlns:a16="http://schemas.microsoft.com/office/drawing/2014/main" id="{61271C51-1528-4B00-ACF0-46DC70EEFDF8}"/>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2" name="【図書館】&#10;一人当たり面積最小値テキスト">
          <a:extLst>
            <a:ext uri="{FF2B5EF4-FFF2-40B4-BE49-F238E27FC236}">
              <a16:creationId xmlns:a16="http://schemas.microsoft.com/office/drawing/2014/main" id="{AB48FD72-14F3-4A8B-9D27-4B5074358833}"/>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3" name="直線コネクタ 112">
          <a:extLst>
            <a:ext uri="{FF2B5EF4-FFF2-40B4-BE49-F238E27FC236}">
              <a16:creationId xmlns:a16="http://schemas.microsoft.com/office/drawing/2014/main" id="{0F8F57CE-5A77-4C70-932E-BD9718401034}"/>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4" name="【図書館】&#10;一人当たり面積最大値テキスト">
          <a:extLst>
            <a:ext uri="{FF2B5EF4-FFF2-40B4-BE49-F238E27FC236}">
              <a16:creationId xmlns:a16="http://schemas.microsoft.com/office/drawing/2014/main" id="{D4EA2CD9-090A-45A7-AE8B-BCB98F11FDAE}"/>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5" name="直線コネクタ 114">
          <a:extLst>
            <a:ext uri="{FF2B5EF4-FFF2-40B4-BE49-F238E27FC236}">
              <a16:creationId xmlns:a16="http://schemas.microsoft.com/office/drawing/2014/main" id="{EE76A435-106F-41D8-866A-D64BA9B3B702}"/>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26687</xdr:rowOff>
    </xdr:from>
    <xdr:ext cx="469744" cy="259045"/>
    <xdr:sp macro="" textlink="">
      <xdr:nvSpPr>
        <xdr:cNvPr id="116" name="【図書館】&#10;一人当たり面積平均値テキスト">
          <a:extLst>
            <a:ext uri="{FF2B5EF4-FFF2-40B4-BE49-F238E27FC236}">
              <a16:creationId xmlns:a16="http://schemas.microsoft.com/office/drawing/2014/main" id="{F0E8B07B-0DC9-4F5E-AD39-659D9891735F}"/>
            </a:ext>
          </a:extLst>
        </xdr:cNvPr>
        <xdr:cNvSpPr txBox="1"/>
      </xdr:nvSpPr>
      <xdr:spPr>
        <a:xfrm>
          <a:off x="10515600" y="6541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17" name="フローチャート: 判断 116">
          <a:extLst>
            <a:ext uri="{FF2B5EF4-FFF2-40B4-BE49-F238E27FC236}">
              <a16:creationId xmlns:a16="http://schemas.microsoft.com/office/drawing/2014/main" id="{80F34576-C500-42D2-8D70-1E0D9335BBE1}"/>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18" name="フローチャート: 判断 117">
          <a:extLst>
            <a:ext uri="{FF2B5EF4-FFF2-40B4-BE49-F238E27FC236}">
              <a16:creationId xmlns:a16="http://schemas.microsoft.com/office/drawing/2014/main" id="{1B26F4CD-AF4C-42B0-9A09-66BF1B0DE4B3}"/>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19" name="フローチャート: 判断 118">
          <a:extLst>
            <a:ext uri="{FF2B5EF4-FFF2-40B4-BE49-F238E27FC236}">
              <a16:creationId xmlns:a16="http://schemas.microsoft.com/office/drawing/2014/main" id="{3F9D3CD6-C42E-40F8-B05D-37A87B80F0CA}"/>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0" name="フローチャート: 判断 119">
          <a:extLst>
            <a:ext uri="{FF2B5EF4-FFF2-40B4-BE49-F238E27FC236}">
              <a16:creationId xmlns:a16="http://schemas.microsoft.com/office/drawing/2014/main" id="{CA819628-109D-4D99-BE86-2C96DA2359AB}"/>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1" name="フローチャート: 判断 120">
          <a:extLst>
            <a:ext uri="{FF2B5EF4-FFF2-40B4-BE49-F238E27FC236}">
              <a16:creationId xmlns:a16="http://schemas.microsoft.com/office/drawing/2014/main" id="{478D0629-522A-4FAD-AA80-89D7C4B93BB6}"/>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5C92BAC-9661-42E2-ACA0-7F1D3C6DDBD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26C482C-FC4B-4110-BB58-79DCDAC26DC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405D73-8192-4FE6-A1EB-1ED37F635BA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47851A9-813B-47C9-B230-159298B5D92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DFD1260-4394-472A-89F9-4F8A8474780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2540</xdr:rowOff>
    </xdr:from>
    <xdr:to>
      <xdr:col>50</xdr:col>
      <xdr:colOff>165100</xdr:colOff>
      <xdr:row>38</xdr:row>
      <xdr:rowOff>104140</xdr:rowOff>
    </xdr:to>
    <xdr:sp macro="" textlink="">
      <xdr:nvSpPr>
        <xdr:cNvPr id="127" name="楕円 126">
          <a:extLst>
            <a:ext uri="{FF2B5EF4-FFF2-40B4-BE49-F238E27FC236}">
              <a16:creationId xmlns:a16="http://schemas.microsoft.com/office/drawing/2014/main" id="{6744E152-B749-4105-8B01-9130D021D4BE}"/>
            </a:ext>
          </a:extLst>
        </xdr:cNvPr>
        <xdr:cNvSpPr/>
      </xdr:nvSpPr>
      <xdr:spPr>
        <a:xfrm>
          <a:off x="9588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8" name="楕円 127">
          <a:extLst>
            <a:ext uri="{FF2B5EF4-FFF2-40B4-BE49-F238E27FC236}">
              <a16:creationId xmlns:a16="http://schemas.microsoft.com/office/drawing/2014/main" id="{51E47447-ECD3-4D0E-9BDE-D7AE7463C41C}"/>
            </a:ext>
          </a:extLst>
        </xdr:cNvPr>
        <xdr:cNvSpPr/>
      </xdr:nvSpPr>
      <xdr:spPr>
        <a:xfrm>
          <a:off x="869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53340</xdr:rowOff>
    </xdr:from>
    <xdr:to>
      <xdr:col>50</xdr:col>
      <xdr:colOff>114300</xdr:colOff>
      <xdr:row>38</xdr:row>
      <xdr:rowOff>53340</xdr:rowOff>
    </xdr:to>
    <xdr:cxnSp macro="">
      <xdr:nvCxnSpPr>
        <xdr:cNvPr id="129" name="直線コネクタ 128">
          <a:extLst>
            <a:ext uri="{FF2B5EF4-FFF2-40B4-BE49-F238E27FC236}">
              <a16:creationId xmlns:a16="http://schemas.microsoft.com/office/drawing/2014/main" id="{7D555B7C-50C2-477B-91FB-FCBFC2873F14}"/>
            </a:ext>
          </a:extLst>
        </xdr:cNvPr>
        <xdr:cNvCxnSpPr/>
      </xdr:nvCxnSpPr>
      <xdr:spPr>
        <a:xfrm>
          <a:off x="8750300" y="6568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xdr:rowOff>
    </xdr:from>
    <xdr:to>
      <xdr:col>41</xdr:col>
      <xdr:colOff>101600</xdr:colOff>
      <xdr:row>38</xdr:row>
      <xdr:rowOff>104140</xdr:rowOff>
    </xdr:to>
    <xdr:sp macro="" textlink="">
      <xdr:nvSpPr>
        <xdr:cNvPr id="130" name="楕円 129">
          <a:extLst>
            <a:ext uri="{FF2B5EF4-FFF2-40B4-BE49-F238E27FC236}">
              <a16:creationId xmlns:a16="http://schemas.microsoft.com/office/drawing/2014/main" id="{2A96BE32-CF38-4DCC-9CAE-908D1AFEC4A8}"/>
            </a:ext>
          </a:extLst>
        </xdr:cNvPr>
        <xdr:cNvSpPr/>
      </xdr:nvSpPr>
      <xdr:spPr>
        <a:xfrm>
          <a:off x="7810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53340</xdr:rowOff>
    </xdr:from>
    <xdr:to>
      <xdr:col>45</xdr:col>
      <xdr:colOff>177800</xdr:colOff>
      <xdr:row>38</xdr:row>
      <xdr:rowOff>53340</xdr:rowOff>
    </xdr:to>
    <xdr:cxnSp macro="">
      <xdr:nvCxnSpPr>
        <xdr:cNvPr id="131" name="直線コネクタ 130">
          <a:extLst>
            <a:ext uri="{FF2B5EF4-FFF2-40B4-BE49-F238E27FC236}">
              <a16:creationId xmlns:a16="http://schemas.microsoft.com/office/drawing/2014/main" id="{1AB23FDA-B748-4E5B-8267-19BF541BB70E}"/>
            </a:ext>
          </a:extLst>
        </xdr:cNvPr>
        <xdr:cNvCxnSpPr/>
      </xdr:nvCxnSpPr>
      <xdr:spPr>
        <a:xfrm>
          <a:off x="7861300" y="65684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10160</xdr:rowOff>
    </xdr:from>
    <xdr:to>
      <xdr:col>36</xdr:col>
      <xdr:colOff>165100</xdr:colOff>
      <xdr:row>38</xdr:row>
      <xdr:rowOff>111760</xdr:rowOff>
    </xdr:to>
    <xdr:sp macro="" textlink="">
      <xdr:nvSpPr>
        <xdr:cNvPr id="132" name="楕円 131">
          <a:extLst>
            <a:ext uri="{FF2B5EF4-FFF2-40B4-BE49-F238E27FC236}">
              <a16:creationId xmlns:a16="http://schemas.microsoft.com/office/drawing/2014/main" id="{261F3267-0A86-4ED3-9586-F1330E09DAAB}"/>
            </a:ext>
          </a:extLst>
        </xdr:cNvPr>
        <xdr:cNvSpPr/>
      </xdr:nvSpPr>
      <xdr:spPr>
        <a:xfrm>
          <a:off x="6921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53340</xdr:rowOff>
    </xdr:from>
    <xdr:to>
      <xdr:col>41</xdr:col>
      <xdr:colOff>50800</xdr:colOff>
      <xdr:row>38</xdr:row>
      <xdr:rowOff>60960</xdr:rowOff>
    </xdr:to>
    <xdr:cxnSp macro="">
      <xdr:nvCxnSpPr>
        <xdr:cNvPr id="133" name="直線コネクタ 132">
          <a:extLst>
            <a:ext uri="{FF2B5EF4-FFF2-40B4-BE49-F238E27FC236}">
              <a16:creationId xmlns:a16="http://schemas.microsoft.com/office/drawing/2014/main" id="{29D57869-3C47-4179-8295-5D8FBED0BF0C}"/>
            </a:ext>
          </a:extLst>
        </xdr:cNvPr>
        <xdr:cNvCxnSpPr/>
      </xdr:nvCxnSpPr>
      <xdr:spPr>
        <a:xfrm flipV="1">
          <a:off x="6972300" y="65684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163847</xdr:rowOff>
    </xdr:from>
    <xdr:ext cx="469744" cy="259045"/>
    <xdr:sp macro="" textlink="">
      <xdr:nvSpPr>
        <xdr:cNvPr id="134" name="n_1aveValue【図書館】&#10;一人当たり面積">
          <a:extLst>
            <a:ext uri="{FF2B5EF4-FFF2-40B4-BE49-F238E27FC236}">
              <a16:creationId xmlns:a16="http://schemas.microsoft.com/office/drawing/2014/main" id="{6B3C4C5C-5DC7-445E-B16C-A688663EDDF4}"/>
            </a:ext>
          </a:extLst>
        </xdr:cNvPr>
        <xdr:cNvSpPr txBox="1"/>
      </xdr:nvSpPr>
      <xdr:spPr>
        <a:xfrm>
          <a:off x="9391727" y="667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17</xdr:rowOff>
    </xdr:from>
    <xdr:ext cx="469744" cy="259045"/>
    <xdr:sp macro="" textlink="">
      <xdr:nvSpPr>
        <xdr:cNvPr id="135" name="n_2aveValue【図書館】&#10;一人当たり面積">
          <a:extLst>
            <a:ext uri="{FF2B5EF4-FFF2-40B4-BE49-F238E27FC236}">
              <a16:creationId xmlns:a16="http://schemas.microsoft.com/office/drawing/2014/main" id="{E64FAAC1-5A62-4303-8D4B-CB3193215409}"/>
            </a:ext>
          </a:extLst>
        </xdr:cNvPr>
        <xdr:cNvSpPr txBox="1"/>
      </xdr:nvSpPr>
      <xdr:spPr>
        <a:xfrm>
          <a:off x="8515427"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7637</xdr:rowOff>
    </xdr:from>
    <xdr:ext cx="469744" cy="259045"/>
    <xdr:sp macro="" textlink="">
      <xdr:nvSpPr>
        <xdr:cNvPr id="136" name="n_3aveValue【図書館】&#10;一人当たり面積">
          <a:extLst>
            <a:ext uri="{FF2B5EF4-FFF2-40B4-BE49-F238E27FC236}">
              <a16:creationId xmlns:a16="http://schemas.microsoft.com/office/drawing/2014/main" id="{DE9877E4-6DFB-472A-A1D0-CF10D7DBBF42}"/>
            </a:ext>
          </a:extLst>
        </xdr:cNvPr>
        <xdr:cNvSpPr txBox="1"/>
      </xdr:nvSpPr>
      <xdr:spPr>
        <a:xfrm>
          <a:off x="7626427" y="669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60977</xdr:rowOff>
    </xdr:from>
    <xdr:ext cx="469744" cy="259045"/>
    <xdr:sp macro="" textlink="">
      <xdr:nvSpPr>
        <xdr:cNvPr id="137" name="n_4aveValue【図書館】&#10;一人当たり面積">
          <a:extLst>
            <a:ext uri="{FF2B5EF4-FFF2-40B4-BE49-F238E27FC236}">
              <a16:creationId xmlns:a16="http://schemas.microsoft.com/office/drawing/2014/main" id="{711CA5F2-900B-40C4-90A8-3AE6F06B9A0C}"/>
            </a:ext>
          </a:extLst>
        </xdr:cNvPr>
        <xdr:cNvSpPr txBox="1"/>
      </xdr:nvSpPr>
      <xdr:spPr>
        <a:xfrm>
          <a:off x="6737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120667</xdr:rowOff>
    </xdr:from>
    <xdr:ext cx="469744" cy="259045"/>
    <xdr:sp macro="" textlink="">
      <xdr:nvSpPr>
        <xdr:cNvPr id="138" name="n_1mainValue【図書館】&#10;一人当たり面積">
          <a:extLst>
            <a:ext uri="{FF2B5EF4-FFF2-40B4-BE49-F238E27FC236}">
              <a16:creationId xmlns:a16="http://schemas.microsoft.com/office/drawing/2014/main" id="{D93C0CBE-9FD4-42DA-92A0-7C9CAD8265CC}"/>
            </a:ext>
          </a:extLst>
        </xdr:cNvPr>
        <xdr:cNvSpPr txBox="1"/>
      </xdr:nvSpPr>
      <xdr:spPr>
        <a:xfrm>
          <a:off x="93917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mainValue【図書館】&#10;一人当たり面積">
          <a:extLst>
            <a:ext uri="{FF2B5EF4-FFF2-40B4-BE49-F238E27FC236}">
              <a16:creationId xmlns:a16="http://schemas.microsoft.com/office/drawing/2014/main" id="{3223F530-5E84-4528-9CCA-6AF11AF04F71}"/>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mainValue【図書館】&#10;一人当たり面積">
          <a:extLst>
            <a:ext uri="{FF2B5EF4-FFF2-40B4-BE49-F238E27FC236}">
              <a16:creationId xmlns:a16="http://schemas.microsoft.com/office/drawing/2014/main" id="{37D4F126-2790-4D7F-8CB0-63EB78EA32C2}"/>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128287</xdr:rowOff>
    </xdr:from>
    <xdr:ext cx="469744" cy="259045"/>
    <xdr:sp macro="" textlink="">
      <xdr:nvSpPr>
        <xdr:cNvPr id="141" name="n_4mainValue【図書館】&#10;一人当たり面積">
          <a:extLst>
            <a:ext uri="{FF2B5EF4-FFF2-40B4-BE49-F238E27FC236}">
              <a16:creationId xmlns:a16="http://schemas.microsoft.com/office/drawing/2014/main" id="{0907304C-2C88-484E-8D79-4C4CA25DDE80}"/>
            </a:ext>
          </a:extLst>
        </xdr:cNvPr>
        <xdr:cNvSpPr txBox="1"/>
      </xdr:nvSpPr>
      <xdr:spPr>
        <a:xfrm>
          <a:off x="6737427"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a:extLst>
            <a:ext uri="{FF2B5EF4-FFF2-40B4-BE49-F238E27FC236}">
              <a16:creationId xmlns:a16="http://schemas.microsoft.com/office/drawing/2014/main" id="{CEC71F5F-68C5-45DC-B0AA-35375412A56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a:extLst>
            <a:ext uri="{FF2B5EF4-FFF2-40B4-BE49-F238E27FC236}">
              <a16:creationId xmlns:a16="http://schemas.microsoft.com/office/drawing/2014/main" id="{6661E6C8-609A-45F5-BCA9-831241E996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a:extLst>
            <a:ext uri="{FF2B5EF4-FFF2-40B4-BE49-F238E27FC236}">
              <a16:creationId xmlns:a16="http://schemas.microsoft.com/office/drawing/2014/main" id="{64D6C3EB-7783-44C1-A256-ED78BFC12A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a:extLst>
            <a:ext uri="{FF2B5EF4-FFF2-40B4-BE49-F238E27FC236}">
              <a16:creationId xmlns:a16="http://schemas.microsoft.com/office/drawing/2014/main" id="{6AC0F895-DCE1-4A4A-B4F6-D4540E3F00A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a:extLst>
            <a:ext uri="{FF2B5EF4-FFF2-40B4-BE49-F238E27FC236}">
              <a16:creationId xmlns:a16="http://schemas.microsoft.com/office/drawing/2014/main" id="{3D5FC36B-F17A-4F4E-941A-3A3109B4BD4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a:extLst>
            <a:ext uri="{FF2B5EF4-FFF2-40B4-BE49-F238E27FC236}">
              <a16:creationId xmlns:a16="http://schemas.microsoft.com/office/drawing/2014/main" id="{28D35EDE-06B4-4556-9C55-8D90A5639D3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a:extLst>
            <a:ext uri="{FF2B5EF4-FFF2-40B4-BE49-F238E27FC236}">
              <a16:creationId xmlns:a16="http://schemas.microsoft.com/office/drawing/2014/main" id="{524D9D73-58AA-4ADB-B0DE-49CA89CCDD4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a:extLst>
            <a:ext uri="{FF2B5EF4-FFF2-40B4-BE49-F238E27FC236}">
              <a16:creationId xmlns:a16="http://schemas.microsoft.com/office/drawing/2014/main" id="{AD7C0586-AD68-423E-887B-110F9A2F318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a:extLst>
            <a:ext uri="{FF2B5EF4-FFF2-40B4-BE49-F238E27FC236}">
              <a16:creationId xmlns:a16="http://schemas.microsoft.com/office/drawing/2014/main" id="{E76D4D3B-1D8E-4E55-B735-8842FFB9913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a:extLst>
            <a:ext uri="{FF2B5EF4-FFF2-40B4-BE49-F238E27FC236}">
              <a16:creationId xmlns:a16="http://schemas.microsoft.com/office/drawing/2014/main" id="{E6AEAF3C-FF33-4AD3-AA38-D8F79EEA31A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a:extLst>
            <a:ext uri="{FF2B5EF4-FFF2-40B4-BE49-F238E27FC236}">
              <a16:creationId xmlns:a16="http://schemas.microsoft.com/office/drawing/2014/main" id="{D1C2E541-1E7C-4185-8DE2-B904C3B76E6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3" name="直線コネクタ 152">
          <a:extLst>
            <a:ext uri="{FF2B5EF4-FFF2-40B4-BE49-F238E27FC236}">
              <a16:creationId xmlns:a16="http://schemas.microsoft.com/office/drawing/2014/main" id="{0A60CDEF-A8F8-4963-AAA2-7273658EF73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4" name="テキスト ボックス 153">
          <a:extLst>
            <a:ext uri="{FF2B5EF4-FFF2-40B4-BE49-F238E27FC236}">
              <a16:creationId xmlns:a16="http://schemas.microsoft.com/office/drawing/2014/main" id="{7BD85071-BDA0-459B-83D6-BDABC48E14E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5" name="直線コネクタ 154">
          <a:extLst>
            <a:ext uri="{FF2B5EF4-FFF2-40B4-BE49-F238E27FC236}">
              <a16:creationId xmlns:a16="http://schemas.microsoft.com/office/drawing/2014/main" id="{10D61076-8098-4D59-A8F8-3B1712257B7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6" name="テキスト ボックス 155">
          <a:extLst>
            <a:ext uri="{FF2B5EF4-FFF2-40B4-BE49-F238E27FC236}">
              <a16:creationId xmlns:a16="http://schemas.microsoft.com/office/drawing/2014/main" id="{69AC37C6-E66B-4C88-B614-BBE8744CE26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7" name="直線コネクタ 156">
          <a:extLst>
            <a:ext uri="{FF2B5EF4-FFF2-40B4-BE49-F238E27FC236}">
              <a16:creationId xmlns:a16="http://schemas.microsoft.com/office/drawing/2014/main" id="{5059AF49-9DD1-4215-9CCE-1A69BF57006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8" name="テキスト ボックス 157">
          <a:extLst>
            <a:ext uri="{FF2B5EF4-FFF2-40B4-BE49-F238E27FC236}">
              <a16:creationId xmlns:a16="http://schemas.microsoft.com/office/drawing/2014/main" id="{955DD9A1-03AA-470C-9F97-4A502EEE7A9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9" name="直線コネクタ 158">
          <a:extLst>
            <a:ext uri="{FF2B5EF4-FFF2-40B4-BE49-F238E27FC236}">
              <a16:creationId xmlns:a16="http://schemas.microsoft.com/office/drawing/2014/main" id="{EECE9F68-E0E1-4975-9544-15B144ADCC3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0" name="テキスト ボックス 159">
          <a:extLst>
            <a:ext uri="{FF2B5EF4-FFF2-40B4-BE49-F238E27FC236}">
              <a16:creationId xmlns:a16="http://schemas.microsoft.com/office/drawing/2014/main" id="{1A159708-24CC-4454-BD78-D5FDD2DF8AA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1" name="直線コネクタ 160">
          <a:extLst>
            <a:ext uri="{FF2B5EF4-FFF2-40B4-BE49-F238E27FC236}">
              <a16:creationId xmlns:a16="http://schemas.microsoft.com/office/drawing/2014/main" id="{73921730-04E0-4252-BC8D-24EE92C55EA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2" name="テキスト ボックス 161">
          <a:extLst>
            <a:ext uri="{FF2B5EF4-FFF2-40B4-BE49-F238E27FC236}">
              <a16:creationId xmlns:a16="http://schemas.microsoft.com/office/drawing/2014/main" id="{A10658D5-A704-4ECD-B19F-2CB47279253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67453E5D-C256-4ED9-A9E4-E012482C1C8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4" name="テキスト ボックス 163">
          <a:extLst>
            <a:ext uri="{FF2B5EF4-FFF2-40B4-BE49-F238E27FC236}">
              <a16:creationId xmlns:a16="http://schemas.microsoft.com/office/drawing/2014/main" id="{18FB943A-EABC-4E9D-B7A5-91BDB6A0114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体育館・プール】&#10;有形固定資産減価償却率グラフ枠">
          <a:extLst>
            <a:ext uri="{FF2B5EF4-FFF2-40B4-BE49-F238E27FC236}">
              <a16:creationId xmlns:a16="http://schemas.microsoft.com/office/drawing/2014/main" id="{4999DB54-BCF5-47BD-B33A-AAE3C373B62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66" name="直線コネクタ 165">
          <a:extLst>
            <a:ext uri="{FF2B5EF4-FFF2-40B4-BE49-F238E27FC236}">
              <a16:creationId xmlns:a16="http://schemas.microsoft.com/office/drawing/2014/main" id="{DCE91B67-58D7-48D6-B470-77A87D9D714B}"/>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7" name="【体育館・プール】&#10;有形固定資産減価償却率最小値テキスト">
          <a:extLst>
            <a:ext uri="{FF2B5EF4-FFF2-40B4-BE49-F238E27FC236}">
              <a16:creationId xmlns:a16="http://schemas.microsoft.com/office/drawing/2014/main" id="{A4A3ED11-8A01-4B84-9F78-A31081B6E77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8" name="直線コネクタ 167">
          <a:extLst>
            <a:ext uri="{FF2B5EF4-FFF2-40B4-BE49-F238E27FC236}">
              <a16:creationId xmlns:a16="http://schemas.microsoft.com/office/drawing/2014/main" id="{0E9CBAB9-0069-4C25-8C73-72FA69586D5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69" name="【体育館・プール】&#10;有形固定資産減価償却率最大値テキスト">
          <a:extLst>
            <a:ext uri="{FF2B5EF4-FFF2-40B4-BE49-F238E27FC236}">
              <a16:creationId xmlns:a16="http://schemas.microsoft.com/office/drawing/2014/main" id="{8D97167E-9EB4-4772-8E76-C402F812C44D}"/>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0" name="直線コネクタ 169">
          <a:extLst>
            <a:ext uri="{FF2B5EF4-FFF2-40B4-BE49-F238E27FC236}">
              <a16:creationId xmlns:a16="http://schemas.microsoft.com/office/drawing/2014/main" id="{1139947D-5B51-4B52-892F-0A273788CF86}"/>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108602</xdr:rowOff>
    </xdr:from>
    <xdr:ext cx="405111" cy="259045"/>
    <xdr:sp macro="" textlink="">
      <xdr:nvSpPr>
        <xdr:cNvPr id="171" name="【体育館・プール】&#10;有形固定資産減価償却率平均値テキスト">
          <a:extLst>
            <a:ext uri="{FF2B5EF4-FFF2-40B4-BE49-F238E27FC236}">
              <a16:creationId xmlns:a16="http://schemas.microsoft.com/office/drawing/2014/main" id="{C513D036-E2D1-4093-B0CA-E6F08EE7B440}"/>
            </a:ext>
          </a:extLst>
        </xdr:cNvPr>
        <xdr:cNvSpPr txBox="1"/>
      </xdr:nvSpPr>
      <xdr:spPr>
        <a:xfrm>
          <a:off x="4673600" y="10395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2" name="フローチャート: 判断 171">
          <a:extLst>
            <a:ext uri="{FF2B5EF4-FFF2-40B4-BE49-F238E27FC236}">
              <a16:creationId xmlns:a16="http://schemas.microsoft.com/office/drawing/2014/main" id="{F22EF962-2312-4058-9DB0-0334A8710D31}"/>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3" name="フローチャート: 判断 172">
          <a:extLst>
            <a:ext uri="{FF2B5EF4-FFF2-40B4-BE49-F238E27FC236}">
              <a16:creationId xmlns:a16="http://schemas.microsoft.com/office/drawing/2014/main" id="{5440998B-3544-4249-BE5D-32F2951635B7}"/>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4" name="フローチャート: 判断 173">
          <a:extLst>
            <a:ext uri="{FF2B5EF4-FFF2-40B4-BE49-F238E27FC236}">
              <a16:creationId xmlns:a16="http://schemas.microsoft.com/office/drawing/2014/main" id="{67F529D5-0A20-48F2-8808-F2BB64670DB7}"/>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75" name="フローチャート: 判断 174">
          <a:extLst>
            <a:ext uri="{FF2B5EF4-FFF2-40B4-BE49-F238E27FC236}">
              <a16:creationId xmlns:a16="http://schemas.microsoft.com/office/drawing/2014/main" id="{E7F5C13D-49DF-4581-A5F6-BE41FDC4876B}"/>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76" name="フローチャート: 判断 175">
          <a:extLst>
            <a:ext uri="{FF2B5EF4-FFF2-40B4-BE49-F238E27FC236}">
              <a16:creationId xmlns:a16="http://schemas.microsoft.com/office/drawing/2014/main" id="{B8646738-5384-423E-BB82-04AB2E2F8B5E}"/>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232FBCD2-3463-4371-A944-4E1B99A9C77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71A520AF-DB95-436E-A5B3-E4DE14BB844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132F8EA6-E603-4015-87CD-24B13962D72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6384BEA-B548-41A7-8377-E44CD62E673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16A42F2-3FBC-4708-950A-61A70C3E721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160655</xdr:rowOff>
    </xdr:from>
    <xdr:to>
      <xdr:col>20</xdr:col>
      <xdr:colOff>38100</xdr:colOff>
      <xdr:row>61</xdr:row>
      <xdr:rowOff>90805</xdr:rowOff>
    </xdr:to>
    <xdr:sp macro="" textlink="">
      <xdr:nvSpPr>
        <xdr:cNvPr id="182" name="楕円 181">
          <a:extLst>
            <a:ext uri="{FF2B5EF4-FFF2-40B4-BE49-F238E27FC236}">
              <a16:creationId xmlns:a16="http://schemas.microsoft.com/office/drawing/2014/main" id="{58C35D21-B988-4FFE-BFA0-EE308B5E2B04}"/>
            </a:ext>
          </a:extLst>
        </xdr:cNvPr>
        <xdr:cNvSpPr/>
      </xdr:nvSpPr>
      <xdr:spPr>
        <a:xfrm>
          <a:off x="3746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55880</xdr:rowOff>
    </xdr:from>
    <xdr:to>
      <xdr:col>15</xdr:col>
      <xdr:colOff>101600</xdr:colOff>
      <xdr:row>61</xdr:row>
      <xdr:rowOff>157480</xdr:rowOff>
    </xdr:to>
    <xdr:sp macro="" textlink="">
      <xdr:nvSpPr>
        <xdr:cNvPr id="183" name="楕円 182">
          <a:extLst>
            <a:ext uri="{FF2B5EF4-FFF2-40B4-BE49-F238E27FC236}">
              <a16:creationId xmlns:a16="http://schemas.microsoft.com/office/drawing/2014/main" id="{913C001D-8381-406A-8C8B-4ABA803F6D80}"/>
            </a:ext>
          </a:extLst>
        </xdr:cNvPr>
        <xdr:cNvSpPr/>
      </xdr:nvSpPr>
      <xdr:spPr>
        <a:xfrm>
          <a:off x="2857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40005</xdr:rowOff>
    </xdr:from>
    <xdr:to>
      <xdr:col>19</xdr:col>
      <xdr:colOff>177800</xdr:colOff>
      <xdr:row>61</xdr:row>
      <xdr:rowOff>106680</xdr:rowOff>
    </xdr:to>
    <xdr:cxnSp macro="">
      <xdr:nvCxnSpPr>
        <xdr:cNvPr id="184" name="直線コネクタ 183">
          <a:extLst>
            <a:ext uri="{FF2B5EF4-FFF2-40B4-BE49-F238E27FC236}">
              <a16:creationId xmlns:a16="http://schemas.microsoft.com/office/drawing/2014/main" id="{70CB0220-13B8-4076-BE29-E37691FD9D29}"/>
            </a:ext>
          </a:extLst>
        </xdr:cNvPr>
        <xdr:cNvCxnSpPr/>
      </xdr:nvCxnSpPr>
      <xdr:spPr>
        <a:xfrm flipV="1">
          <a:off x="2908300" y="1049845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33020</xdr:rowOff>
    </xdr:from>
    <xdr:to>
      <xdr:col>10</xdr:col>
      <xdr:colOff>165100</xdr:colOff>
      <xdr:row>61</xdr:row>
      <xdr:rowOff>134620</xdr:rowOff>
    </xdr:to>
    <xdr:sp macro="" textlink="">
      <xdr:nvSpPr>
        <xdr:cNvPr id="185" name="楕円 184">
          <a:extLst>
            <a:ext uri="{FF2B5EF4-FFF2-40B4-BE49-F238E27FC236}">
              <a16:creationId xmlns:a16="http://schemas.microsoft.com/office/drawing/2014/main" id="{CA813D01-3D6D-4C49-9FCD-5B8388E5C534}"/>
            </a:ext>
          </a:extLst>
        </xdr:cNvPr>
        <xdr:cNvSpPr/>
      </xdr:nvSpPr>
      <xdr:spPr>
        <a:xfrm>
          <a:off x="1968500" y="1049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83820</xdr:rowOff>
    </xdr:from>
    <xdr:to>
      <xdr:col>15</xdr:col>
      <xdr:colOff>50800</xdr:colOff>
      <xdr:row>61</xdr:row>
      <xdr:rowOff>106680</xdr:rowOff>
    </xdr:to>
    <xdr:cxnSp macro="">
      <xdr:nvCxnSpPr>
        <xdr:cNvPr id="186" name="直線コネクタ 185">
          <a:extLst>
            <a:ext uri="{FF2B5EF4-FFF2-40B4-BE49-F238E27FC236}">
              <a16:creationId xmlns:a16="http://schemas.microsoft.com/office/drawing/2014/main" id="{DC31CA09-7CAF-48C2-A241-790B369B5F42}"/>
            </a:ext>
          </a:extLst>
        </xdr:cNvPr>
        <xdr:cNvCxnSpPr/>
      </xdr:nvCxnSpPr>
      <xdr:spPr>
        <a:xfrm>
          <a:off x="2019300" y="105422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10160</xdr:rowOff>
    </xdr:from>
    <xdr:to>
      <xdr:col>6</xdr:col>
      <xdr:colOff>38100</xdr:colOff>
      <xdr:row>61</xdr:row>
      <xdr:rowOff>111760</xdr:rowOff>
    </xdr:to>
    <xdr:sp macro="" textlink="">
      <xdr:nvSpPr>
        <xdr:cNvPr id="187" name="楕円 186">
          <a:extLst>
            <a:ext uri="{FF2B5EF4-FFF2-40B4-BE49-F238E27FC236}">
              <a16:creationId xmlns:a16="http://schemas.microsoft.com/office/drawing/2014/main" id="{A60206FA-0056-401B-81BB-216628F884EB}"/>
            </a:ext>
          </a:extLst>
        </xdr:cNvPr>
        <xdr:cNvSpPr/>
      </xdr:nvSpPr>
      <xdr:spPr>
        <a:xfrm>
          <a:off x="1079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60960</xdr:rowOff>
    </xdr:from>
    <xdr:to>
      <xdr:col>10</xdr:col>
      <xdr:colOff>114300</xdr:colOff>
      <xdr:row>61</xdr:row>
      <xdr:rowOff>83820</xdr:rowOff>
    </xdr:to>
    <xdr:cxnSp macro="">
      <xdr:nvCxnSpPr>
        <xdr:cNvPr id="188" name="直線コネクタ 187">
          <a:extLst>
            <a:ext uri="{FF2B5EF4-FFF2-40B4-BE49-F238E27FC236}">
              <a16:creationId xmlns:a16="http://schemas.microsoft.com/office/drawing/2014/main" id="{F56541A3-F7EF-4248-A69F-C8CFDDE516D2}"/>
            </a:ext>
          </a:extLst>
        </xdr:cNvPr>
        <xdr:cNvCxnSpPr/>
      </xdr:nvCxnSpPr>
      <xdr:spPr>
        <a:xfrm>
          <a:off x="1130300" y="105194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89" name="n_1aveValue【体育館・プール】&#10;有形固定資産減価償却率">
          <a:extLst>
            <a:ext uri="{FF2B5EF4-FFF2-40B4-BE49-F238E27FC236}">
              <a16:creationId xmlns:a16="http://schemas.microsoft.com/office/drawing/2014/main" id="{3A855899-025D-417F-9DB0-615AB67BC88F}"/>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0" name="n_2aveValue【体育館・プール】&#10;有形固定資産減価償却率">
          <a:extLst>
            <a:ext uri="{FF2B5EF4-FFF2-40B4-BE49-F238E27FC236}">
              <a16:creationId xmlns:a16="http://schemas.microsoft.com/office/drawing/2014/main" id="{82CE4EA0-CB25-4314-AECA-A70AF8F5420E}"/>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191" name="n_3aveValue【体育館・プール】&#10;有形固定資産減価償却率">
          <a:extLst>
            <a:ext uri="{FF2B5EF4-FFF2-40B4-BE49-F238E27FC236}">
              <a16:creationId xmlns:a16="http://schemas.microsoft.com/office/drawing/2014/main" id="{870E19A0-9D24-4789-9EAD-DB1B6D372C21}"/>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27322</xdr:rowOff>
    </xdr:from>
    <xdr:ext cx="405111" cy="259045"/>
    <xdr:sp macro="" textlink="">
      <xdr:nvSpPr>
        <xdr:cNvPr id="192" name="n_4aveValue【体育館・プール】&#10;有形固定資産減価償却率">
          <a:extLst>
            <a:ext uri="{FF2B5EF4-FFF2-40B4-BE49-F238E27FC236}">
              <a16:creationId xmlns:a16="http://schemas.microsoft.com/office/drawing/2014/main" id="{7E146A36-816C-45F0-AC5D-691570A354E5}"/>
            </a:ext>
          </a:extLst>
        </xdr:cNvPr>
        <xdr:cNvSpPr txBox="1"/>
      </xdr:nvSpPr>
      <xdr:spPr>
        <a:xfrm>
          <a:off x="9277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81932</xdr:rowOff>
    </xdr:from>
    <xdr:ext cx="405111" cy="259045"/>
    <xdr:sp macro="" textlink="">
      <xdr:nvSpPr>
        <xdr:cNvPr id="193" name="n_1mainValue【体育館・プール】&#10;有形固定資産減価償却率">
          <a:extLst>
            <a:ext uri="{FF2B5EF4-FFF2-40B4-BE49-F238E27FC236}">
              <a16:creationId xmlns:a16="http://schemas.microsoft.com/office/drawing/2014/main" id="{9EDB0022-5572-46C6-B424-D544A79CDEF5}"/>
            </a:ext>
          </a:extLst>
        </xdr:cNvPr>
        <xdr:cNvSpPr txBox="1"/>
      </xdr:nvSpPr>
      <xdr:spPr>
        <a:xfrm>
          <a:off x="35820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148607</xdr:rowOff>
    </xdr:from>
    <xdr:ext cx="405111" cy="259045"/>
    <xdr:sp macro="" textlink="">
      <xdr:nvSpPr>
        <xdr:cNvPr id="194" name="n_2mainValue【体育館・プール】&#10;有形固定資産減価償却率">
          <a:extLst>
            <a:ext uri="{FF2B5EF4-FFF2-40B4-BE49-F238E27FC236}">
              <a16:creationId xmlns:a16="http://schemas.microsoft.com/office/drawing/2014/main" id="{E4946DBB-4FB6-4A79-8A73-85070CA44944}"/>
            </a:ext>
          </a:extLst>
        </xdr:cNvPr>
        <xdr:cNvSpPr txBox="1"/>
      </xdr:nvSpPr>
      <xdr:spPr>
        <a:xfrm>
          <a:off x="27057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125747</xdr:rowOff>
    </xdr:from>
    <xdr:ext cx="405111" cy="259045"/>
    <xdr:sp macro="" textlink="">
      <xdr:nvSpPr>
        <xdr:cNvPr id="195" name="n_3mainValue【体育館・プール】&#10;有形固定資産減価償却率">
          <a:extLst>
            <a:ext uri="{FF2B5EF4-FFF2-40B4-BE49-F238E27FC236}">
              <a16:creationId xmlns:a16="http://schemas.microsoft.com/office/drawing/2014/main" id="{7E9E6573-32E8-4D10-9F15-633BFC59BCBD}"/>
            </a:ext>
          </a:extLst>
        </xdr:cNvPr>
        <xdr:cNvSpPr txBox="1"/>
      </xdr:nvSpPr>
      <xdr:spPr>
        <a:xfrm>
          <a:off x="1816744"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102887</xdr:rowOff>
    </xdr:from>
    <xdr:ext cx="405111" cy="259045"/>
    <xdr:sp macro="" textlink="">
      <xdr:nvSpPr>
        <xdr:cNvPr id="196" name="n_4mainValue【体育館・プール】&#10;有形固定資産減価償却率">
          <a:extLst>
            <a:ext uri="{FF2B5EF4-FFF2-40B4-BE49-F238E27FC236}">
              <a16:creationId xmlns:a16="http://schemas.microsoft.com/office/drawing/2014/main" id="{06F10E4B-093B-4409-891F-3908F4DE0521}"/>
            </a:ext>
          </a:extLst>
        </xdr:cNvPr>
        <xdr:cNvSpPr txBox="1"/>
      </xdr:nvSpPr>
      <xdr:spPr>
        <a:xfrm>
          <a:off x="927744" y="1056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7" name="正方形/長方形 196">
          <a:extLst>
            <a:ext uri="{FF2B5EF4-FFF2-40B4-BE49-F238E27FC236}">
              <a16:creationId xmlns:a16="http://schemas.microsoft.com/office/drawing/2014/main" id="{29CB035A-16A4-4481-A106-B9089FF8B87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8" name="正方形/長方形 197">
          <a:extLst>
            <a:ext uri="{FF2B5EF4-FFF2-40B4-BE49-F238E27FC236}">
              <a16:creationId xmlns:a16="http://schemas.microsoft.com/office/drawing/2014/main" id="{0B23CB48-BE91-4014-ACC2-3DE71E07BAD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9" name="正方形/長方形 198">
          <a:extLst>
            <a:ext uri="{FF2B5EF4-FFF2-40B4-BE49-F238E27FC236}">
              <a16:creationId xmlns:a16="http://schemas.microsoft.com/office/drawing/2014/main" id="{9437A411-2C81-485D-A339-6AF01F536DA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0" name="正方形/長方形 199">
          <a:extLst>
            <a:ext uri="{FF2B5EF4-FFF2-40B4-BE49-F238E27FC236}">
              <a16:creationId xmlns:a16="http://schemas.microsoft.com/office/drawing/2014/main" id="{1E286D5E-B2E2-4B39-A06C-4E020636AC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1" name="正方形/長方形 200">
          <a:extLst>
            <a:ext uri="{FF2B5EF4-FFF2-40B4-BE49-F238E27FC236}">
              <a16:creationId xmlns:a16="http://schemas.microsoft.com/office/drawing/2014/main" id="{929A5658-2C70-41BA-9553-E710CE203F2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2" name="正方形/長方形 201">
          <a:extLst>
            <a:ext uri="{FF2B5EF4-FFF2-40B4-BE49-F238E27FC236}">
              <a16:creationId xmlns:a16="http://schemas.microsoft.com/office/drawing/2014/main" id="{565744D4-A5A6-4C21-AFCD-CA4CB3B6028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3" name="正方形/長方形 202">
          <a:extLst>
            <a:ext uri="{FF2B5EF4-FFF2-40B4-BE49-F238E27FC236}">
              <a16:creationId xmlns:a16="http://schemas.microsoft.com/office/drawing/2014/main" id="{CBE37995-3E48-4F99-9F66-76F368DA0D7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4" name="正方形/長方形 203">
          <a:extLst>
            <a:ext uri="{FF2B5EF4-FFF2-40B4-BE49-F238E27FC236}">
              <a16:creationId xmlns:a16="http://schemas.microsoft.com/office/drawing/2014/main" id="{7CF3CCCA-D36B-4991-BD77-067D45B43A7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5" name="テキスト ボックス 204">
          <a:extLst>
            <a:ext uri="{FF2B5EF4-FFF2-40B4-BE49-F238E27FC236}">
              <a16:creationId xmlns:a16="http://schemas.microsoft.com/office/drawing/2014/main" id="{C0D05FEF-4A66-425E-9F3E-0BBA42BA8DD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6" name="直線コネクタ 205">
          <a:extLst>
            <a:ext uri="{FF2B5EF4-FFF2-40B4-BE49-F238E27FC236}">
              <a16:creationId xmlns:a16="http://schemas.microsoft.com/office/drawing/2014/main" id="{E5DF4EC8-3FD1-4676-BC49-50AE969C333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07" name="直線コネクタ 206">
          <a:extLst>
            <a:ext uri="{FF2B5EF4-FFF2-40B4-BE49-F238E27FC236}">
              <a16:creationId xmlns:a16="http://schemas.microsoft.com/office/drawing/2014/main" id="{C8DB5468-C25B-4B85-BFB6-92649A86986F}"/>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08" name="テキスト ボックス 207">
          <a:extLst>
            <a:ext uri="{FF2B5EF4-FFF2-40B4-BE49-F238E27FC236}">
              <a16:creationId xmlns:a16="http://schemas.microsoft.com/office/drawing/2014/main" id="{88764DBE-55DE-4D3A-92C6-53275B675FFD}"/>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09" name="直線コネクタ 208">
          <a:extLst>
            <a:ext uri="{FF2B5EF4-FFF2-40B4-BE49-F238E27FC236}">
              <a16:creationId xmlns:a16="http://schemas.microsoft.com/office/drawing/2014/main" id="{197A2EBC-0BF9-4229-B095-2CD79984482F}"/>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0" name="テキスト ボックス 209">
          <a:extLst>
            <a:ext uri="{FF2B5EF4-FFF2-40B4-BE49-F238E27FC236}">
              <a16:creationId xmlns:a16="http://schemas.microsoft.com/office/drawing/2014/main" id="{AD6B7892-1FE2-4D5B-B70F-FDC4B7C4EB38}"/>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11" name="直線コネクタ 210">
          <a:extLst>
            <a:ext uri="{FF2B5EF4-FFF2-40B4-BE49-F238E27FC236}">
              <a16:creationId xmlns:a16="http://schemas.microsoft.com/office/drawing/2014/main" id="{EBB121E7-24E8-4BC5-B447-7ED5CADC257E}"/>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12" name="テキスト ボックス 211">
          <a:extLst>
            <a:ext uri="{FF2B5EF4-FFF2-40B4-BE49-F238E27FC236}">
              <a16:creationId xmlns:a16="http://schemas.microsoft.com/office/drawing/2014/main" id="{6D02268F-E8FE-4667-B3B0-9184BB05C0B7}"/>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3" name="直線コネクタ 212">
          <a:extLst>
            <a:ext uri="{FF2B5EF4-FFF2-40B4-BE49-F238E27FC236}">
              <a16:creationId xmlns:a16="http://schemas.microsoft.com/office/drawing/2014/main" id="{6632FDC4-6B57-4DCA-BE72-54F2F0581AD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4" name="テキスト ボックス 213">
          <a:extLst>
            <a:ext uri="{FF2B5EF4-FFF2-40B4-BE49-F238E27FC236}">
              <a16:creationId xmlns:a16="http://schemas.microsoft.com/office/drawing/2014/main" id="{2EDCDDEE-502E-4218-8765-FB6A2AF48AA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15" name="直線コネクタ 214">
          <a:extLst>
            <a:ext uri="{FF2B5EF4-FFF2-40B4-BE49-F238E27FC236}">
              <a16:creationId xmlns:a16="http://schemas.microsoft.com/office/drawing/2014/main" id="{B6C44BBC-637A-409B-A145-5117435A4C99}"/>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16" name="テキスト ボックス 215">
          <a:extLst>
            <a:ext uri="{FF2B5EF4-FFF2-40B4-BE49-F238E27FC236}">
              <a16:creationId xmlns:a16="http://schemas.microsoft.com/office/drawing/2014/main" id="{B8E4D145-93D9-4458-8639-AF071F851A99}"/>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17" name="直線コネクタ 216">
          <a:extLst>
            <a:ext uri="{FF2B5EF4-FFF2-40B4-BE49-F238E27FC236}">
              <a16:creationId xmlns:a16="http://schemas.microsoft.com/office/drawing/2014/main" id="{0EC313BA-EDDD-4ADF-965D-874DE0F251C8}"/>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18" name="テキスト ボックス 217">
          <a:extLst>
            <a:ext uri="{FF2B5EF4-FFF2-40B4-BE49-F238E27FC236}">
              <a16:creationId xmlns:a16="http://schemas.microsoft.com/office/drawing/2014/main" id="{FD1A8CD1-7234-4DB8-803B-ACF5593BFB0F}"/>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19" name="直線コネクタ 218">
          <a:extLst>
            <a:ext uri="{FF2B5EF4-FFF2-40B4-BE49-F238E27FC236}">
              <a16:creationId xmlns:a16="http://schemas.microsoft.com/office/drawing/2014/main" id="{733A0BCC-5924-4CE2-ACDA-3CD38FA85EC1}"/>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0" name="テキスト ボックス 219">
          <a:extLst>
            <a:ext uri="{FF2B5EF4-FFF2-40B4-BE49-F238E27FC236}">
              <a16:creationId xmlns:a16="http://schemas.microsoft.com/office/drawing/2014/main" id="{BAAAD038-8FD1-4DFD-A490-6A6A93C41211}"/>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7364791E-9265-4C0D-B198-58C010C356C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2" name="テキスト ボックス 221">
          <a:extLst>
            <a:ext uri="{FF2B5EF4-FFF2-40B4-BE49-F238E27FC236}">
              <a16:creationId xmlns:a16="http://schemas.microsoft.com/office/drawing/2014/main" id="{732180E1-9F08-4391-9AB5-3692FBAED74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体育館・プール】&#10;一人当たり面積グラフ枠">
          <a:extLst>
            <a:ext uri="{FF2B5EF4-FFF2-40B4-BE49-F238E27FC236}">
              <a16:creationId xmlns:a16="http://schemas.microsoft.com/office/drawing/2014/main" id="{77293756-647E-4613-A10E-948D9CE2B7B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24" name="直線コネクタ 223">
          <a:extLst>
            <a:ext uri="{FF2B5EF4-FFF2-40B4-BE49-F238E27FC236}">
              <a16:creationId xmlns:a16="http://schemas.microsoft.com/office/drawing/2014/main" id="{7A1F613D-8280-4077-BAFA-76057E547A35}"/>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25" name="【体育館・プール】&#10;一人当たり面積最小値テキスト">
          <a:extLst>
            <a:ext uri="{FF2B5EF4-FFF2-40B4-BE49-F238E27FC236}">
              <a16:creationId xmlns:a16="http://schemas.microsoft.com/office/drawing/2014/main" id="{17FA9C79-B7FE-478B-A966-92624543CE7B}"/>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26" name="直線コネクタ 225">
          <a:extLst>
            <a:ext uri="{FF2B5EF4-FFF2-40B4-BE49-F238E27FC236}">
              <a16:creationId xmlns:a16="http://schemas.microsoft.com/office/drawing/2014/main" id="{C644F948-BD16-400D-AA02-FE28C220467A}"/>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27" name="【体育館・プール】&#10;一人当たり面積最大値テキスト">
          <a:extLst>
            <a:ext uri="{FF2B5EF4-FFF2-40B4-BE49-F238E27FC236}">
              <a16:creationId xmlns:a16="http://schemas.microsoft.com/office/drawing/2014/main" id="{5F89DA80-20AE-4885-9617-1742C93A5660}"/>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28" name="直線コネクタ 227">
          <a:extLst>
            <a:ext uri="{FF2B5EF4-FFF2-40B4-BE49-F238E27FC236}">
              <a16:creationId xmlns:a16="http://schemas.microsoft.com/office/drawing/2014/main" id="{44E1F8C0-19B8-42F5-A73D-B36BB5DB17A8}"/>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29" name="【体育館・プール】&#10;一人当たり面積平均値テキスト">
          <a:extLst>
            <a:ext uri="{FF2B5EF4-FFF2-40B4-BE49-F238E27FC236}">
              <a16:creationId xmlns:a16="http://schemas.microsoft.com/office/drawing/2014/main" id="{3090404C-9316-4D1C-8FD2-F768F39A8FFF}"/>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0" name="フローチャート: 判断 229">
          <a:extLst>
            <a:ext uri="{FF2B5EF4-FFF2-40B4-BE49-F238E27FC236}">
              <a16:creationId xmlns:a16="http://schemas.microsoft.com/office/drawing/2014/main" id="{CCAA956E-9AE0-42D8-B52C-2750BBFB2C5B}"/>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31" name="フローチャート: 判断 230">
          <a:extLst>
            <a:ext uri="{FF2B5EF4-FFF2-40B4-BE49-F238E27FC236}">
              <a16:creationId xmlns:a16="http://schemas.microsoft.com/office/drawing/2014/main" id="{8ABAD802-D77C-4801-9EAE-B2D5764D315B}"/>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32" name="フローチャート: 判断 231">
          <a:extLst>
            <a:ext uri="{FF2B5EF4-FFF2-40B4-BE49-F238E27FC236}">
              <a16:creationId xmlns:a16="http://schemas.microsoft.com/office/drawing/2014/main" id="{A7DB0C22-1D1C-452B-B91D-5DB12B2CB261}"/>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33" name="フローチャート: 判断 232">
          <a:extLst>
            <a:ext uri="{FF2B5EF4-FFF2-40B4-BE49-F238E27FC236}">
              <a16:creationId xmlns:a16="http://schemas.microsoft.com/office/drawing/2014/main" id="{34CAA511-0C97-4CAD-8F2B-92EFA93F4206}"/>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34" name="フローチャート: 判断 233">
          <a:extLst>
            <a:ext uri="{FF2B5EF4-FFF2-40B4-BE49-F238E27FC236}">
              <a16:creationId xmlns:a16="http://schemas.microsoft.com/office/drawing/2014/main" id="{FAB97E66-EA02-4040-9D25-7AC3A2CDEAD0}"/>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1A0A6013-7861-4FEF-B693-2AB5A6BCF0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0D46079-BC5F-4978-9760-7735993AAEE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879C41C-77AE-4DD8-8E4E-BE67418AC44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84051DA-F112-4164-BB8D-F5308DD0831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CD9554D-326B-4CA3-AA99-11269C3FBD6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77788</xdr:rowOff>
    </xdr:from>
    <xdr:to>
      <xdr:col>50</xdr:col>
      <xdr:colOff>165100</xdr:colOff>
      <xdr:row>64</xdr:row>
      <xdr:rowOff>7938</xdr:rowOff>
    </xdr:to>
    <xdr:sp macro="" textlink="">
      <xdr:nvSpPr>
        <xdr:cNvPr id="240" name="楕円 239">
          <a:extLst>
            <a:ext uri="{FF2B5EF4-FFF2-40B4-BE49-F238E27FC236}">
              <a16:creationId xmlns:a16="http://schemas.microsoft.com/office/drawing/2014/main" id="{D07B7539-1511-497F-AC9F-7AE723998C4A}"/>
            </a:ext>
          </a:extLst>
        </xdr:cNvPr>
        <xdr:cNvSpPr/>
      </xdr:nvSpPr>
      <xdr:spPr>
        <a:xfrm>
          <a:off x="9588500" y="1087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77788</xdr:rowOff>
    </xdr:from>
    <xdr:to>
      <xdr:col>46</xdr:col>
      <xdr:colOff>38100</xdr:colOff>
      <xdr:row>64</xdr:row>
      <xdr:rowOff>7938</xdr:rowOff>
    </xdr:to>
    <xdr:sp macro="" textlink="">
      <xdr:nvSpPr>
        <xdr:cNvPr id="241" name="楕円 240">
          <a:extLst>
            <a:ext uri="{FF2B5EF4-FFF2-40B4-BE49-F238E27FC236}">
              <a16:creationId xmlns:a16="http://schemas.microsoft.com/office/drawing/2014/main" id="{08716DCC-62C5-4EE8-90CC-41BD040D3717}"/>
            </a:ext>
          </a:extLst>
        </xdr:cNvPr>
        <xdr:cNvSpPr/>
      </xdr:nvSpPr>
      <xdr:spPr>
        <a:xfrm>
          <a:off x="8699500" y="1087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128588</xdr:rowOff>
    </xdr:from>
    <xdr:to>
      <xdr:col>50</xdr:col>
      <xdr:colOff>114300</xdr:colOff>
      <xdr:row>63</xdr:row>
      <xdr:rowOff>128588</xdr:rowOff>
    </xdr:to>
    <xdr:cxnSp macro="">
      <xdr:nvCxnSpPr>
        <xdr:cNvPr id="242" name="直線コネクタ 241">
          <a:extLst>
            <a:ext uri="{FF2B5EF4-FFF2-40B4-BE49-F238E27FC236}">
              <a16:creationId xmlns:a16="http://schemas.microsoft.com/office/drawing/2014/main" id="{DCB5F04F-1099-45AE-BF52-90802778A4F4}"/>
            </a:ext>
          </a:extLst>
        </xdr:cNvPr>
        <xdr:cNvCxnSpPr/>
      </xdr:nvCxnSpPr>
      <xdr:spPr>
        <a:xfrm>
          <a:off x="8750300" y="10929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77788</xdr:rowOff>
    </xdr:from>
    <xdr:to>
      <xdr:col>41</xdr:col>
      <xdr:colOff>101600</xdr:colOff>
      <xdr:row>64</xdr:row>
      <xdr:rowOff>7938</xdr:rowOff>
    </xdr:to>
    <xdr:sp macro="" textlink="">
      <xdr:nvSpPr>
        <xdr:cNvPr id="243" name="楕円 242">
          <a:extLst>
            <a:ext uri="{FF2B5EF4-FFF2-40B4-BE49-F238E27FC236}">
              <a16:creationId xmlns:a16="http://schemas.microsoft.com/office/drawing/2014/main" id="{B2324AB4-E01D-4950-8F43-9AC119FC962E}"/>
            </a:ext>
          </a:extLst>
        </xdr:cNvPr>
        <xdr:cNvSpPr/>
      </xdr:nvSpPr>
      <xdr:spPr>
        <a:xfrm>
          <a:off x="7810500" y="10879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128588</xdr:rowOff>
    </xdr:from>
    <xdr:to>
      <xdr:col>45</xdr:col>
      <xdr:colOff>177800</xdr:colOff>
      <xdr:row>63</xdr:row>
      <xdr:rowOff>128588</xdr:rowOff>
    </xdr:to>
    <xdr:cxnSp macro="">
      <xdr:nvCxnSpPr>
        <xdr:cNvPr id="244" name="直線コネクタ 243">
          <a:extLst>
            <a:ext uri="{FF2B5EF4-FFF2-40B4-BE49-F238E27FC236}">
              <a16:creationId xmlns:a16="http://schemas.microsoft.com/office/drawing/2014/main" id="{F3DA7B84-1AB2-4438-AC9B-3FBC901DA8F1}"/>
            </a:ext>
          </a:extLst>
        </xdr:cNvPr>
        <xdr:cNvCxnSpPr/>
      </xdr:nvCxnSpPr>
      <xdr:spPr>
        <a:xfrm>
          <a:off x="7861300" y="10929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80645</xdr:rowOff>
    </xdr:from>
    <xdr:to>
      <xdr:col>36</xdr:col>
      <xdr:colOff>165100</xdr:colOff>
      <xdr:row>64</xdr:row>
      <xdr:rowOff>10795</xdr:rowOff>
    </xdr:to>
    <xdr:sp macro="" textlink="">
      <xdr:nvSpPr>
        <xdr:cNvPr id="245" name="楕円 244">
          <a:extLst>
            <a:ext uri="{FF2B5EF4-FFF2-40B4-BE49-F238E27FC236}">
              <a16:creationId xmlns:a16="http://schemas.microsoft.com/office/drawing/2014/main" id="{4CB82337-1062-4E90-8AA8-C53F40245F5C}"/>
            </a:ext>
          </a:extLst>
        </xdr:cNvPr>
        <xdr:cNvSpPr/>
      </xdr:nvSpPr>
      <xdr:spPr>
        <a:xfrm>
          <a:off x="6921500" y="108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128588</xdr:rowOff>
    </xdr:from>
    <xdr:to>
      <xdr:col>41</xdr:col>
      <xdr:colOff>50800</xdr:colOff>
      <xdr:row>63</xdr:row>
      <xdr:rowOff>131445</xdr:rowOff>
    </xdr:to>
    <xdr:cxnSp macro="">
      <xdr:nvCxnSpPr>
        <xdr:cNvPr id="246" name="直線コネクタ 245">
          <a:extLst>
            <a:ext uri="{FF2B5EF4-FFF2-40B4-BE49-F238E27FC236}">
              <a16:creationId xmlns:a16="http://schemas.microsoft.com/office/drawing/2014/main" id="{7CF5AD71-AA8D-4112-AAF7-FA620686C12B}"/>
            </a:ext>
          </a:extLst>
        </xdr:cNvPr>
        <xdr:cNvCxnSpPr/>
      </xdr:nvCxnSpPr>
      <xdr:spPr>
        <a:xfrm flipV="1">
          <a:off x="6972300" y="10929938"/>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111618</xdr:rowOff>
    </xdr:from>
    <xdr:ext cx="469744" cy="259045"/>
    <xdr:sp macro="" textlink="">
      <xdr:nvSpPr>
        <xdr:cNvPr id="247" name="n_1aveValue【体育館・プール】&#10;一人当たり面積">
          <a:extLst>
            <a:ext uri="{FF2B5EF4-FFF2-40B4-BE49-F238E27FC236}">
              <a16:creationId xmlns:a16="http://schemas.microsoft.com/office/drawing/2014/main" id="{4A256430-083C-4E22-8082-2FB324D79708}"/>
            </a:ext>
          </a:extLst>
        </xdr:cNvPr>
        <xdr:cNvSpPr txBox="1"/>
      </xdr:nvSpPr>
      <xdr:spPr>
        <a:xfrm>
          <a:off x="9391727" y="1022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105903</xdr:rowOff>
    </xdr:from>
    <xdr:ext cx="469744" cy="259045"/>
    <xdr:sp macro="" textlink="">
      <xdr:nvSpPr>
        <xdr:cNvPr id="248" name="n_2aveValue【体育館・プール】&#10;一人当たり面積">
          <a:extLst>
            <a:ext uri="{FF2B5EF4-FFF2-40B4-BE49-F238E27FC236}">
              <a16:creationId xmlns:a16="http://schemas.microsoft.com/office/drawing/2014/main" id="{465BC1B6-E6B7-469D-8E21-1B328DF800C0}"/>
            </a:ext>
          </a:extLst>
        </xdr:cNvPr>
        <xdr:cNvSpPr txBox="1"/>
      </xdr:nvSpPr>
      <xdr:spPr>
        <a:xfrm>
          <a:off x="8515427" y="1022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118762</xdr:rowOff>
    </xdr:from>
    <xdr:ext cx="469744" cy="259045"/>
    <xdr:sp macro="" textlink="">
      <xdr:nvSpPr>
        <xdr:cNvPr id="249" name="n_3aveValue【体育館・プール】&#10;一人当たり面積">
          <a:extLst>
            <a:ext uri="{FF2B5EF4-FFF2-40B4-BE49-F238E27FC236}">
              <a16:creationId xmlns:a16="http://schemas.microsoft.com/office/drawing/2014/main" id="{A4E16F8D-D262-4306-BBA0-48CAB59B6E2D}"/>
            </a:ext>
          </a:extLst>
        </xdr:cNvPr>
        <xdr:cNvSpPr txBox="1"/>
      </xdr:nvSpPr>
      <xdr:spPr>
        <a:xfrm>
          <a:off x="7626427" y="10234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30180</xdr:rowOff>
    </xdr:from>
    <xdr:ext cx="469744" cy="259045"/>
    <xdr:sp macro="" textlink="">
      <xdr:nvSpPr>
        <xdr:cNvPr id="250" name="n_4aveValue【体育館・プール】&#10;一人当たり面積">
          <a:extLst>
            <a:ext uri="{FF2B5EF4-FFF2-40B4-BE49-F238E27FC236}">
              <a16:creationId xmlns:a16="http://schemas.microsoft.com/office/drawing/2014/main" id="{BDC13307-D6D7-4154-A941-9B3D24CBB1ED}"/>
            </a:ext>
          </a:extLst>
        </xdr:cNvPr>
        <xdr:cNvSpPr txBox="1"/>
      </xdr:nvSpPr>
      <xdr:spPr>
        <a:xfrm>
          <a:off x="6737427" y="1031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170515</xdr:rowOff>
    </xdr:from>
    <xdr:ext cx="469744" cy="259045"/>
    <xdr:sp macro="" textlink="">
      <xdr:nvSpPr>
        <xdr:cNvPr id="251" name="n_1mainValue【体育館・プール】&#10;一人当たり面積">
          <a:extLst>
            <a:ext uri="{FF2B5EF4-FFF2-40B4-BE49-F238E27FC236}">
              <a16:creationId xmlns:a16="http://schemas.microsoft.com/office/drawing/2014/main" id="{817A500F-E45B-4955-B0FE-FD3B31E7DCAC}"/>
            </a:ext>
          </a:extLst>
        </xdr:cNvPr>
        <xdr:cNvSpPr txBox="1"/>
      </xdr:nvSpPr>
      <xdr:spPr>
        <a:xfrm>
          <a:off x="9391727" y="1097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170515</xdr:rowOff>
    </xdr:from>
    <xdr:ext cx="469744" cy="259045"/>
    <xdr:sp macro="" textlink="">
      <xdr:nvSpPr>
        <xdr:cNvPr id="252" name="n_2mainValue【体育館・プール】&#10;一人当たり面積">
          <a:extLst>
            <a:ext uri="{FF2B5EF4-FFF2-40B4-BE49-F238E27FC236}">
              <a16:creationId xmlns:a16="http://schemas.microsoft.com/office/drawing/2014/main" id="{D60A9411-73CC-4708-B6E0-72AE70E04596}"/>
            </a:ext>
          </a:extLst>
        </xdr:cNvPr>
        <xdr:cNvSpPr txBox="1"/>
      </xdr:nvSpPr>
      <xdr:spPr>
        <a:xfrm>
          <a:off x="8515427" y="1097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170515</xdr:rowOff>
    </xdr:from>
    <xdr:ext cx="469744" cy="259045"/>
    <xdr:sp macro="" textlink="">
      <xdr:nvSpPr>
        <xdr:cNvPr id="253" name="n_3mainValue【体育館・プール】&#10;一人当たり面積">
          <a:extLst>
            <a:ext uri="{FF2B5EF4-FFF2-40B4-BE49-F238E27FC236}">
              <a16:creationId xmlns:a16="http://schemas.microsoft.com/office/drawing/2014/main" id="{EBE3EAE9-4195-4812-80D2-86D8F7B18329}"/>
            </a:ext>
          </a:extLst>
        </xdr:cNvPr>
        <xdr:cNvSpPr txBox="1"/>
      </xdr:nvSpPr>
      <xdr:spPr>
        <a:xfrm>
          <a:off x="7626427" y="1097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1922</xdr:rowOff>
    </xdr:from>
    <xdr:ext cx="469744" cy="259045"/>
    <xdr:sp macro="" textlink="">
      <xdr:nvSpPr>
        <xdr:cNvPr id="254" name="n_4mainValue【体育館・プール】&#10;一人当たり面積">
          <a:extLst>
            <a:ext uri="{FF2B5EF4-FFF2-40B4-BE49-F238E27FC236}">
              <a16:creationId xmlns:a16="http://schemas.microsoft.com/office/drawing/2014/main" id="{CD9309CE-168B-4C4F-B1F8-24B0D1EBBDDD}"/>
            </a:ext>
          </a:extLst>
        </xdr:cNvPr>
        <xdr:cNvSpPr txBox="1"/>
      </xdr:nvSpPr>
      <xdr:spPr>
        <a:xfrm>
          <a:off x="6737427" y="1097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5" name="正方形/長方形 254">
          <a:extLst>
            <a:ext uri="{FF2B5EF4-FFF2-40B4-BE49-F238E27FC236}">
              <a16:creationId xmlns:a16="http://schemas.microsoft.com/office/drawing/2014/main" id="{9FC08755-9FD1-4A57-B4FA-1DAFC127C0E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6" name="正方形/長方形 255">
          <a:extLst>
            <a:ext uri="{FF2B5EF4-FFF2-40B4-BE49-F238E27FC236}">
              <a16:creationId xmlns:a16="http://schemas.microsoft.com/office/drawing/2014/main" id="{B05B7047-A625-4865-B393-D3BADCF383F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7" name="正方形/長方形 256">
          <a:extLst>
            <a:ext uri="{FF2B5EF4-FFF2-40B4-BE49-F238E27FC236}">
              <a16:creationId xmlns:a16="http://schemas.microsoft.com/office/drawing/2014/main" id="{470C4A31-A479-427F-AFBE-E3C831C6DFA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8" name="正方形/長方形 257">
          <a:extLst>
            <a:ext uri="{FF2B5EF4-FFF2-40B4-BE49-F238E27FC236}">
              <a16:creationId xmlns:a16="http://schemas.microsoft.com/office/drawing/2014/main" id="{BA8D9DBE-B99A-45DB-9BAE-8F167FF7551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9" name="正方形/長方形 258">
          <a:extLst>
            <a:ext uri="{FF2B5EF4-FFF2-40B4-BE49-F238E27FC236}">
              <a16:creationId xmlns:a16="http://schemas.microsoft.com/office/drawing/2014/main" id="{733B197E-DDB6-4BDB-823D-A32F964E014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0" name="正方形/長方形 259">
          <a:extLst>
            <a:ext uri="{FF2B5EF4-FFF2-40B4-BE49-F238E27FC236}">
              <a16:creationId xmlns:a16="http://schemas.microsoft.com/office/drawing/2014/main" id="{EBCE500B-F5D0-4C91-89F9-1C7889D149D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1" name="正方形/長方形 260">
          <a:extLst>
            <a:ext uri="{FF2B5EF4-FFF2-40B4-BE49-F238E27FC236}">
              <a16:creationId xmlns:a16="http://schemas.microsoft.com/office/drawing/2014/main" id="{D1BB956B-97C4-45C7-BD5E-C2FCB018A4A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正方形/長方形 261">
          <a:extLst>
            <a:ext uri="{FF2B5EF4-FFF2-40B4-BE49-F238E27FC236}">
              <a16:creationId xmlns:a16="http://schemas.microsoft.com/office/drawing/2014/main" id="{CF937D65-3E83-436F-9494-44EF35F3E8C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3" name="テキスト ボックス 262">
          <a:extLst>
            <a:ext uri="{FF2B5EF4-FFF2-40B4-BE49-F238E27FC236}">
              <a16:creationId xmlns:a16="http://schemas.microsoft.com/office/drawing/2014/main" id="{9D8F7926-B137-4E6C-8569-B8A70C36317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4" name="直線コネクタ 263">
          <a:extLst>
            <a:ext uri="{FF2B5EF4-FFF2-40B4-BE49-F238E27FC236}">
              <a16:creationId xmlns:a16="http://schemas.microsoft.com/office/drawing/2014/main" id="{006D3A16-4EA7-49F0-A9DA-1FBC6FB5D4A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5" name="テキスト ボックス 264">
          <a:extLst>
            <a:ext uri="{FF2B5EF4-FFF2-40B4-BE49-F238E27FC236}">
              <a16:creationId xmlns:a16="http://schemas.microsoft.com/office/drawing/2014/main" id="{D1317974-156C-4671-BE24-92CEDC7CC2D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6" name="直線コネクタ 265">
          <a:extLst>
            <a:ext uri="{FF2B5EF4-FFF2-40B4-BE49-F238E27FC236}">
              <a16:creationId xmlns:a16="http://schemas.microsoft.com/office/drawing/2014/main" id="{5117DB4D-0EF7-4E9D-8A9F-CB47712051B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7" name="テキスト ボックス 266">
          <a:extLst>
            <a:ext uri="{FF2B5EF4-FFF2-40B4-BE49-F238E27FC236}">
              <a16:creationId xmlns:a16="http://schemas.microsoft.com/office/drawing/2014/main" id="{266CA42A-85D6-46CF-8C65-DB08CA39BC9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68" name="直線コネクタ 267">
          <a:extLst>
            <a:ext uri="{FF2B5EF4-FFF2-40B4-BE49-F238E27FC236}">
              <a16:creationId xmlns:a16="http://schemas.microsoft.com/office/drawing/2014/main" id="{882A80FE-2249-4FF9-B273-81CEAA18E2B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69" name="テキスト ボックス 268">
          <a:extLst>
            <a:ext uri="{FF2B5EF4-FFF2-40B4-BE49-F238E27FC236}">
              <a16:creationId xmlns:a16="http://schemas.microsoft.com/office/drawing/2014/main" id="{A9AB0658-DF7A-4C7E-A673-F88CDFAEBA58}"/>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0" name="直線コネクタ 269">
          <a:extLst>
            <a:ext uri="{FF2B5EF4-FFF2-40B4-BE49-F238E27FC236}">
              <a16:creationId xmlns:a16="http://schemas.microsoft.com/office/drawing/2014/main" id="{51B9DEA8-9287-4561-B0FB-D678B950DE6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1" name="テキスト ボックス 270">
          <a:extLst>
            <a:ext uri="{FF2B5EF4-FFF2-40B4-BE49-F238E27FC236}">
              <a16:creationId xmlns:a16="http://schemas.microsoft.com/office/drawing/2014/main" id="{A70A9C05-52A1-460A-8CC2-8E0A67054B1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2" name="直線コネクタ 271">
          <a:extLst>
            <a:ext uri="{FF2B5EF4-FFF2-40B4-BE49-F238E27FC236}">
              <a16:creationId xmlns:a16="http://schemas.microsoft.com/office/drawing/2014/main" id="{612694AC-196C-49E3-AA5C-7616FC53740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3" name="テキスト ボックス 272">
          <a:extLst>
            <a:ext uri="{FF2B5EF4-FFF2-40B4-BE49-F238E27FC236}">
              <a16:creationId xmlns:a16="http://schemas.microsoft.com/office/drawing/2014/main" id="{7100FF98-EBF3-43AE-9A86-0532598AF615}"/>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4" name="直線コネクタ 273">
          <a:extLst>
            <a:ext uri="{FF2B5EF4-FFF2-40B4-BE49-F238E27FC236}">
              <a16:creationId xmlns:a16="http://schemas.microsoft.com/office/drawing/2014/main" id="{B236DE43-FF61-437E-A3C8-C60069BB686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5" name="テキスト ボックス 274">
          <a:extLst>
            <a:ext uri="{FF2B5EF4-FFF2-40B4-BE49-F238E27FC236}">
              <a16:creationId xmlns:a16="http://schemas.microsoft.com/office/drawing/2014/main" id="{FA7F9B70-EA63-4E44-B61E-6EAC8ADAE70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6" name="【福祉施設】&#10;有形固定資産減価償却率グラフ枠">
          <a:extLst>
            <a:ext uri="{FF2B5EF4-FFF2-40B4-BE49-F238E27FC236}">
              <a16:creationId xmlns:a16="http://schemas.microsoft.com/office/drawing/2014/main" id="{C6979810-B7A0-4A23-B929-9E91E023E1C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76963</xdr:rowOff>
    </xdr:from>
    <xdr:to>
      <xdr:col>24</xdr:col>
      <xdr:colOff>62865</xdr:colOff>
      <xdr:row>85</xdr:row>
      <xdr:rowOff>99822</xdr:rowOff>
    </xdr:to>
    <xdr:cxnSp macro="">
      <xdr:nvCxnSpPr>
        <xdr:cNvPr id="277" name="直線コネクタ 276">
          <a:extLst>
            <a:ext uri="{FF2B5EF4-FFF2-40B4-BE49-F238E27FC236}">
              <a16:creationId xmlns:a16="http://schemas.microsoft.com/office/drawing/2014/main" id="{AC29EB55-A81A-430B-B7FE-139E49CB906D}"/>
            </a:ext>
          </a:extLst>
        </xdr:cNvPr>
        <xdr:cNvCxnSpPr/>
      </xdr:nvCxnSpPr>
      <xdr:spPr>
        <a:xfrm flipV="1">
          <a:off x="4634865" y="13450063"/>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103649</xdr:rowOff>
    </xdr:from>
    <xdr:ext cx="405111" cy="259045"/>
    <xdr:sp macro="" textlink="">
      <xdr:nvSpPr>
        <xdr:cNvPr id="278" name="【福祉施設】&#10;有形固定資産減価償却率最小値テキスト">
          <a:extLst>
            <a:ext uri="{FF2B5EF4-FFF2-40B4-BE49-F238E27FC236}">
              <a16:creationId xmlns:a16="http://schemas.microsoft.com/office/drawing/2014/main" id="{D9FA3A49-CAB9-4A6C-BA01-4E4AEC7D1435}"/>
            </a:ext>
          </a:extLst>
        </xdr:cNvPr>
        <xdr:cNvSpPr txBox="1"/>
      </xdr:nvSpPr>
      <xdr:spPr>
        <a:xfrm>
          <a:off x="4673600" y="1467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99822</xdr:rowOff>
    </xdr:from>
    <xdr:to>
      <xdr:col>24</xdr:col>
      <xdr:colOff>152400</xdr:colOff>
      <xdr:row>85</xdr:row>
      <xdr:rowOff>99822</xdr:rowOff>
    </xdr:to>
    <xdr:cxnSp macro="">
      <xdr:nvCxnSpPr>
        <xdr:cNvPr id="279" name="直線コネクタ 278">
          <a:extLst>
            <a:ext uri="{FF2B5EF4-FFF2-40B4-BE49-F238E27FC236}">
              <a16:creationId xmlns:a16="http://schemas.microsoft.com/office/drawing/2014/main" id="{DE4F0EE8-5D1F-47BC-974E-6F7175CE4D6F}"/>
            </a:ext>
          </a:extLst>
        </xdr:cNvPr>
        <xdr:cNvCxnSpPr/>
      </xdr:nvCxnSpPr>
      <xdr:spPr>
        <a:xfrm>
          <a:off x="4546600" y="146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23640</xdr:rowOff>
    </xdr:from>
    <xdr:ext cx="405111" cy="259045"/>
    <xdr:sp macro="" textlink="">
      <xdr:nvSpPr>
        <xdr:cNvPr id="280" name="【福祉施設】&#10;有形固定資産減価償却率最大値テキスト">
          <a:extLst>
            <a:ext uri="{FF2B5EF4-FFF2-40B4-BE49-F238E27FC236}">
              <a16:creationId xmlns:a16="http://schemas.microsoft.com/office/drawing/2014/main" id="{9BFF8883-8138-4CAB-8FF1-BBD743E831E5}"/>
            </a:ext>
          </a:extLst>
        </xdr:cNvPr>
        <xdr:cNvSpPr txBox="1"/>
      </xdr:nvSpPr>
      <xdr:spPr>
        <a:xfrm>
          <a:off x="4673600" y="13225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76963</xdr:rowOff>
    </xdr:from>
    <xdr:to>
      <xdr:col>24</xdr:col>
      <xdr:colOff>152400</xdr:colOff>
      <xdr:row>78</xdr:row>
      <xdr:rowOff>76963</xdr:rowOff>
    </xdr:to>
    <xdr:cxnSp macro="">
      <xdr:nvCxnSpPr>
        <xdr:cNvPr id="281" name="直線コネクタ 280">
          <a:extLst>
            <a:ext uri="{FF2B5EF4-FFF2-40B4-BE49-F238E27FC236}">
              <a16:creationId xmlns:a16="http://schemas.microsoft.com/office/drawing/2014/main" id="{884C7AB9-4E68-42A1-974A-32DEE3785CD3}"/>
            </a:ext>
          </a:extLst>
        </xdr:cNvPr>
        <xdr:cNvCxnSpPr/>
      </xdr:nvCxnSpPr>
      <xdr:spPr>
        <a:xfrm>
          <a:off x="4546600" y="13450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121175</xdr:rowOff>
    </xdr:from>
    <xdr:ext cx="405111" cy="259045"/>
    <xdr:sp macro="" textlink="">
      <xdr:nvSpPr>
        <xdr:cNvPr id="282" name="【福祉施設】&#10;有形固定資産減価償却率平均値テキスト">
          <a:extLst>
            <a:ext uri="{FF2B5EF4-FFF2-40B4-BE49-F238E27FC236}">
              <a16:creationId xmlns:a16="http://schemas.microsoft.com/office/drawing/2014/main" id="{4B379BF8-1929-4829-A43E-298F6089EB79}"/>
            </a:ext>
          </a:extLst>
        </xdr:cNvPr>
        <xdr:cNvSpPr txBox="1"/>
      </xdr:nvSpPr>
      <xdr:spPr>
        <a:xfrm>
          <a:off x="4673600" y="138371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142748</xdr:rowOff>
    </xdr:from>
    <xdr:to>
      <xdr:col>24</xdr:col>
      <xdr:colOff>114300</xdr:colOff>
      <xdr:row>81</xdr:row>
      <xdr:rowOff>72898</xdr:rowOff>
    </xdr:to>
    <xdr:sp macro="" textlink="">
      <xdr:nvSpPr>
        <xdr:cNvPr id="283" name="フローチャート: 判断 282">
          <a:extLst>
            <a:ext uri="{FF2B5EF4-FFF2-40B4-BE49-F238E27FC236}">
              <a16:creationId xmlns:a16="http://schemas.microsoft.com/office/drawing/2014/main" id="{F315127F-C920-45B9-8865-17A9D06C9D52}"/>
            </a:ext>
          </a:extLst>
        </xdr:cNvPr>
        <xdr:cNvSpPr/>
      </xdr:nvSpPr>
      <xdr:spPr>
        <a:xfrm>
          <a:off x="4584700" y="1385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126746</xdr:rowOff>
    </xdr:from>
    <xdr:to>
      <xdr:col>20</xdr:col>
      <xdr:colOff>38100</xdr:colOff>
      <xdr:row>81</xdr:row>
      <xdr:rowOff>56896</xdr:rowOff>
    </xdr:to>
    <xdr:sp macro="" textlink="">
      <xdr:nvSpPr>
        <xdr:cNvPr id="284" name="フローチャート: 判断 283">
          <a:extLst>
            <a:ext uri="{FF2B5EF4-FFF2-40B4-BE49-F238E27FC236}">
              <a16:creationId xmlns:a16="http://schemas.microsoft.com/office/drawing/2014/main" id="{0AF4B5F1-E263-42E5-9930-7726F3BEDAED}"/>
            </a:ext>
          </a:extLst>
        </xdr:cNvPr>
        <xdr:cNvSpPr/>
      </xdr:nvSpPr>
      <xdr:spPr>
        <a:xfrm>
          <a:off x="3746500" y="138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62737</xdr:rowOff>
    </xdr:from>
    <xdr:to>
      <xdr:col>15</xdr:col>
      <xdr:colOff>101600</xdr:colOff>
      <xdr:row>80</xdr:row>
      <xdr:rowOff>164337</xdr:rowOff>
    </xdr:to>
    <xdr:sp macro="" textlink="">
      <xdr:nvSpPr>
        <xdr:cNvPr id="285" name="フローチャート: 判断 284">
          <a:extLst>
            <a:ext uri="{FF2B5EF4-FFF2-40B4-BE49-F238E27FC236}">
              <a16:creationId xmlns:a16="http://schemas.microsoft.com/office/drawing/2014/main" id="{C8AB0806-EA90-4E6F-BD1A-E3250AE6A272}"/>
            </a:ext>
          </a:extLst>
        </xdr:cNvPr>
        <xdr:cNvSpPr/>
      </xdr:nvSpPr>
      <xdr:spPr>
        <a:xfrm>
          <a:off x="2857500" y="13778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23876</xdr:rowOff>
    </xdr:from>
    <xdr:to>
      <xdr:col>10</xdr:col>
      <xdr:colOff>165100</xdr:colOff>
      <xdr:row>80</xdr:row>
      <xdr:rowOff>125476</xdr:rowOff>
    </xdr:to>
    <xdr:sp macro="" textlink="">
      <xdr:nvSpPr>
        <xdr:cNvPr id="286" name="フローチャート: 判断 285">
          <a:extLst>
            <a:ext uri="{FF2B5EF4-FFF2-40B4-BE49-F238E27FC236}">
              <a16:creationId xmlns:a16="http://schemas.microsoft.com/office/drawing/2014/main" id="{F5CE5A78-CAF0-459D-A835-2E7721B91E48}"/>
            </a:ext>
          </a:extLst>
        </xdr:cNvPr>
        <xdr:cNvSpPr/>
      </xdr:nvSpPr>
      <xdr:spPr>
        <a:xfrm>
          <a:off x="1968500" y="1373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87" name="フローチャート: 判断 286">
          <a:extLst>
            <a:ext uri="{FF2B5EF4-FFF2-40B4-BE49-F238E27FC236}">
              <a16:creationId xmlns:a16="http://schemas.microsoft.com/office/drawing/2014/main" id="{301A0E74-98D3-4AF1-8EB6-792B63E8E4C3}"/>
            </a:ext>
          </a:extLst>
        </xdr:cNvPr>
        <xdr:cNvSpPr/>
      </xdr:nvSpPr>
      <xdr:spPr>
        <a:xfrm>
          <a:off x="1079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id="{72565BC3-4050-4CD7-9494-1AE5C780007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id="{C74DAFB8-71CE-4CF1-8690-F923D2A09B4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88028F07-8853-4E53-98E1-9A19128F5C2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8F39141F-5387-4E16-BB7F-924523B6793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DE334EF-4F21-4FC4-AAC1-551B1B098CC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3302</xdr:rowOff>
    </xdr:from>
    <xdr:to>
      <xdr:col>20</xdr:col>
      <xdr:colOff>38100</xdr:colOff>
      <xdr:row>82</xdr:row>
      <xdr:rowOff>104902</xdr:rowOff>
    </xdr:to>
    <xdr:sp macro="" textlink="">
      <xdr:nvSpPr>
        <xdr:cNvPr id="293" name="楕円 292">
          <a:extLst>
            <a:ext uri="{FF2B5EF4-FFF2-40B4-BE49-F238E27FC236}">
              <a16:creationId xmlns:a16="http://schemas.microsoft.com/office/drawing/2014/main" id="{AD9688DE-8C35-4FB8-B849-7463A278F4FE}"/>
            </a:ext>
          </a:extLst>
        </xdr:cNvPr>
        <xdr:cNvSpPr/>
      </xdr:nvSpPr>
      <xdr:spPr>
        <a:xfrm>
          <a:off x="3746500" y="1406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129032</xdr:rowOff>
    </xdr:from>
    <xdr:to>
      <xdr:col>15</xdr:col>
      <xdr:colOff>101600</xdr:colOff>
      <xdr:row>82</xdr:row>
      <xdr:rowOff>59182</xdr:rowOff>
    </xdr:to>
    <xdr:sp macro="" textlink="">
      <xdr:nvSpPr>
        <xdr:cNvPr id="294" name="楕円 293">
          <a:extLst>
            <a:ext uri="{FF2B5EF4-FFF2-40B4-BE49-F238E27FC236}">
              <a16:creationId xmlns:a16="http://schemas.microsoft.com/office/drawing/2014/main" id="{32481CB7-92D6-47A0-91E1-0C0A140B00FB}"/>
            </a:ext>
          </a:extLst>
        </xdr:cNvPr>
        <xdr:cNvSpPr/>
      </xdr:nvSpPr>
      <xdr:spPr>
        <a:xfrm>
          <a:off x="2857500" y="140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8382</xdr:rowOff>
    </xdr:from>
    <xdr:to>
      <xdr:col>19</xdr:col>
      <xdr:colOff>177800</xdr:colOff>
      <xdr:row>82</xdr:row>
      <xdr:rowOff>54102</xdr:rowOff>
    </xdr:to>
    <xdr:cxnSp macro="">
      <xdr:nvCxnSpPr>
        <xdr:cNvPr id="295" name="直線コネクタ 294">
          <a:extLst>
            <a:ext uri="{FF2B5EF4-FFF2-40B4-BE49-F238E27FC236}">
              <a16:creationId xmlns:a16="http://schemas.microsoft.com/office/drawing/2014/main" id="{B1A22238-2D59-4165-96BB-30042BB4D237}"/>
            </a:ext>
          </a:extLst>
        </xdr:cNvPr>
        <xdr:cNvCxnSpPr/>
      </xdr:nvCxnSpPr>
      <xdr:spPr>
        <a:xfrm>
          <a:off x="2908300" y="1406728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90170</xdr:rowOff>
    </xdr:from>
    <xdr:to>
      <xdr:col>10</xdr:col>
      <xdr:colOff>165100</xdr:colOff>
      <xdr:row>82</xdr:row>
      <xdr:rowOff>20320</xdr:rowOff>
    </xdr:to>
    <xdr:sp macro="" textlink="">
      <xdr:nvSpPr>
        <xdr:cNvPr id="296" name="楕円 295">
          <a:extLst>
            <a:ext uri="{FF2B5EF4-FFF2-40B4-BE49-F238E27FC236}">
              <a16:creationId xmlns:a16="http://schemas.microsoft.com/office/drawing/2014/main" id="{1EFC8774-BA9B-4B98-A175-512812EBCD0A}"/>
            </a:ext>
          </a:extLst>
        </xdr:cNvPr>
        <xdr:cNvSpPr/>
      </xdr:nvSpPr>
      <xdr:spPr>
        <a:xfrm>
          <a:off x="1968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140970</xdr:rowOff>
    </xdr:from>
    <xdr:to>
      <xdr:col>15</xdr:col>
      <xdr:colOff>50800</xdr:colOff>
      <xdr:row>82</xdr:row>
      <xdr:rowOff>8382</xdr:rowOff>
    </xdr:to>
    <xdr:cxnSp macro="">
      <xdr:nvCxnSpPr>
        <xdr:cNvPr id="297" name="直線コネクタ 296">
          <a:extLst>
            <a:ext uri="{FF2B5EF4-FFF2-40B4-BE49-F238E27FC236}">
              <a16:creationId xmlns:a16="http://schemas.microsoft.com/office/drawing/2014/main" id="{BB9C7540-748B-445A-8252-42CF3ECB15E5}"/>
            </a:ext>
          </a:extLst>
        </xdr:cNvPr>
        <xdr:cNvCxnSpPr/>
      </xdr:nvCxnSpPr>
      <xdr:spPr>
        <a:xfrm>
          <a:off x="2019300" y="1402842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44450</xdr:rowOff>
    </xdr:from>
    <xdr:to>
      <xdr:col>6</xdr:col>
      <xdr:colOff>38100</xdr:colOff>
      <xdr:row>81</xdr:row>
      <xdr:rowOff>146050</xdr:rowOff>
    </xdr:to>
    <xdr:sp macro="" textlink="">
      <xdr:nvSpPr>
        <xdr:cNvPr id="298" name="楕円 297">
          <a:extLst>
            <a:ext uri="{FF2B5EF4-FFF2-40B4-BE49-F238E27FC236}">
              <a16:creationId xmlns:a16="http://schemas.microsoft.com/office/drawing/2014/main" id="{FE4FFEBB-88F5-4064-8239-F24331199ECE}"/>
            </a:ext>
          </a:extLst>
        </xdr:cNvPr>
        <xdr:cNvSpPr/>
      </xdr:nvSpPr>
      <xdr:spPr>
        <a:xfrm>
          <a:off x="1079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95250</xdr:rowOff>
    </xdr:from>
    <xdr:to>
      <xdr:col>10</xdr:col>
      <xdr:colOff>114300</xdr:colOff>
      <xdr:row>81</xdr:row>
      <xdr:rowOff>140970</xdr:rowOff>
    </xdr:to>
    <xdr:cxnSp macro="">
      <xdr:nvCxnSpPr>
        <xdr:cNvPr id="299" name="直線コネクタ 298">
          <a:extLst>
            <a:ext uri="{FF2B5EF4-FFF2-40B4-BE49-F238E27FC236}">
              <a16:creationId xmlns:a16="http://schemas.microsoft.com/office/drawing/2014/main" id="{DE877D6B-D31D-45C8-8E1A-2C01E9EB441C}"/>
            </a:ext>
          </a:extLst>
        </xdr:cNvPr>
        <xdr:cNvCxnSpPr/>
      </xdr:nvCxnSpPr>
      <xdr:spPr>
        <a:xfrm>
          <a:off x="1130300" y="139827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73423</xdr:rowOff>
    </xdr:from>
    <xdr:ext cx="405111" cy="259045"/>
    <xdr:sp macro="" textlink="">
      <xdr:nvSpPr>
        <xdr:cNvPr id="300" name="n_1aveValue【福祉施設】&#10;有形固定資産減価償却率">
          <a:extLst>
            <a:ext uri="{FF2B5EF4-FFF2-40B4-BE49-F238E27FC236}">
              <a16:creationId xmlns:a16="http://schemas.microsoft.com/office/drawing/2014/main" id="{3942B22F-476B-411B-8D59-9E2D05D98FC7}"/>
            </a:ext>
          </a:extLst>
        </xdr:cNvPr>
        <xdr:cNvSpPr txBox="1"/>
      </xdr:nvSpPr>
      <xdr:spPr>
        <a:xfrm>
          <a:off x="3582044" y="136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9414</xdr:rowOff>
    </xdr:from>
    <xdr:ext cx="405111" cy="259045"/>
    <xdr:sp macro="" textlink="">
      <xdr:nvSpPr>
        <xdr:cNvPr id="301" name="n_2aveValue【福祉施設】&#10;有形固定資産減価償却率">
          <a:extLst>
            <a:ext uri="{FF2B5EF4-FFF2-40B4-BE49-F238E27FC236}">
              <a16:creationId xmlns:a16="http://schemas.microsoft.com/office/drawing/2014/main" id="{1C3CAA81-B6DB-4547-9724-3CCBE71C770F}"/>
            </a:ext>
          </a:extLst>
        </xdr:cNvPr>
        <xdr:cNvSpPr txBox="1"/>
      </xdr:nvSpPr>
      <xdr:spPr>
        <a:xfrm>
          <a:off x="27057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142003</xdr:rowOff>
    </xdr:from>
    <xdr:ext cx="405111" cy="259045"/>
    <xdr:sp macro="" textlink="">
      <xdr:nvSpPr>
        <xdr:cNvPr id="302" name="n_3aveValue【福祉施設】&#10;有形固定資産減価償却率">
          <a:extLst>
            <a:ext uri="{FF2B5EF4-FFF2-40B4-BE49-F238E27FC236}">
              <a16:creationId xmlns:a16="http://schemas.microsoft.com/office/drawing/2014/main" id="{BCEF5327-ED0B-4727-B52E-9826D19DB228}"/>
            </a:ext>
          </a:extLst>
        </xdr:cNvPr>
        <xdr:cNvSpPr txBox="1"/>
      </xdr:nvSpPr>
      <xdr:spPr>
        <a:xfrm>
          <a:off x="1816744" y="1351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169435</xdr:rowOff>
    </xdr:from>
    <xdr:ext cx="405111" cy="259045"/>
    <xdr:sp macro="" textlink="">
      <xdr:nvSpPr>
        <xdr:cNvPr id="303" name="n_4aveValue【福祉施設】&#10;有形固定資産減価償却率">
          <a:extLst>
            <a:ext uri="{FF2B5EF4-FFF2-40B4-BE49-F238E27FC236}">
              <a16:creationId xmlns:a16="http://schemas.microsoft.com/office/drawing/2014/main" id="{614F1405-B96B-4D90-9CF1-E539E41A97E5}"/>
            </a:ext>
          </a:extLst>
        </xdr:cNvPr>
        <xdr:cNvSpPr txBox="1"/>
      </xdr:nvSpPr>
      <xdr:spPr>
        <a:xfrm>
          <a:off x="927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96029</xdr:rowOff>
    </xdr:from>
    <xdr:ext cx="405111" cy="259045"/>
    <xdr:sp macro="" textlink="">
      <xdr:nvSpPr>
        <xdr:cNvPr id="304" name="n_1mainValue【福祉施設】&#10;有形固定資産減価償却率">
          <a:extLst>
            <a:ext uri="{FF2B5EF4-FFF2-40B4-BE49-F238E27FC236}">
              <a16:creationId xmlns:a16="http://schemas.microsoft.com/office/drawing/2014/main" id="{06CA6E22-E12B-48BE-8E41-4F4B8CF192BC}"/>
            </a:ext>
          </a:extLst>
        </xdr:cNvPr>
        <xdr:cNvSpPr txBox="1"/>
      </xdr:nvSpPr>
      <xdr:spPr>
        <a:xfrm>
          <a:off x="3582044" y="1415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50309</xdr:rowOff>
    </xdr:from>
    <xdr:ext cx="405111" cy="259045"/>
    <xdr:sp macro="" textlink="">
      <xdr:nvSpPr>
        <xdr:cNvPr id="305" name="n_2mainValue【福祉施設】&#10;有形固定資産減価償却率">
          <a:extLst>
            <a:ext uri="{FF2B5EF4-FFF2-40B4-BE49-F238E27FC236}">
              <a16:creationId xmlns:a16="http://schemas.microsoft.com/office/drawing/2014/main" id="{6CD29C5A-F1E8-4EA4-98D6-19310A525485}"/>
            </a:ext>
          </a:extLst>
        </xdr:cNvPr>
        <xdr:cNvSpPr txBox="1"/>
      </xdr:nvSpPr>
      <xdr:spPr>
        <a:xfrm>
          <a:off x="2705744" y="141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11447</xdr:rowOff>
    </xdr:from>
    <xdr:ext cx="405111" cy="259045"/>
    <xdr:sp macro="" textlink="">
      <xdr:nvSpPr>
        <xdr:cNvPr id="306" name="n_3mainValue【福祉施設】&#10;有形固定資産減価償却率">
          <a:extLst>
            <a:ext uri="{FF2B5EF4-FFF2-40B4-BE49-F238E27FC236}">
              <a16:creationId xmlns:a16="http://schemas.microsoft.com/office/drawing/2014/main" id="{534CD60D-55A7-4976-88EC-4A7411377F2A}"/>
            </a:ext>
          </a:extLst>
        </xdr:cNvPr>
        <xdr:cNvSpPr txBox="1"/>
      </xdr:nvSpPr>
      <xdr:spPr>
        <a:xfrm>
          <a:off x="1816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137177</xdr:rowOff>
    </xdr:from>
    <xdr:ext cx="405111" cy="259045"/>
    <xdr:sp macro="" textlink="">
      <xdr:nvSpPr>
        <xdr:cNvPr id="307" name="n_4mainValue【福祉施設】&#10;有形固定資産減価償却率">
          <a:extLst>
            <a:ext uri="{FF2B5EF4-FFF2-40B4-BE49-F238E27FC236}">
              <a16:creationId xmlns:a16="http://schemas.microsoft.com/office/drawing/2014/main" id="{D95C0A10-50A9-4CCD-993E-FF1FF7E92D42}"/>
            </a:ext>
          </a:extLst>
        </xdr:cNvPr>
        <xdr:cNvSpPr txBox="1"/>
      </xdr:nvSpPr>
      <xdr:spPr>
        <a:xfrm>
          <a:off x="927744"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8" name="正方形/長方形 307">
          <a:extLst>
            <a:ext uri="{FF2B5EF4-FFF2-40B4-BE49-F238E27FC236}">
              <a16:creationId xmlns:a16="http://schemas.microsoft.com/office/drawing/2014/main" id="{911D4935-DDA9-4F91-859F-C9210A9EDDA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9" name="正方形/長方形 308">
          <a:extLst>
            <a:ext uri="{FF2B5EF4-FFF2-40B4-BE49-F238E27FC236}">
              <a16:creationId xmlns:a16="http://schemas.microsoft.com/office/drawing/2014/main" id="{A831113E-62A3-44A4-A31D-D54CEF2607A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0" name="正方形/長方形 309">
          <a:extLst>
            <a:ext uri="{FF2B5EF4-FFF2-40B4-BE49-F238E27FC236}">
              <a16:creationId xmlns:a16="http://schemas.microsoft.com/office/drawing/2014/main" id="{A224A1D3-0E80-45DA-85D9-A19E12C6538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1" name="正方形/長方形 310">
          <a:extLst>
            <a:ext uri="{FF2B5EF4-FFF2-40B4-BE49-F238E27FC236}">
              <a16:creationId xmlns:a16="http://schemas.microsoft.com/office/drawing/2014/main" id="{51808C69-F523-4B1F-B5A2-AC3EF6EC87B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2" name="正方形/長方形 311">
          <a:extLst>
            <a:ext uri="{FF2B5EF4-FFF2-40B4-BE49-F238E27FC236}">
              <a16:creationId xmlns:a16="http://schemas.microsoft.com/office/drawing/2014/main" id="{408513DC-95EB-4F81-99E0-0317389A0F5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3" name="正方形/長方形 312">
          <a:extLst>
            <a:ext uri="{FF2B5EF4-FFF2-40B4-BE49-F238E27FC236}">
              <a16:creationId xmlns:a16="http://schemas.microsoft.com/office/drawing/2014/main" id="{1CC6B077-0EFE-4029-982C-68BE78BBE21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4" name="正方形/長方形 313">
          <a:extLst>
            <a:ext uri="{FF2B5EF4-FFF2-40B4-BE49-F238E27FC236}">
              <a16:creationId xmlns:a16="http://schemas.microsoft.com/office/drawing/2014/main" id="{7A48C731-9CE5-491D-BC4A-0DBE750D97B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5" name="正方形/長方形 314">
          <a:extLst>
            <a:ext uri="{FF2B5EF4-FFF2-40B4-BE49-F238E27FC236}">
              <a16:creationId xmlns:a16="http://schemas.microsoft.com/office/drawing/2014/main" id="{BC917F60-26C6-4E29-92AA-311878D694F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6" name="テキスト ボックス 315">
          <a:extLst>
            <a:ext uri="{FF2B5EF4-FFF2-40B4-BE49-F238E27FC236}">
              <a16:creationId xmlns:a16="http://schemas.microsoft.com/office/drawing/2014/main" id="{95F7E004-DF79-459D-93AC-28BF41AD777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7" name="直線コネクタ 316">
          <a:extLst>
            <a:ext uri="{FF2B5EF4-FFF2-40B4-BE49-F238E27FC236}">
              <a16:creationId xmlns:a16="http://schemas.microsoft.com/office/drawing/2014/main" id="{E0CD7CB9-9655-4F4A-9842-1C691C4EFB8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18" name="直線コネクタ 317">
          <a:extLst>
            <a:ext uri="{FF2B5EF4-FFF2-40B4-BE49-F238E27FC236}">
              <a16:creationId xmlns:a16="http://schemas.microsoft.com/office/drawing/2014/main" id="{ABFBDCA9-1C90-4DAE-961F-08C40E275CD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19" name="テキスト ボックス 318">
          <a:extLst>
            <a:ext uri="{FF2B5EF4-FFF2-40B4-BE49-F238E27FC236}">
              <a16:creationId xmlns:a16="http://schemas.microsoft.com/office/drawing/2014/main" id="{18884C0F-B24F-4250-A84E-79D483C242F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0" name="直線コネクタ 319">
          <a:extLst>
            <a:ext uri="{FF2B5EF4-FFF2-40B4-BE49-F238E27FC236}">
              <a16:creationId xmlns:a16="http://schemas.microsoft.com/office/drawing/2014/main" id="{A3812935-5D61-4D6E-B6A1-C12478E4D3C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1" name="テキスト ボックス 320">
          <a:extLst>
            <a:ext uri="{FF2B5EF4-FFF2-40B4-BE49-F238E27FC236}">
              <a16:creationId xmlns:a16="http://schemas.microsoft.com/office/drawing/2014/main" id="{B4EEA6AB-155F-472D-ADDC-ED34E9F476EA}"/>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2" name="直線コネクタ 321">
          <a:extLst>
            <a:ext uri="{FF2B5EF4-FFF2-40B4-BE49-F238E27FC236}">
              <a16:creationId xmlns:a16="http://schemas.microsoft.com/office/drawing/2014/main" id="{536F4EE4-4BF7-4834-891E-98C97F4ED28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3" name="テキスト ボックス 322">
          <a:extLst>
            <a:ext uri="{FF2B5EF4-FFF2-40B4-BE49-F238E27FC236}">
              <a16:creationId xmlns:a16="http://schemas.microsoft.com/office/drawing/2014/main" id="{6AA06C1B-67A3-43F4-ADC2-B01B6D98BC9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24" name="直線コネクタ 323">
          <a:extLst>
            <a:ext uri="{FF2B5EF4-FFF2-40B4-BE49-F238E27FC236}">
              <a16:creationId xmlns:a16="http://schemas.microsoft.com/office/drawing/2014/main" id="{F6E187A9-4735-4E0B-9DD6-689FC7912CA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25" name="テキスト ボックス 324">
          <a:extLst>
            <a:ext uri="{FF2B5EF4-FFF2-40B4-BE49-F238E27FC236}">
              <a16:creationId xmlns:a16="http://schemas.microsoft.com/office/drawing/2014/main" id="{CB50E763-336D-4AFD-949A-C87AECC5320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26" name="直線コネクタ 325">
          <a:extLst>
            <a:ext uri="{FF2B5EF4-FFF2-40B4-BE49-F238E27FC236}">
              <a16:creationId xmlns:a16="http://schemas.microsoft.com/office/drawing/2014/main" id="{0E9F589F-181D-438E-8236-E16FBCC923F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27" name="テキスト ボックス 326">
          <a:extLst>
            <a:ext uri="{FF2B5EF4-FFF2-40B4-BE49-F238E27FC236}">
              <a16:creationId xmlns:a16="http://schemas.microsoft.com/office/drawing/2014/main" id="{C17EEB14-C525-41A5-BEE9-31C2D7BCB23C}"/>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28" name="直線コネクタ 327">
          <a:extLst>
            <a:ext uri="{FF2B5EF4-FFF2-40B4-BE49-F238E27FC236}">
              <a16:creationId xmlns:a16="http://schemas.microsoft.com/office/drawing/2014/main" id="{6ABEB1DF-B3AB-42E0-B5CB-CC49CD0574E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29" name="テキスト ボックス 328">
          <a:extLst>
            <a:ext uri="{FF2B5EF4-FFF2-40B4-BE49-F238E27FC236}">
              <a16:creationId xmlns:a16="http://schemas.microsoft.com/office/drawing/2014/main" id="{C48A1396-114E-42B3-AB77-0415B14C863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0" name="直線コネクタ 329">
          <a:extLst>
            <a:ext uri="{FF2B5EF4-FFF2-40B4-BE49-F238E27FC236}">
              <a16:creationId xmlns:a16="http://schemas.microsoft.com/office/drawing/2014/main" id="{3B6AF259-0E79-416E-936B-920C908817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1" name="テキスト ボックス 330">
          <a:extLst>
            <a:ext uri="{FF2B5EF4-FFF2-40B4-BE49-F238E27FC236}">
              <a16:creationId xmlns:a16="http://schemas.microsoft.com/office/drawing/2014/main" id="{1096A50B-A548-4C37-A16D-E18289F7B1C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2" name="【福祉施設】&#10;一人当たり面積グラフ枠">
          <a:extLst>
            <a:ext uri="{FF2B5EF4-FFF2-40B4-BE49-F238E27FC236}">
              <a16:creationId xmlns:a16="http://schemas.microsoft.com/office/drawing/2014/main" id="{689B2BCD-BEBE-4AB5-AA05-0BF1ADF6B8B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109945</xdr:rowOff>
    </xdr:to>
    <xdr:cxnSp macro="">
      <xdr:nvCxnSpPr>
        <xdr:cNvPr id="333" name="直線コネクタ 332">
          <a:extLst>
            <a:ext uri="{FF2B5EF4-FFF2-40B4-BE49-F238E27FC236}">
              <a16:creationId xmlns:a16="http://schemas.microsoft.com/office/drawing/2014/main" id="{1517A025-543B-4F35-8A61-E87043AC4089}"/>
            </a:ext>
          </a:extLst>
        </xdr:cNvPr>
        <xdr:cNvCxnSpPr/>
      </xdr:nvCxnSpPr>
      <xdr:spPr>
        <a:xfrm flipV="1">
          <a:off x="10476865" y="13319761"/>
          <a:ext cx="0" cy="1534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113772</xdr:rowOff>
    </xdr:from>
    <xdr:ext cx="469744" cy="259045"/>
    <xdr:sp macro="" textlink="">
      <xdr:nvSpPr>
        <xdr:cNvPr id="334" name="【福祉施設】&#10;一人当たり面積最小値テキスト">
          <a:extLst>
            <a:ext uri="{FF2B5EF4-FFF2-40B4-BE49-F238E27FC236}">
              <a16:creationId xmlns:a16="http://schemas.microsoft.com/office/drawing/2014/main" id="{E82C9254-4805-49DA-BC5F-3691B3DD7F75}"/>
            </a:ext>
          </a:extLst>
        </xdr:cNvPr>
        <xdr:cNvSpPr txBox="1"/>
      </xdr:nvSpPr>
      <xdr:spPr>
        <a:xfrm>
          <a:off x="10515600" y="1485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109945</xdr:rowOff>
    </xdr:from>
    <xdr:to>
      <xdr:col>55</xdr:col>
      <xdr:colOff>88900</xdr:colOff>
      <xdr:row>86</xdr:row>
      <xdr:rowOff>109945</xdr:rowOff>
    </xdr:to>
    <xdr:cxnSp macro="">
      <xdr:nvCxnSpPr>
        <xdr:cNvPr id="335" name="直線コネクタ 334">
          <a:extLst>
            <a:ext uri="{FF2B5EF4-FFF2-40B4-BE49-F238E27FC236}">
              <a16:creationId xmlns:a16="http://schemas.microsoft.com/office/drawing/2014/main" id="{DD99E52C-6409-4824-A8C9-11AB5517C818}"/>
            </a:ext>
          </a:extLst>
        </xdr:cNvPr>
        <xdr:cNvCxnSpPr/>
      </xdr:nvCxnSpPr>
      <xdr:spPr>
        <a:xfrm>
          <a:off x="10388600" y="14854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36" name="【福祉施設】&#10;一人当たり面積最大値テキスト">
          <a:extLst>
            <a:ext uri="{FF2B5EF4-FFF2-40B4-BE49-F238E27FC236}">
              <a16:creationId xmlns:a16="http://schemas.microsoft.com/office/drawing/2014/main" id="{23DC8FBD-7BF3-4510-9494-F7A1BF7699B6}"/>
            </a:ext>
          </a:extLst>
        </xdr:cNvPr>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37" name="直線コネクタ 336">
          <a:extLst>
            <a:ext uri="{FF2B5EF4-FFF2-40B4-BE49-F238E27FC236}">
              <a16:creationId xmlns:a16="http://schemas.microsoft.com/office/drawing/2014/main" id="{CE893081-F031-41D7-BF99-1D338EDB2ADF}"/>
            </a:ext>
          </a:extLst>
        </xdr:cNvPr>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71863</xdr:rowOff>
    </xdr:from>
    <xdr:ext cx="469744" cy="259045"/>
    <xdr:sp macro="" textlink="">
      <xdr:nvSpPr>
        <xdr:cNvPr id="338" name="【福祉施設】&#10;一人当たり面積平均値テキスト">
          <a:extLst>
            <a:ext uri="{FF2B5EF4-FFF2-40B4-BE49-F238E27FC236}">
              <a16:creationId xmlns:a16="http://schemas.microsoft.com/office/drawing/2014/main" id="{6884A4B4-6653-4628-B885-1C99677D98AD}"/>
            </a:ext>
          </a:extLst>
        </xdr:cNvPr>
        <xdr:cNvSpPr txBox="1"/>
      </xdr:nvSpPr>
      <xdr:spPr>
        <a:xfrm>
          <a:off x="10515600" y="143022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93436</xdr:rowOff>
    </xdr:from>
    <xdr:to>
      <xdr:col>55</xdr:col>
      <xdr:colOff>50800</xdr:colOff>
      <xdr:row>84</xdr:row>
      <xdr:rowOff>23586</xdr:rowOff>
    </xdr:to>
    <xdr:sp macro="" textlink="">
      <xdr:nvSpPr>
        <xdr:cNvPr id="339" name="フローチャート: 判断 338">
          <a:extLst>
            <a:ext uri="{FF2B5EF4-FFF2-40B4-BE49-F238E27FC236}">
              <a16:creationId xmlns:a16="http://schemas.microsoft.com/office/drawing/2014/main" id="{02F20A43-50AC-4931-82EE-ACEFF7432978}"/>
            </a:ext>
          </a:extLst>
        </xdr:cNvPr>
        <xdr:cNvSpPr/>
      </xdr:nvSpPr>
      <xdr:spPr>
        <a:xfrm>
          <a:off x="104267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103232</xdr:rowOff>
    </xdr:from>
    <xdr:to>
      <xdr:col>50</xdr:col>
      <xdr:colOff>165100</xdr:colOff>
      <xdr:row>84</xdr:row>
      <xdr:rowOff>33382</xdr:rowOff>
    </xdr:to>
    <xdr:sp macro="" textlink="">
      <xdr:nvSpPr>
        <xdr:cNvPr id="340" name="フローチャート: 判断 339">
          <a:extLst>
            <a:ext uri="{FF2B5EF4-FFF2-40B4-BE49-F238E27FC236}">
              <a16:creationId xmlns:a16="http://schemas.microsoft.com/office/drawing/2014/main" id="{6971102A-E329-43C9-BFEA-29B1B58FC1E2}"/>
            </a:ext>
          </a:extLst>
        </xdr:cNvPr>
        <xdr:cNvSpPr/>
      </xdr:nvSpPr>
      <xdr:spPr>
        <a:xfrm>
          <a:off x="9588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93436</xdr:rowOff>
    </xdr:from>
    <xdr:to>
      <xdr:col>46</xdr:col>
      <xdr:colOff>38100</xdr:colOff>
      <xdr:row>84</xdr:row>
      <xdr:rowOff>23586</xdr:rowOff>
    </xdr:to>
    <xdr:sp macro="" textlink="">
      <xdr:nvSpPr>
        <xdr:cNvPr id="341" name="フローチャート: 判断 340">
          <a:extLst>
            <a:ext uri="{FF2B5EF4-FFF2-40B4-BE49-F238E27FC236}">
              <a16:creationId xmlns:a16="http://schemas.microsoft.com/office/drawing/2014/main" id="{430A6C21-CB8B-4379-BA8D-20EC18C2F10C}"/>
            </a:ext>
          </a:extLst>
        </xdr:cNvPr>
        <xdr:cNvSpPr/>
      </xdr:nvSpPr>
      <xdr:spPr>
        <a:xfrm>
          <a:off x="8699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93436</xdr:rowOff>
    </xdr:from>
    <xdr:to>
      <xdr:col>41</xdr:col>
      <xdr:colOff>101600</xdr:colOff>
      <xdr:row>84</xdr:row>
      <xdr:rowOff>23586</xdr:rowOff>
    </xdr:to>
    <xdr:sp macro="" textlink="">
      <xdr:nvSpPr>
        <xdr:cNvPr id="342" name="フローチャート: 判断 341">
          <a:extLst>
            <a:ext uri="{FF2B5EF4-FFF2-40B4-BE49-F238E27FC236}">
              <a16:creationId xmlns:a16="http://schemas.microsoft.com/office/drawing/2014/main" id="{BAAAF9A1-A911-432B-8306-6308A3ABFCB3}"/>
            </a:ext>
          </a:extLst>
        </xdr:cNvPr>
        <xdr:cNvSpPr/>
      </xdr:nvSpPr>
      <xdr:spPr>
        <a:xfrm>
          <a:off x="7810500" y="1432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144055</xdr:rowOff>
    </xdr:from>
    <xdr:to>
      <xdr:col>36</xdr:col>
      <xdr:colOff>165100</xdr:colOff>
      <xdr:row>83</xdr:row>
      <xdr:rowOff>74205</xdr:rowOff>
    </xdr:to>
    <xdr:sp macro="" textlink="">
      <xdr:nvSpPr>
        <xdr:cNvPr id="343" name="フローチャート: 判断 342">
          <a:extLst>
            <a:ext uri="{FF2B5EF4-FFF2-40B4-BE49-F238E27FC236}">
              <a16:creationId xmlns:a16="http://schemas.microsoft.com/office/drawing/2014/main" id="{AFB1EFB9-1FDC-4FBC-A868-3FB27495BBC1}"/>
            </a:ext>
          </a:extLst>
        </xdr:cNvPr>
        <xdr:cNvSpPr/>
      </xdr:nvSpPr>
      <xdr:spPr>
        <a:xfrm>
          <a:off x="6921500" y="142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728DE453-49F5-4F36-ABA3-ED9D9E84FBD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1BBFAB50-45E4-492C-B957-92CC7061840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92E35312-6A94-487A-9755-973EDC50660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4C12A818-859E-422E-9124-45E4323948F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31323612-822C-4FF7-94BE-716E03DD312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57513</xdr:rowOff>
    </xdr:from>
    <xdr:to>
      <xdr:col>50</xdr:col>
      <xdr:colOff>165100</xdr:colOff>
      <xdr:row>83</xdr:row>
      <xdr:rowOff>159113</xdr:rowOff>
    </xdr:to>
    <xdr:sp macro="" textlink="">
      <xdr:nvSpPr>
        <xdr:cNvPr id="349" name="楕円 348">
          <a:extLst>
            <a:ext uri="{FF2B5EF4-FFF2-40B4-BE49-F238E27FC236}">
              <a16:creationId xmlns:a16="http://schemas.microsoft.com/office/drawing/2014/main" id="{382FA990-DB74-4CB4-81E1-8650227383AD}"/>
            </a:ext>
          </a:extLst>
        </xdr:cNvPr>
        <xdr:cNvSpPr/>
      </xdr:nvSpPr>
      <xdr:spPr>
        <a:xfrm>
          <a:off x="9588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54248</xdr:rowOff>
    </xdr:from>
    <xdr:to>
      <xdr:col>46</xdr:col>
      <xdr:colOff>38100</xdr:colOff>
      <xdr:row>83</xdr:row>
      <xdr:rowOff>155848</xdr:rowOff>
    </xdr:to>
    <xdr:sp macro="" textlink="">
      <xdr:nvSpPr>
        <xdr:cNvPr id="350" name="楕円 349">
          <a:extLst>
            <a:ext uri="{FF2B5EF4-FFF2-40B4-BE49-F238E27FC236}">
              <a16:creationId xmlns:a16="http://schemas.microsoft.com/office/drawing/2014/main" id="{42ADB652-2D1D-458F-A984-10B0D71BE344}"/>
            </a:ext>
          </a:extLst>
        </xdr:cNvPr>
        <xdr:cNvSpPr/>
      </xdr:nvSpPr>
      <xdr:spPr>
        <a:xfrm>
          <a:off x="8699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105048</xdr:rowOff>
    </xdr:from>
    <xdr:to>
      <xdr:col>50</xdr:col>
      <xdr:colOff>114300</xdr:colOff>
      <xdr:row>83</xdr:row>
      <xdr:rowOff>108313</xdr:rowOff>
    </xdr:to>
    <xdr:cxnSp macro="">
      <xdr:nvCxnSpPr>
        <xdr:cNvPr id="351" name="直線コネクタ 350">
          <a:extLst>
            <a:ext uri="{FF2B5EF4-FFF2-40B4-BE49-F238E27FC236}">
              <a16:creationId xmlns:a16="http://schemas.microsoft.com/office/drawing/2014/main" id="{DF990501-70F8-45F3-AAC1-E3586357BD22}"/>
            </a:ext>
          </a:extLst>
        </xdr:cNvPr>
        <xdr:cNvCxnSpPr/>
      </xdr:nvCxnSpPr>
      <xdr:spPr>
        <a:xfrm>
          <a:off x="8750300" y="143353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57513</xdr:rowOff>
    </xdr:from>
    <xdr:to>
      <xdr:col>41</xdr:col>
      <xdr:colOff>101600</xdr:colOff>
      <xdr:row>83</xdr:row>
      <xdr:rowOff>159113</xdr:rowOff>
    </xdr:to>
    <xdr:sp macro="" textlink="">
      <xdr:nvSpPr>
        <xdr:cNvPr id="352" name="楕円 351">
          <a:extLst>
            <a:ext uri="{FF2B5EF4-FFF2-40B4-BE49-F238E27FC236}">
              <a16:creationId xmlns:a16="http://schemas.microsoft.com/office/drawing/2014/main" id="{8B7C229C-CA52-40C8-8F1B-AE3B0EC88BA9}"/>
            </a:ext>
          </a:extLst>
        </xdr:cNvPr>
        <xdr:cNvSpPr/>
      </xdr:nvSpPr>
      <xdr:spPr>
        <a:xfrm>
          <a:off x="7810500" y="142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105048</xdr:rowOff>
    </xdr:from>
    <xdr:to>
      <xdr:col>45</xdr:col>
      <xdr:colOff>177800</xdr:colOff>
      <xdr:row>83</xdr:row>
      <xdr:rowOff>108313</xdr:rowOff>
    </xdr:to>
    <xdr:cxnSp macro="">
      <xdr:nvCxnSpPr>
        <xdr:cNvPr id="353" name="直線コネクタ 352">
          <a:extLst>
            <a:ext uri="{FF2B5EF4-FFF2-40B4-BE49-F238E27FC236}">
              <a16:creationId xmlns:a16="http://schemas.microsoft.com/office/drawing/2014/main" id="{0502ED80-87BE-42A8-8CBB-84F6D92ED8B5}"/>
            </a:ext>
          </a:extLst>
        </xdr:cNvPr>
        <xdr:cNvCxnSpPr/>
      </xdr:nvCxnSpPr>
      <xdr:spPr>
        <a:xfrm flipV="1">
          <a:off x="7861300" y="143353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64044</xdr:rowOff>
    </xdr:from>
    <xdr:to>
      <xdr:col>36</xdr:col>
      <xdr:colOff>165100</xdr:colOff>
      <xdr:row>83</xdr:row>
      <xdr:rowOff>165644</xdr:rowOff>
    </xdr:to>
    <xdr:sp macro="" textlink="">
      <xdr:nvSpPr>
        <xdr:cNvPr id="354" name="楕円 353">
          <a:extLst>
            <a:ext uri="{FF2B5EF4-FFF2-40B4-BE49-F238E27FC236}">
              <a16:creationId xmlns:a16="http://schemas.microsoft.com/office/drawing/2014/main" id="{79F6E7BA-BFF9-43CD-82EF-CD8BD4E520C6}"/>
            </a:ext>
          </a:extLst>
        </xdr:cNvPr>
        <xdr:cNvSpPr/>
      </xdr:nvSpPr>
      <xdr:spPr>
        <a:xfrm>
          <a:off x="69215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108313</xdr:rowOff>
    </xdr:from>
    <xdr:to>
      <xdr:col>41</xdr:col>
      <xdr:colOff>50800</xdr:colOff>
      <xdr:row>83</xdr:row>
      <xdr:rowOff>114844</xdr:rowOff>
    </xdr:to>
    <xdr:cxnSp macro="">
      <xdr:nvCxnSpPr>
        <xdr:cNvPr id="355" name="直線コネクタ 354">
          <a:extLst>
            <a:ext uri="{FF2B5EF4-FFF2-40B4-BE49-F238E27FC236}">
              <a16:creationId xmlns:a16="http://schemas.microsoft.com/office/drawing/2014/main" id="{5D0287D0-11A4-4F32-BBA4-A705F2BD7033}"/>
            </a:ext>
          </a:extLst>
        </xdr:cNvPr>
        <xdr:cNvCxnSpPr/>
      </xdr:nvCxnSpPr>
      <xdr:spPr>
        <a:xfrm flipV="1">
          <a:off x="6972300" y="143386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24509</xdr:rowOff>
    </xdr:from>
    <xdr:ext cx="469744" cy="259045"/>
    <xdr:sp macro="" textlink="">
      <xdr:nvSpPr>
        <xdr:cNvPr id="356" name="n_1aveValue【福祉施設】&#10;一人当たり面積">
          <a:extLst>
            <a:ext uri="{FF2B5EF4-FFF2-40B4-BE49-F238E27FC236}">
              <a16:creationId xmlns:a16="http://schemas.microsoft.com/office/drawing/2014/main" id="{EA5EB510-DC58-4467-ACC8-82A5C73DB447}"/>
            </a:ext>
          </a:extLst>
        </xdr:cNvPr>
        <xdr:cNvSpPr txBox="1"/>
      </xdr:nvSpPr>
      <xdr:spPr>
        <a:xfrm>
          <a:off x="9391727" y="1442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14713</xdr:rowOff>
    </xdr:from>
    <xdr:ext cx="469744" cy="259045"/>
    <xdr:sp macro="" textlink="">
      <xdr:nvSpPr>
        <xdr:cNvPr id="357" name="n_2aveValue【福祉施設】&#10;一人当たり面積">
          <a:extLst>
            <a:ext uri="{FF2B5EF4-FFF2-40B4-BE49-F238E27FC236}">
              <a16:creationId xmlns:a16="http://schemas.microsoft.com/office/drawing/2014/main" id="{334633C6-8A4B-4F4F-88F8-6E6AA2CEF2A9}"/>
            </a:ext>
          </a:extLst>
        </xdr:cNvPr>
        <xdr:cNvSpPr txBox="1"/>
      </xdr:nvSpPr>
      <xdr:spPr>
        <a:xfrm>
          <a:off x="8515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14713</xdr:rowOff>
    </xdr:from>
    <xdr:ext cx="469744" cy="259045"/>
    <xdr:sp macro="" textlink="">
      <xdr:nvSpPr>
        <xdr:cNvPr id="358" name="n_3aveValue【福祉施設】&#10;一人当たり面積">
          <a:extLst>
            <a:ext uri="{FF2B5EF4-FFF2-40B4-BE49-F238E27FC236}">
              <a16:creationId xmlns:a16="http://schemas.microsoft.com/office/drawing/2014/main" id="{3411124B-29F2-49C9-A5A2-69396F4D2FA6}"/>
            </a:ext>
          </a:extLst>
        </xdr:cNvPr>
        <xdr:cNvSpPr txBox="1"/>
      </xdr:nvSpPr>
      <xdr:spPr>
        <a:xfrm>
          <a:off x="7626427" y="1441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90732</xdr:rowOff>
    </xdr:from>
    <xdr:ext cx="469744" cy="259045"/>
    <xdr:sp macro="" textlink="">
      <xdr:nvSpPr>
        <xdr:cNvPr id="359" name="n_4aveValue【福祉施設】&#10;一人当たり面積">
          <a:extLst>
            <a:ext uri="{FF2B5EF4-FFF2-40B4-BE49-F238E27FC236}">
              <a16:creationId xmlns:a16="http://schemas.microsoft.com/office/drawing/2014/main" id="{2BF8BE23-497A-4858-99C3-87BF3A49FC2D}"/>
            </a:ext>
          </a:extLst>
        </xdr:cNvPr>
        <xdr:cNvSpPr txBox="1"/>
      </xdr:nvSpPr>
      <xdr:spPr>
        <a:xfrm>
          <a:off x="6737427" y="1397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4190</xdr:rowOff>
    </xdr:from>
    <xdr:ext cx="469744" cy="259045"/>
    <xdr:sp macro="" textlink="">
      <xdr:nvSpPr>
        <xdr:cNvPr id="360" name="n_1mainValue【福祉施設】&#10;一人当たり面積">
          <a:extLst>
            <a:ext uri="{FF2B5EF4-FFF2-40B4-BE49-F238E27FC236}">
              <a16:creationId xmlns:a16="http://schemas.microsoft.com/office/drawing/2014/main" id="{A2898FEA-4EFE-4C9D-B08F-40D2126F6B3B}"/>
            </a:ext>
          </a:extLst>
        </xdr:cNvPr>
        <xdr:cNvSpPr txBox="1"/>
      </xdr:nvSpPr>
      <xdr:spPr>
        <a:xfrm>
          <a:off x="9391727" y="1406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925</xdr:rowOff>
    </xdr:from>
    <xdr:ext cx="469744" cy="259045"/>
    <xdr:sp macro="" textlink="">
      <xdr:nvSpPr>
        <xdr:cNvPr id="361" name="n_2mainValue【福祉施設】&#10;一人当たり面積">
          <a:extLst>
            <a:ext uri="{FF2B5EF4-FFF2-40B4-BE49-F238E27FC236}">
              <a16:creationId xmlns:a16="http://schemas.microsoft.com/office/drawing/2014/main" id="{D2E1DFE7-0E8B-4523-B3C0-8CF5875B7099}"/>
            </a:ext>
          </a:extLst>
        </xdr:cNvPr>
        <xdr:cNvSpPr txBox="1"/>
      </xdr:nvSpPr>
      <xdr:spPr>
        <a:xfrm>
          <a:off x="8515427" y="1405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4190</xdr:rowOff>
    </xdr:from>
    <xdr:ext cx="469744" cy="259045"/>
    <xdr:sp macro="" textlink="">
      <xdr:nvSpPr>
        <xdr:cNvPr id="362" name="n_3mainValue【福祉施設】&#10;一人当たり面積">
          <a:extLst>
            <a:ext uri="{FF2B5EF4-FFF2-40B4-BE49-F238E27FC236}">
              <a16:creationId xmlns:a16="http://schemas.microsoft.com/office/drawing/2014/main" id="{9ED0271C-900E-45AD-9BC0-0A1E00FF7D23}"/>
            </a:ext>
          </a:extLst>
        </xdr:cNvPr>
        <xdr:cNvSpPr txBox="1"/>
      </xdr:nvSpPr>
      <xdr:spPr>
        <a:xfrm>
          <a:off x="7626427" y="1406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156771</xdr:rowOff>
    </xdr:from>
    <xdr:ext cx="469744" cy="259045"/>
    <xdr:sp macro="" textlink="">
      <xdr:nvSpPr>
        <xdr:cNvPr id="363" name="n_4mainValue【福祉施設】&#10;一人当たり面積">
          <a:extLst>
            <a:ext uri="{FF2B5EF4-FFF2-40B4-BE49-F238E27FC236}">
              <a16:creationId xmlns:a16="http://schemas.microsoft.com/office/drawing/2014/main" id="{598E8439-234E-4B5B-A40F-0BF6E6C3668B}"/>
            </a:ext>
          </a:extLst>
        </xdr:cNvPr>
        <xdr:cNvSpPr txBox="1"/>
      </xdr:nvSpPr>
      <xdr:spPr>
        <a:xfrm>
          <a:off x="6737427" y="1438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4" name="正方形/長方形 363">
          <a:extLst>
            <a:ext uri="{FF2B5EF4-FFF2-40B4-BE49-F238E27FC236}">
              <a16:creationId xmlns:a16="http://schemas.microsoft.com/office/drawing/2014/main" id="{19A8046E-0837-4D71-9831-83D729D7C21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5" name="正方形/長方形 364">
          <a:extLst>
            <a:ext uri="{FF2B5EF4-FFF2-40B4-BE49-F238E27FC236}">
              <a16:creationId xmlns:a16="http://schemas.microsoft.com/office/drawing/2014/main" id="{68E42610-C03B-435F-8E13-C15A2441D09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6" name="正方形/長方形 365">
          <a:extLst>
            <a:ext uri="{FF2B5EF4-FFF2-40B4-BE49-F238E27FC236}">
              <a16:creationId xmlns:a16="http://schemas.microsoft.com/office/drawing/2014/main" id="{EDA3BD58-3BC5-4BB7-8E18-1E3E0805A6C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7" name="正方形/長方形 366">
          <a:extLst>
            <a:ext uri="{FF2B5EF4-FFF2-40B4-BE49-F238E27FC236}">
              <a16:creationId xmlns:a16="http://schemas.microsoft.com/office/drawing/2014/main" id="{D6FD21CD-8A8E-49FB-9D1B-4BEFF2A58C8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8" name="正方形/長方形 367">
          <a:extLst>
            <a:ext uri="{FF2B5EF4-FFF2-40B4-BE49-F238E27FC236}">
              <a16:creationId xmlns:a16="http://schemas.microsoft.com/office/drawing/2014/main" id="{F4F051EF-221F-4F64-8490-AF1FD1B1CA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9" name="正方形/長方形 368">
          <a:extLst>
            <a:ext uri="{FF2B5EF4-FFF2-40B4-BE49-F238E27FC236}">
              <a16:creationId xmlns:a16="http://schemas.microsoft.com/office/drawing/2014/main" id="{7A133C2D-C38D-40D1-8097-CCB3DF0664A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0" name="正方形/長方形 369">
          <a:extLst>
            <a:ext uri="{FF2B5EF4-FFF2-40B4-BE49-F238E27FC236}">
              <a16:creationId xmlns:a16="http://schemas.microsoft.com/office/drawing/2014/main" id="{CB538212-D0AF-4541-AC25-6F96B89B421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1" name="正方形/長方形 370">
          <a:extLst>
            <a:ext uri="{FF2B5EF4-FFF2-40B4-BE49-F238E27FC236}">
              <a16:creationId xmlns:a16="http://schemas.microsoft.com/office/drawing/2014/main" id="{ABA44857-822A-4E65-A6C7-41AE3BDC29A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2" name="テキスト ボックス 371">
          <a:extLst>
            <a:ext uri="{FF2B5EF4-FFF2-40B4-BE49-F238E27FC236}">
              <a16:creationId xmlns:a16="http://schemas.microsoft.com/office/drawing/2014/main" id="{36C0F0F7-A292-44C3-AB17-319F0076677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3" name="直線コネクタ 372">
          <a:extLst>
            <a:ext uri="{FF2B5EF4-FFF2-40B4-BE49-F238E27FC236}">
              <a16:creationId xmlns:a16="http://schemas.microsoft.com/office/drawing/2014/main" id="{6A1CC51E-11EC-4263-91C2-D38BE04B3AF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4" name="テキスト ボックス 373">
          <a:extLst>
            <a:ext uri="{FF2B5EF4-FFF2-40B4-BE49-F238E27FC236}">
              <a16:creationId xmlns:a16="http://schemas.microsoft.com/office/drawing/2014/main" id="{08741C39-6820-4C24-B1F8-E511F06ACF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75" name="直線コネクタ 374">
          <a:extLst>
            <a:ext uri="{FF2B5EF4-FFF2-40B4-BE49-F238E27FC236}">
              <a16:creationId xmlns:a16="http://schemas.microsoft.com/office/drawing/2014/main" id="{9B7154EF-1391-4377-9E92-5894501EA38B}"/>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76" name="テキスト ボックス 375">
          <a:extLst>
            <a:ext uri="{FF2B5EF4-FFF2-40B4-BE49-F238E27FC236}">
              <a16:creationId xmlns:a16="http://schemas.microsoft.com/office/drawing/2014/main" id="{50488C77-6CA5-408D-B1EF-47626C1CA586}"/>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77" name="直線コネクタ 376">
          <a:extLst>
            <a:ext uri="{FF2B5EF4-FFF2-40B4-BE49-F238E27FC236}">
              <a16:creationId xmlns:a16="http://schemas.microsoft.com/office/drawing/2014/main" id="{CB8F7494-4C85-4CB3-B853-5AFCA4684093}"/>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78" name="テキスト ボックス 377">
          <a:extLst>
            <a:ext uri="{FF2B5EF4-FFF2-40B4-BE49-F238E27FC236}">
              <a16:creationId xmlns:a16="http://schemas.microsoft.com/office/drawing/2014/main" id="{BE606AB3-447E-4C2F-8512-9FC5CA89D147}"/>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79" name="直線コネクタ 378">
          <a:extLst>
            <a:ext uri="{FF2B5EF4-FFF2-40B4-BE49-F238E27FC236}">
              <a16:creationId xmlns:a16="http://schemas.microsoft.com/office/drawing/2014/main" id="{FB6F4ED9-8384-4E88-8FFF-8DFE57ADA764}"/>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80" name="テキスト ボックス 379">
          <a:extLst>
            <a:ext uri="{FF2B5EF4-FFF2-40B4-BE49-F238E27FC236}">
              <a16:creationId xmlns:a16="http://schemas.microsoft.com/office/drawing/2014/main" id="{3F63B304-AB07-4E27-BD14-B397F2D9BE7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81" name="直線コネクタ 380">
          <a:extLst>
            <a:ext uri="{FF2B5EF4-FFF2-40B4-BE49-F238E27FC236}">
              <a16:creationId xmlns:a16="http://schemas.microsoft.com/office/drawing/2014/main" id="{D8D42F29-1AE1-487E-B1DB-57AA22B176AF}"/>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82" name="テキスト ボックス 381">
          <a:extLst>
            <a:ext uri="{FF2B5EF4-FFF2-40B4-BE49-F238E27FC236}">
              <a16:creationId xmlns:a16="http://schemas.microsoft.com/office/drawing/2014/main" id="{D02A8724-02D8-4081-BFD7-1C90AD6744D2}"/>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3" name="直線コネクタ 382">
          <a:extLst>
            <a:ext uri="{FF2B5EF4-FFF2-40B4-BE49-F238E27FC236}">
              <a16:creationId xmlns:a16="http://schemas.microsoft.com/office/drawing/2014/main" id="{AC22B114-9D8F-4725-B8D7-6E599F1F280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4" name="テキスト ボックス 383">
          <a:extLst>
            <a:ext uri="{FF2B5EF4-FFF2-40B4-BE49-F238E27FC236}">
              <a16:creationId xmlns:a16="http://schemas.microsoft.com/office/drawing/2014/main" id="{E059176E-7924-4279-99E5-0C8342E4C73F}"/>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5" name="【市民会館】&#10;有形固定資産減価償却率グラフ枠">
          <a:extLst>
            <a:ext uri="{FF2B5EF4-FFF2-40B4-BE49-F238E27FC236}">
              <a16:creationId xmlns:a16="http://schemas.microsoft.com/office/drawing/2014/main" id="{3F9E7354-BCA6-4F53-866F-D14A289E62F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386" name="直線コネクタ 385">
          <a:extLst>
            <a:ext uri="{FF2B5EF4-FFF2-40B4-BE49-F238E27FC236}">
              <a16:creationId xmlns:a16="http://schemas.microsoft.com/office/drawing/2014/main" id="{7A910449-ECF2-4283-97DB-4DCD943B1429}"/>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87" name="【市民会館】&#10;有形固定資産減価償却率最小値テキスト">
          <a:extLst>
            <a:ext uri="{FF2B5EF4-FFF2-40B4-BE49-F238E27FC236}">
              <a16:creationId xmlns:a16="http://schemas.microsoft.com/office/drawing/2014/main" id="{CA673405-F3E2-45EA-A489-3978246E420A}"/>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88" name="直線コネクタ 387">
          <a:extLst>
            <a:ext uri="{FF2B5EF4-FFF2-40B4-BE49-F238E27FC236}">
              <a16:creationId xmlns:a16="http://schemas.microsoft.com/office/drawing/2014/main" id="{A36CA103-995F-4490-9158-A9AA2C59C26D}"/>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389" name="【市民会館】&#10;有形固定資産減価償却率最大値テキスト">
          <a:extLst>
            <a:ext uri="{FF2B5EF4-FFF2-40B4-BE49-F238E27FC236}">
              <a16:creationId xmlns:a16="http://schemas.microsoft.com/office/drawing/2014/main" id="{EC2486FE-9ACD-4A88-A7EF-1365E89A7D4A}"/>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390" name="直線コネクタ 389">
          <a:extLst>
            <a:ext uri="{FF2B5EF4-FFF2-40B4-BE49-F238E27FC236}">
              <a16:creationId xmlns:a16="http://schemas.microsoft.com/office/drawing/2014/main" id="{A7B87BEF-650B-4F1F-AF31-2EB9E2D49403}"/>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102125</xdr:rowOff>
    </xdr:from>
    <xdr:ext cx="405111" cy="259045"/>
    <xdr:sp macro="" textlink="">
      <xdr:nvSpPr>
        <xdr:cNvPr id="391" name="【市民会館】&#10;有形固定資産減価償却率平均値テキスト">
          <a:extLst>
            <a:ext uri="{FF2B5EF4-FFF2-40B4-BE49-F238E27FC236}">
              <a16:creationId xmlns:a16="http://schemas.microsoft.com/office/drawing/2014/main" id="{6A64FC7D-9D6D-46E8-9772-A8E5A2E4979E}"/>
            </a:ext>
          </a:extLst>
        </xdr:cNvPr>
        <xdr:cNvSpPr txBox="1"/>
      </xdr:nvSpPr>
      <xdr:spPr>
        <a:xfrm>
          <a:off x="4673600" y="17590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392" name="フローチャート: 判断 391">
          <a:extLst>
            <a:ext uri="{FF2B5EF4-FFF2-40B4-BE49-F238E27FC236}">
              <a16:creationId xmlns:a16="http://schemas.microsoft.com/office/drawing/2014/main" id="{7AAFA914-B354-472A-AAFB-D1834B1A15A4}"/>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393" name="フローチャート: 判断 392">
          <a:extLst>
            <a:ext uri="{FF2B5EF4-FFF2-40B4-BE49-F238E27FC236}">
              <a16:creationId xmlns:a16="http://schemas.microsoft.com/office/drawing/2014/main" id="{98A39AD4-D346-40F1-AAAA-377E4AFF4D3C}"/>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394" name="フローチャート: 判断 393">
          <a:extLst>
            <a:ext uri="{FF2B5EF4-FFF2-40B4-BE49-F238E27FC236}">
              <a16:creationId xmlns:a16="http://schemas.microsoft.com/office/drawing/2014/main" id="{96946A7D-B280-4328-9823-F01A1743D569}"/>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395" name="フローチャート: 判断 394">
          <a:extLst>
            <a:ext uri="{FF2B5EF4-FFF2-40B4-BE49-F238E27FC236}">
              <a16:creationId xmlns:a16="http://schemas.microsoft.com/office/drawing/2014/main" id="{5191A640-AED0-4C3E-9DCF-89451D336262}"/>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396" name="フローチャート: 判断 395">
          <a:extLst>
            <a:ext uri="{FF2B5EF4-FFF2-40B4-BE49-F238E27FC236}">
              <a16:creationId xmlns:a16="http://schemas.microsoft.com/office/drawing/2014/main" id="{F948F5E0-C12C-4BAB-9962-315970F5737A}"/>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id="{E185A885-F39B-4334-82F7-6AD5AC5084F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id="{5032E163-2164-422F-8BC7-264BFF136FE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9" name="テキスト ボックス 398">
          <a:extLst>
            <a:ext uri="{FF2B5EF4-FFF2-40B4-BE49-F238E27FC236}">
              <a16:creationId xmlns:a16="http://schemas.microsoft.com/office/drawing/2014/main" id="{0FB5C023-5A6C-4FF4-9D8C-BE39925CD88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E942C2D8-943C-4DA9-B150-5B08A57B80B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EFC845EA-4D88-4D33-BD98-2F753FDF015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68835</xdr:rowOff>
    </xdr:from>
    <xdr:to>
      <xdr:col>20</xdr:col>
      <xdr:colOff>38100</xdr:colOff>
      <xdr:row>103</xdr:row>
      <xdr:rowOff>170435</xdr:rowOff>
    </xdr:to>
    <xdr:sp macro="" textlink="">
      <xdr:nvSpPr>
        <xdr:cNvPr id="402" name="楕円 401">
          <a:extLst>
            <a:ext uri="{FF2B5EF4-FFF2-40B4-BE49-F238E27FC236}">
              <a16:creationId xmlns:a16="http://schemas.microsoft.com/office/drawing/2014/main" id="{6F1E002C-65CC-4F33-9A87-5A865AF2A6C9}"/>
            </a:ext>
          </a:extLst>
        </xdr:cNvPr>
        <xdr:cNvSpPr/>
      </xdr:nvSpPr>
      <xdr:spPr>
        <a:xfrm>
          <a:off x="3746500" y="1772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7113</xdr:rowOff>
    </xdr:from>
    <xdr:to>
      <xdr:col>15</xdr:col>
      <xdr:colOff>101600</xdr:colOff>
      <xdr:row>103</xdr:row>
      <xdr:rowOff>108713</xdr:rowOff>
    </xdr:to>
    <xdr:sp macro="" textlink="">
      <xdr:nvSpPr>
        <xdr:cNvPr id="403" name="楕円 402">
          <a:extLst>
            <a:ext uri="{FF2B5EF4-FFF2-40B4-BE49-F238E27FC236}">
              <a16:creationId xmlns:a16="http://schemas.microsoft.com/office/drawing/2014/main" id="{4DC10BB7-93A8-4D4F-A29B-2720F19FB744}"/>
            </a:ext>
          </a:extLst>
        </xdr:cNvPr>
        <xdr:cNvSpPr/>
      </xdr:nvSpPr>
      <xdr:spPr>
        <a:xfrm>
          <a:off x="2857500" y="1766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57913</xdr:rowOff>
    </xdr:from>
    <xdr:to>
      <xdr:col>19</xdr:col>
      <xdr:colOff>177800</xdr:colOff>
      <xdr:row>103</xdr:row>
      <xdr:rowOff>119635</xdr:rowOff>
    </xdr:to>
    <xdr:cxnSp macro="">
      <xdr:nvCxnSpPr>
        <xdr:cNvPr id="404" name="直線コネクタ 403">
          <a:extLst>
            <a:ext uri="{FF2B5EF4-FFF2-40B4-BE49-F238E27FC236}">
              <a16:creationId xmlns:a16="http://schemas.microsoft.com/office/drawing/2014/main" id="{385BF930-E12A-4F9A-BFA3-F275A5DC8273}"/>
            </a:ext>
          </a:extLst>
        </xdr:cNvPr>
        <xdr:cNvCxnSpPr/>
      </xdr:nvCxnSpPr>
      <xdr:spPr>
        <a:xfrm>
          <a:off x="2908300" y="17717263"/>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157987</xdr:rowOff>
    </xdr:from>
    <xdr:to>
      <xdr:col>10</xdr:col>
      <xdr:colOff>165100</xdr:colOff>
      <xdr:row>103</xdr:row>
      <xdr:rowOff>88137</xdr:rowOff>
    </xdr:to>
    <xdr:sp macro="" textlink="">
      <xdr:nvSpPr>
        <xdr:cNvPr id="405" name="楕円 404">
          <a:extLst>
            <a:ext uri="{FF2B5EF4-FFF2-40B4-BE49-F238E27FC236}">
              <a16:creationId xmlns:a16="http://schemas.microsoft.com/office/drawing/2014/main" id="{2A1A1CB1-7573-4D6B-99E9-208C73EF9690}"/>
            </a:ext>
          </a:extLst>
        </xdr:cNvPr>
        <xdr:cNvSpPr/>
      </xdr:nvSpPr>
      <xdr:spPr>
        <a:xfrm>
          <a:off x="1968500" y="1764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37337</xdr:rowOff>
    </xdr:from>
    <xdr:to>
      <xdr:col>15</xdr:col>
      <xdr:colOff>50800</xdr:colOff>
      <xdr:row>103</xdr:row>
      <xdr:rowOff>57913</xdr:rowOff>
    </xdr:to>
    <xdr:cxnSp macro="">
      <xdr:nvCxnSpPr>
        <xdr:cNvPr id="406" name="直線コネクタ 405">
          <a:extLst>
            <a:ext uri="{FF2B5EF4-FFF2-40B4-BE49-F238E27FC236}">
              <a16:creationId xmlns:a16="http://schemas.microsoft.com/office/drawing/2014/main" id="{7A4FD342-9D2B-43AC-AECB-DF64BF173D95}"/>
            </a:ext>
          </a:extLst>
        </xdr:cNvPr>
        <xdr:cNvCxnSpPr/>
      </xdr:nvCxnSpPr>
      <xdr:spPr>
        <a:xfrm>
          <a:off x="2019300" y="17696687"/>
          <a:ext cx="889000" cy="2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112268</xdr:rowOff>
    </xdr:from>
    <xdr:to>
      <xdr:col>6</xdr:col>
      <xdr:colOff>38100</xdr:colOff>
      <xdr:row>103</xdr:row>
      <xdr:rowOff>42418</xdr:rowOff>
    </xdr:to>
    <xdr:sp macro="" textlink="">
      <xdr:nvSpPr>
        <xdr:cNvPr id="407" name="楕円 406">
          <a:extLst>
            <a:ext uri="{FF2B5EF4-FFF2-40B4-BE49-F238E27FC236}">
              <a16:creationId xmlns:a16="http://schemas.microsoft.com/office/drawing/2014/main" id="{1D044C93-DC5E-4A20-9CFE-8652A141D1C9}"/>
            </a:ext>
          </a:extLst>
        </xdr:cNvPr>
        <xdr:cNvSpPr/>
      </xdr:nvSpPr>
      <xdr:spPr>
        <a:xfrm>
          <a:off x="1079500" y="1760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163068</xdr:rowOff>
    </xdr:from>
    <xdr:to>
      <xdr:col>10</xdr:col>
      <xdr:colOff>114300</xdr:colOff>
      <xdr:row>103</xdr:row>
      <xdr:rowOff>37337</xdr:rowOff>
    </xdr:to>
    <xdr:cxnSp macro="">
      <xdr:nvCxnSpPr>
        <xdr:cNvPr id="408" name="直線コネクタ 407">
          <a:extLst>
            <a:ext uri="{FF2B5EF4-FFF2-40B4-BE49-F238E27FC236}">
              <a16:creationId xmlns:a16="http://schemas.microsoft.com/office/drawing/2014/main" id="{BE017D7A-F273-4F37-BFBC-A69CC03931AB}"/>
            </a:ext>
          </a:extLst>
        </xdr:cNvPr>
        <xdr:cNvCxnSpPr/>
      </xdr:nvCxnSpPr>
      <xdr:spPr>
        <a:xfrm>
          <a:off x="1130300" y="17650968"/>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33799</xdr:rowOff>
    </xdr:from>
    <xdr:ext cx="405111" cy="259045"/>
    <xdr:sp macro="" textlink="">
      <xdr:nvSpPr>
        <xdr:cNvPr id="409" name="n_1aveValue【市民会館】&#10;有形固定資産減価償却率">
          <a:extLst>
            <a:ext uri="{FF2B5EF4-FFF2-40B4-BE49-F238E27FC236}">
              <a16:creationId xmlns:a16="http://schemas.microsoft.com/office/drawing/2014/main" id="{0A21FF9F-D983-4186-A4F6-3B1E9E2419DC}"/>
            </a:ext>
          </a:extLst>
        </xdr:cNvPr>
        <xdr:cNvSpPr txBox="1"/>
      </xdr:nvSpPr>
      <xdr:spPr>
        <a:xfrm>
          <a:off x="3582044" y="17350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127525</xdr:rowOff>
    </xdr:from>
    <xdr:ext cx="405111" cy="259045"/>
    <xdr:sp macro="" textlink="">
      <xdr:nvSpPr>
        <xdr:cNvPr id="410" name="n_2aveValue【市民会館】&#10;有形固定資産減価償却率">
          <a:extLst>
            <a:ext uri="{FF2B5EF4-FFF2-40B4-BE49-F238E27FC236}">
              <a16:creationId xmlns:a16="http://schemas.microsoft.com/office/drawing/2014/main" id="{E3C1FF9A-08D7-41CC-B828-8E118A63D0B5}"/>
            </a:ext>
          </a:extLst>
        </xdr:cNvPr>
        <xdr:cNvSpPr txBox="1"/>
      </xdr:nvSpPr>
      <xdr:spPr>
        <a:xfrm>
          <a:off x="2705744" y="1727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125240</xdr:rowOff>
    </xdr:from>
    <xdr:ext cx="405111" cy="259045"/>
    <xdr:sp macro="" textlink="">
      <xdr:nvSpPr>
        <xdr:cNvPr id="411" name="n_3aveValue【市民会館】&#10;有形固定資産減価償却率">
          <a:extLst>
            <a:ext uri="{FF2B5EF4-FFF2-40B4-BE49-F238E27FC236}">
              <a16:creationId xmlns:a16="http://schemas.microsoft.com/office/drawing/2014/main" id="{B8946477-F13E-4B45-B182-40E81DE334CA}"/>
            </a:ext>
          </a:extLst>
        </xdr:cNvPr>
        <xdr:cNvSpPr txBox="1"/>
      </xdr:nvSpPr>
      <xdr:spPr>
        <a:xfrm>
          <a:off x="1816744" y="1727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49801</xdr:rowOff>
    </xdr:from>
    <xdr:ext cx="405111" cy="259045"/>
    <xdr:sp macro="" textlink="">
      <xdr:nvSpPr>
        <xdr:cNvPr id="412" name="n_4aveValue【市民会館】&#10;有形固定資産減価償却率">
          <a:extLst>
            <a:ext uri="{FF2B5EF4-FFF2-40B4-BE49-F238E27FC236}">
              <a16:creationId xmlns:a16="http://schemas.microsoft.com/office/drawing/2014/main" id="{C3F4E893-A0BC-4378-B2F9-B36ED5748955}"/>
            </a:ext>
          </a:extLst>
        </xdr:cNvPr>
        <xdr:cNvSpPr txBox="1"/>
      </xdr:nvSpPr>
      <xdr:spPr>
        <a:xfrm>
          <a:off x="927744" y="1719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161562</xdr:rowOff>
    </xdr:from>
    <xdr:ext cx="405111" cy="259045"/>
    <xdr:sp macro="" textlink="">
      <xdr:nvSpPr>
        <xdr:cNvPr id="413" name="n_1mainValue【市民会館】&#10;有形固定資産減価償却率">
          <a:extLst>
            <a:ext uri="{FF2B5EF4-FFF2-40B4-BE49-F238E27FC236}">
              <a16:creationId xmlns:a16="http://schemas.microsoft.com/office/drawing/2014/main" id="{0B07FD25-1AEC-44BA-8F48-46D217F6A0AC}"/>
            </a:ext>
          </a:extLst>
        </xdr:cNvPr>
        <xdr:cNvSpPr txBox="1"/>
      </xdr:nvSpPr>
      <xdr:spPr>
        <a:xfrm>
          <a:off x="3582044" y="1782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99840</xdr:rowOff>
    </xdr:from>
    <xdr:ext cx="405111" cy="259045"/>
    <xdr:sp macro="" textlink="">
      <xdr:nvSpPr>
        <xdr:cNvPr id="414" name="n_2mainValue【市民会館】&#10;有形固定資産減価償却率">
          <a:extLst>
            <a:ext uri="{FF2B5EF4-FFF2-40B4-BE49-F238E27FC236}">
              <a16:creationId xmlns:a16="http://schemas.microsoft.com/office/drawing/2014/main" id="{72B157BF-D8F4-4CD3-9FAD-593FEE6879E7}"/>
            </a:ext>
          </a:extLst>
        </xdr:cNvPr>
        <xdr:cNvSpPr txBox="1"/>
      </xdr:nvSpPr>
      <xdr:spPr>
        <a:xfrm>
          <a:off x="2705744" y="1775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79264</xdr:rowOff>
    </xdr:from>
    <xdr:ext cx="405111" cy="259045"/>
    <xdr:sp macro="" textlink="">
      <xdr:nvSpPr>
        <xdr:cNvPr id="415" name="n_3mainValue【市民会館】&#10;有形固定資産減価償却率">
          <a:extLst>
            <a:ext uri="{FF2B5EF4-FFF2-40B4-BE49-F238E27FC236}">
              <a16:creationId xmlns:a16="http://schemas.microsoft.com/office/drawing/2014/main" id="{6C1FD466-4FC1-4AA4-A59F-A08FB212FE4B}"/>
            </a:ext>
          </a:extLst>
        </xdr:cNvPr>
        <xdr:cNvSpPr txBox="1"/>
      </xdr:nvSpPr>
      <xdr:spPr>
        <a:xfrm>
          <a:off x="1816744"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33545</xdr:rowOff>
    </xdr:from>
    <xdr:ext cx="405111" cy="259045"/>
    <xdr:sp macro="" textlink="">
      <xdr:nvSpPr>
        <xdr:cNvPr id="416" name="n_4mainValue【市民会館】&#10;有形固定資産減価償却率">
          <a:extLst>
            <a:ext uri="{FF2B5EF4-FFF2-40B4-BE49-F238E27FC236}">
              <a16:creationId xmlns:a16="http://schemas.microsoft.com/office/drawing/2014/main" id="{449612F4-E5E5-40CB-B3D5-FFB7CB8CF1DA}"/>
            </a:ext>
          </a:extLst>
        </xdr:cNvPr>
        <xdr:cNvSpPr txBox="1"/>
      </xdr:nvSpPr>
      <xdr:spPr>
        <a:xfrm>
          <a:off x="927744" y="1769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7" name="正方形/長方形 416">
          <a:extLst>
            <a:ext uri="{FF2B5EF4-FFF2-40B4-BE49-F238E27FC236}">
              <a16:creationId xmlns:a16="http://schemas.microsoft.com/office/drawing/2014/main" id="{0DF56CEE-77C6-4550-BC39-C84BE72B640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8" name="正方形/長方形 417">
          <a:extLst>
            <a:ext uri="{FF2B5EF4-FFF2-40B4-BE49-F238E27FC236}">
              <a16:creationId xmlns:a16="http://schemas.microsoft.com/office/drawing/2014/main" id="{4F2EA106-D6C3-4D81-9F54-00207359D91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9" name="正方形/長方形 418">
          <a:extLst>
            <a:ext uri="{FF2B5EF4-FFF2-40B4-BE49-F238E27FC236}">
              <a16:creationId xmlns:a16="http://schemas.microsoft.com/office/drawing/2014/main" id="{394C08D3-0E48-40F2-9C11-BD201B90D27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0" name="正方形/長方形 419">
          <a:extLst>
            <a:ext uri="{FF2B5EF4-FFF2-40B4-BE49-F238E27FC236}">
              <a16:creationId xmlns:a16="http://schemas.microsoft.com/office/drawing/2014/main" id="{8CD4CCF4-0A49-4475-A3A5-33E64B7674C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1" name="正方形/長方形 420">
          <a:extLst>
            <a:ext uri="{FF2B5EF4-FFF2-40B4-BE49-F238E27FC236}">
              <a16:creationId xmlns:a16="http://schemas.microsoft.com/office/drawing/2014/main" id="{60602A64-8806-4BDD-BB53-D9846E5BC12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22" name="正方形/長方形 421">
          <a:extLst>
            <a:ext uri="{FF2B5EF4-FFF2-40B4-BE49-F238E27FC236}">
              <a16:creationId xmlns:a16="http://schemas.microsoft.com/office/drawing/2014/main" id="{2B33B7F9-4C54-44D5-9819-20BE2584469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3" name="正方形/長方形 422">
          <a:extLst>
            <a:ext uri="{FF2B5EF4-FFF2-40B4-BE49-F238E27FC236}">
              <a16:creationId xmlns:a16="http://schemas.microsoft.com/office/drawing/2014/main" id="{9A73428A-7EAB-4327-AB18-CBEF73D650D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4" name="正方形/長方形 423">
          <a:extLst>
            <a:ext uri="{FF2B5EF4-FFF2-40B4-BE49-F238E27FC236}">
              <a16:creationId xmlns:a16="http://schemas.microsoft.com/office/drawing/2014/main" id="{FD31FC61-5BB3-44A6-8EB9-2803E16930A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5" name="テキスト ボックス 424">
          <a:extLst>
            <a:ext uri="{FF2B5EF4-FFF2-40B4-BE49-F238E27FC236}">
              <a16:creationId xmlns:a16="http://schemas.microsoft.com/office/drawing/2014/main" id="{0DE81336-9ABE-4BEC-99BF-1B935799A49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6" name="直線コネクタ 425">
          <a:extLst>
            <a:ext uri="{FF2B5EF4-FFF2-40B4-BE49-F238E27FC236}">
              <a16:creationId xmlns:a16="http://schemas.microsoft.com/office/drawing/2014/main" id="{4B7954FC-91DD-4A4F-9386-9C2152E6C38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27" name="直線コネクタ 426">
          <a:extLst>
            <a:ext uri="{FF2B5EF4-FFF2-40B4-BE49-F238E27FC236}">
              <a16:creationId xmlns:a16="http://schemas.microsoft.com/office/drawing/2014/main" id="{0309E1D9-4B0E-4CA7-B0A5-C02C5EFF1397}"/>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28" name="テキスト ボックス 427">
          <a:extLst>
            <a:ext uri="{FF2B5EF4-FFF2-40B4-BE49-F238E27FC236}">
              <a16:creationId xmlns:a16="http://schemas.microsoft.com/office/drawing/2014/main" id="{C360A874-B4FA-4CC2-8876-CB29D75B39D2}"/>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29" name="直線コネクタ 428">
          <a:extLst>
            <a:ext uri="{FF2B5EF4-FFF2-40B4-BE49-F238E27FC236}">
              <a16:creationId xmlns:a16="http://schemas.microsoft.com/office/drawing/2014/main" id="{F0998855-4C1D-4918-8959-7C73EB9520CF}"/>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30" name="テキスト ボックス 429">
          <a:extLst>
            <a:ext uri="{FF2B5EF4-FFF2-40B4-BE49-F238E27FC236}">
              <a16:creationId xmlns:a16="http://schemas.microsoft.com/office/drawing/2014/main" id="{50603695-F82F-4FE9-844F-37CD78B92AF1}"/>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31" name="直線コネクタ 430">
          <a:extLst>
            <a:ext uri="{FF2B5EF4-FFF2-40B4-BE49-F238E27FC236}">
              <a16:creationId xmlns:a16="http://schemas.microsoft.com/office/drawing/2014/main" id="{9FE335EB-5A89-45C8-BBF5-F8EFB30D1CD1}"/>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32" name="テキスト ボックス 431">
          <a:extLst>
            <a:ext uri="{FF2B5EF4-FFF2-40B4-BE49-F238E27FC236}">
              <a16:creationId xmlns:a16="http://schemas.microsoft.com/office/drawing/2014/main" id="{592BA21B-F193-4DD2-B535-B43242A0374A}"/>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33" name="直線コネクタ 432">
          <a:extLst>
            <a:ext uri="{FF2B5EF4-FFF2-40B4-BE49-F238E27FC236}">
              <a16:creationId xmlns:a16="http://schemas.microsoft.com/office/drawing/2014/main" id="{B01201FA-05E7-4C92-9D89-9A8FDFF080F5}"/>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34" name="テキスト ボックス 433">
          <a:extLst>
            <a:ext uri="{FF2B5EF4-FFF2-40B4-BE49-F238E27FC236}">
              <a16:creationId xmlns:a16="http://schemas.microsoft.com/office/drawing/2014/main" id="{5EE5C895-6BA6-4540-A620-2E9556613FC3}"/>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35" name="直線コネクタ 434">
          <a:extLst>
            <a:ext uri="{FF2B5EF4-FFF2-40B4-BE49-F238E27FC236}">
              <a16:creationId xmlns:a16="http://schemas.microsoft.com/office/drawing/2014/main" id="{FF59B2BC-8254-442E-B100-8890DF27C8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36" name="テキスト ボックス 435">
          <a:extLst>
            <a:ext uri="{FF2B5EF4-FFF2-40B4-BE49-F238E27FC236}">
              <a16:creationId xmlns:a16="http://schemas.microsoft.com/office/drawing/2014/main" id="{E74674E6-F090-4AFD-B762-E56B1A4C9129}"/>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37" name="直線コネクタ 436">
          <a:extLst>
            <a:ext uri="{FF2B5EF4-FFF2-40B4-BE49-F238E27FC236}">
              <a16:creationId xmlns:a16="http://schemas.microsoft.com/office/drawing/2014/main" id="{5703E771-C1BD-418E-90DA-E932FA6534BB}"/>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38" name="テキスト ボックス 437">
          <a:extLst>
            <a:ext uri="{FF2B5EF4-FFF2-40B4-BE49-F238E27FC236}">
              <a16:creationId xmlns:a16="http://schemas.microsoft.com/office/drawing/2014/main" id="{39012722-73A9-4DBB-B2BC-C37C9F059CB9}"/>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9" name="直線コネクタ 438">
          <a:extLst>
            <a:ext uri="{FF2B5EF4-FFF2-40B4-BE49-F238E27FC236}">
              <a16:creationId xmlns:a16="http://schemas.microsoft.com/office/drawing/2014/main" id="{BB5F76FA-0263-471C-8E99-2BE81160226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0" name="テキスト ボックス 439">
          <a:extLst>
            <a:ext uri="{FF2B5EF4-FFF2-40B4-BE49-F238E27FC236}">
              <a16:creationId xmlns:a16="http://schemas.microsoft.com/office/drawing/2014/main" id="{2FDB03A4-2D53-4C61-ABE4-D76F6870FDF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1" name="【市民会館】&#10;一人当たり面積グラフ枠">
          <a:extLst>
            <a:ext uri="{FF2B5EF4-FFF2-40B4-BE49-F238E27FC236}">
              <a16:creationId xmlns:a16="http://schemas.microsoft.com/office/drawing/2014/main" id="{0B4C438F-F105-4F5F-9E16-97C595AD175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442" name="直線コネクタ 441">
          <a:extLst>
            <a:ext uri="{FF2B5EF4-FFF2-40B4-BE49-F238E27FC236}">
              <a16:creationId xmlns:a16="http://schemas.microsoft.com/office/drawing/2014/main" id="{020A8516-93C1-435E-84E4-3977A52A3FE0}"/>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443" name="【市民会館】&#10;一人当たり面積最小値テキスト">
          <a:extLst>
            <a:ext uri="{FF2B5EF4-FFF2-40B4-BE49-F238E27FC236}">
              <a16:creationId xmlns:a16="http://schemas.microsoft.com/office/drawing/2014/main" id="{22037B11-8FF0-4797-9E03-40494345F38E}"/>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444" name="直線コネクタ 443">
          <a:extLst>
            <a:ext uri="{FF2B5EF4-FFF2-40B4-BE49-F238E27FC236}">
              <a16:creationId xmlns:a16="http://schemas.microsoft.com/office/drawing/2014/main" id="{2AACC615-80DD-4AA8-B47D-3094B975921A}"/>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445" name="【市民会館】&#10;一人当たり面積最大値テキスト">
          <a:extLst>
            <a:ext uri="{FF2B5EF4-FFF2-40B4-BE49-F238E27FC236}">
              <a16:creationId xmlns:a16="http://schemas.microsoft.com/office/drawing/2014/main" id="{BF53DDAC-8E25-42FB-99E2-32C4758663FD}"/>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446" name="直線コネクタ 445">
          <a:extLst>
            <a:ext uri="{FF2B5EF4-FFF2-40B4-BE49-F238E27FC236}">
              <a16:creationId xmlns:a16="http://schemas.microsoft.com/office/drawing/2014/main" id="{B268ED7A-C48C-459B-A206-1E19CC39A885}"/>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43015</xdr:rowOff>
    </xdr:from>
    <xdr:ext cx="469744" cy="259045"/>
    <xdr:sp macro="" textlink="">
      <xdr:nvSpPr>
        <xdr:cNvPr id="447" name="【市民会館】&#10;一人当たり面積平均値テキスト">
          <a:extLst>
            <a:ext uri="{FF2B5EF4-FFF2-40B4-BE49-F238E27FC236}">
              <a16:creationId xmlns:a16="http://schemas.microsoft.com/office/drawing/2014/main" id="{3F2D05FC-86F1-4EF1-AE30-A8BFA4F453C9}"/>
            </a:ext>
          </a:extLst>
        </xdr:cNvPr>
        <xdr:cNvSpPr txBox="1"/>
      </xdr:nvSpPr>
      <xdr:spPr>
        <a:xfrm>
          <a:off x="10515600" y="17873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448" name="フローチャート: 判断 447">
          <a:extLst>
            <a:ext uri="{FF2B5EF4-FFF2-40B4-BE49-F238E27FC236}">
              <a16:creationId xmlns:a16="http://schemas.microsoft.com/office/drawing/2014/main" id="{C48AC8AF-678C-438D-99E1-5B30FA4E69C8}"/>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449" name="フローチャート: 判断 448">
          <a:extLst>
            <a:ext uri="{FF2B5EF4-FFF2-40B4-BE49-F238E27FC236}">
              <a16:creationId xmlns:a16="http://schemas.microsoft.com/office/drawing/2014/main" id="{0036187A-0793-47CE-80F2-07D30F75F370}"/>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450" name="フローチャート: 判断 449">
          <a:extLst>
            <a:ext uri="{FF2B5EF4-FFF2-40B4-BE49-F238E27FC236}">
              <a16:creationId xmlns:a16="http://schemas.microsoft.com/office/drawing/2014/main" id="{7E5462C1-D78E-4777-9146-F98D5EE1C6C6}"/>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451" name="フローチャート: 判断 450">
          <a:extLst>
            <a:ext uri="{FF2B5EF4-FFF2-40B4-BE49-F238E27FC236}">
              <a16:creationId xmlns:a16="http://schemas.microsoft.com/office/drawing/2014/main" id="{C665AD5E-186D-42BD-AB51-72BCA6B4CFC1}"/>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452" name="フローチャート: 判断 451">
          <a:extLst>
            <a:ext uri="{FF2B5EF4-FFF2-40B4-BE49-F238E27FC236}">
              <a16:creationId xmlns:a16="http://schemas.microsoft.com/office/drawing/2014/main" id="{48ADA20B-7083-4F5F-9E7C-576BB02E453A}"/>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id="{1B847EF9-BC88-4315-9788-3A81E96A3B0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id="{D3F16A60-4671-4924-8DDC-22650453AD4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5" name="テキスト ボックス 454">
          <a:extLst>
            <a:ext uri="{FF2B5EF4-FFF2-40B4-BE49-F238E27FC236}">
              <a16:creationId xmlns:a16="http://schemas.microsoft.com/office/drawing/2014/main" id="{44FB5199-384C-4DC7-BBAA-6572638EB6D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6" name="テキスト ボックス 455">
          <a:extLst>
            <a:ext uri="{FF2B5EF4-FFF2-40B4-BE49-F238E27FC236}">
              <a16:creationId xmlns:a16="http://schemas.microsoft.com/office/drawing/2014/main" id="{61C91B38-80D3-4E3A-885C-6F52FB3907E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7" name="テキスト ボックス 456">
          <a:extLst>
            <a:ext uri="{FF2B5EF4-FFF2-40B4-BE49-F238E27FC236}">
              <a16:creationId xmlns:a16="http://schemas.microsoft.com/office/drawing/2014/main" id="{CEE9FD4D-A5F8-45B2-B38E-4CC16EFB4FF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56424</xdr:rowOff>
    </xdr:from>
    <xdr:to>
      <xdr:col>50</xdr:col>
      <xdr:colOff>165100</xdr:colOff>
      <xdr:row>105</xdr:row>
      <xdr:rowOff>158024</xdr:rowOff>
    </xdr:to>
    <xdr:sp macro="" textlink="">
      <xdr:nvSpPr>
        <xdr:cNvPr id="458" name="楕円 457">
          <a:extLst>
            <a:ext uri="{FF2B5EF4-FFF2-40B4-BE49-F238E27FC236}">
              <a16:creationId xmlns:a16="http://schemas.microsoft.com/office/drawing/2014/main" id="{BAECB9EF-737E-4952-9A16-CDB7D7ADEC15}"/>
            </a:ext>
          </a:extLst>
        </xdr:cNvPr>
        <xdr:cNvSpPr/>
      </xdr:nvSpPr>
      <xdr:spPr>
        <a:xfrm>
          <a:off x="9588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53158</xdr:rowOff>
    </xdr:from>
    <xdr:to>
      <xdr:col>46</xdr:col>
      <xdr:colOff>38100</xdr:colOff>
      <xdr:row>105</xdr:row>
      <xdr:rowOff>154758</xdr:rowOff>
    </xdr:to>
    <xdr:sp macro="" textlink="">
      <xdr:nvSpPr>
        <xdr:cNvPr id="459" name="楕円 458">
          <a:extLst>
            <a:ext uri="{FF2B5EF4-FFF2-40B4-BE49-F238E27FC236}">
              <a16:creationId xmlns:a16="http://schemas.microsoft.com/office/drawing/2014/main" id="{3FDAB9AC-D813-4333-A6E6-07D39BE737BC}"/>
            </a:ext>
          </a:extLst>
        </xdr:cNvPr>
        <xdr:cNvSpPr/>
      </xdr:nvSpPr>
      <xdr:spPr>
        <a:xfrm>
          <a:off x="8699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103958</xdr:rowOff>
    </xdr:from>
    <xdr:to>
      <xdr:col>50</xdr:col>
      <xdr:colOff>114300</xdr:colOff>
      <xdr:row>105</xdr:row>
      <xdr:rowOff>107224</xdr:rowOff>
    </xdr:to>
    <xdr:cxnSp macro="">
      <xdr:nvCxnSpPr>
        <xdr:cNvPr id="460" name="直線コネクタ 459">
          <a:extLst>
            <a:ext uri="{FF2B5EF4-FFF2-40B4-BE49-F238E27FC236}">
              <a16:creationId xmlns:a16="http://schemas.microsoft.com/office/drawing/2014/main" id="{89B75368-78ED-410D-BEA1-48A863460319}"/>
            </a:ext>
          </a:extLst>
        </xdr:cNvPr>
        <xdr:cNvCxnSpPr/>
      </xdr:nvCxnSpPr>
      <xdr:spPr>
        <a:xfrm>
          <a:off x="8750300" y="1810620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59689</xdr:rowOff>
    </xdr:from>
    <xdr:to>
      <xdr:col>41</xdr:col>
      <xdr:colOff>101600</xdr:colOff>
      <xdr:row>105</xdr:row>
      <xdr:rowOff>161289</xdr:rowOff>
    </xdr:to>
    <xdr:sp macro="" textlink="">
      <xdr:nvSpPr>
        <xdr:cNvPr id="461" name="楕円 460">
          <a:extLst>
            <a:ext uri="{FF2B5EF4-FFF2-40B4-BE49-F238E27FC236}">
              <a16:creationId xmlns:a16="http://schemas.microsoft.com/office/drawing/2014/main" id="{CD354267-6867-4C27-8374-77B951F0EEB4}"/>
            </a:ext>
          </a:extLst>
        </xdr:cNvPr>
        <xdr:cNvSpPr/>
      </xdr:nvSpPr>
      <xdr:spPr>
        <a:xfrm>
          <a:off x="7810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103958</xdr:rowOff>
    </xdr:from>
    <xdr:to>
      <xdr:col>45</xdr:col>
      <xdr:colOff>177800</xdr:colOff>
      <xdr:row>105</xdr:row>
      <xdr:rowOff>110489</xdr:rowOff>
    </xdr:to>
    <xdr:cxnSp macro="">
      <xdr:nvCxnSpPr>
        <xdr:cNvPr id="462" name="直線コネクタ 461">
          <a:extLst>
            <a:ext uri="{FF2B5EF4-FFF2-40B4-BE49-F238E27FC236}">
              <a16:creationId xmlns:a16="http://schemas.microsoft.com/office/drawing/2014/main" id="{C9FBEB4C-8740-44C9-BAEB-ED7BAEB2245F}"/>
            </a:ext>
          </a:extLst>
        </xdr:cNvPr>
        <xdr:cNvCxnSpPr/>
      </xdr:nvCxnSpPr>
      <xdr:spPr>
        <a:xfrm flipV="1">
          <a:off x="7861300" y="1810620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62956</xdr:rowOff>
    </xdr:from>
    <xdr:to>
      <xdr:col>36</xdr:col>
      <xdr:colOff>165100</xdr:colOff>
      <xdr:row>105</xdr:row>
      <xdr:rowOff>164556</xdr:rowOff>
    </xdr:to>
    <xdr:sp macro="" textlink="">
      <xdr:nvSpPr>
        <xdr:cNvPr id="463" name="楕円 462">
          <a:extLst>
            <a:ext uri="{FF2B5EF4-FFF2-40B4-BE49-F238E27FC236}">
              <a16:creationId xmlns:a16="http://schemas.microsoft.com/office/drawing/2014/main" id="{DFD17141-B8EE-48BB-B51B-83B1FB0496C7}"/>
            </a:ext>
          </a:extLst>
        </xdr:cNvPr>
        <xdr:cNvSpPr/>
      </xdr:nvSpPr>
      <xdr:spPr>
        <a:xfrm>
          <a:off x="6921500" y="18065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110489</xdr:rowOff>
    </xdr:from>
    <xdr:to>
      <xdr:col>41</xdr:col>
      <xdr:colOff>50800</xdr:colOff>
      <xdr:row>105</xdr:row>
      <xdr:rowOff>113756</xdr:rowOff>
    </xdr:to>
    <xdr:cxnSp macro="">
      <xdr:nvCxnSpPr>
        <xdr:cNvPr id="464" name="直線コネクタ 463">
          <a:extLst>
            <a:ext uri="{FF2B5EF4-FFF2-40B4-BE49-F238E27FC236}">
              <a16:creationId xmlns:a16="http://schemas.microsoft.com/office/drawing/2014/main" id="{C7609880-A81F-477A-B207-FAD30B5D7871}"/>
            </a:ext>
          </a:extLst>
        </xdr:cNvPr>
        <xdr:cNvCxnSpPr/>
      </xdr:nvCxnSpPr>
      <xdr:spPr>
        <a:xfrm flipV="1">
          <a:off x="6972300" y="18112739"/>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465" name="n_1aveValue【市民会館】&#10;一人当たり面積">
          <a:extLst>
            <a:ext uri="{FF2B5EF4-FFF2-40B4-BE49-F238E27FC236}">
              <a16:creationId xmlns:a16="http://schemas.microsoft.com/office/drawing/2014/main" id="{4783C662-AAF1-44D3-BEEC-D09591D72FC0}"/>
            </a:ext>
          </a:extLst>
        </xdr:cNvPr>
        <xdr:cNvSpPr txBox="1"/>
      </xdr:nvSpPr>
      <xdr:spPr>
        <a:xfrm>
          <a:off x="93917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466" name="n_2aveValue【市民会館】&#10;一人当たり面積">
          <a:extLst>
            <a:ext uri="{FF2B5EF4-FFF2-40B4-BE49-F238E27FC236}">
              <a16:creationId xmlns:a16="http://schemas.microsoft.com/office/drawing/2014/main" id="{FD1F74C9-A089-4865-B6F2-4F33CE9483E2}"/>
            </a:ext>
          </a:extLst>
        </xdr:cNvPr>
        <xdr:cNvSpPr txBox="1"/>
      </xdr:nvSpPr>
      <xdr:spPr>
        <a:xfrm>
          <a:off x="8515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467" name="n_3aveValue【市民会館】&#10;一人当たり面積">
          <a:extLst>
            <a:ext uri="{FF2B5EF4-FFF2-40B4-BE49-F238E27FC236}">
              <a16:creationId xmlns:a16="http://schemas.microsoft.com/office/drawing/2014/main" id="{F8F40D0E-7568-427B-9976-0BB0998864F2}"/>
            </a:ext>
          </a:extLst>
        </xdr:cNvPr>
        <xdr:cNvSpPr txBox="1"/>
      </xdr:nvSpPr>
      <xdr:spPr>
        <a:xfrm>
          <a:off x="7626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468" name="n_4aveValue【市民会館】&#10;一人当たり面積">
          <a:extLst>
            <a:ext uri="{FF2B5EF4-FFF2-40B4-BE49-F238E27FC236}">
              <a16:creationId xmlns:a16="http://schemas.microsoft.com/office/drawing/2014/main" id="{BCFEFA2D-EC8D-4500-8E8E-50154F415AF1}"/>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149151</xdr:rowOff>
    </xdr:from>
    <xdr:ext cx="469744" cy="259045"/>
    <xdr:sp macro="" textlink="">
      <xdr:nvSpPr>
        <xdr:cNvPr id="469" name="n_1mainValue【市民会館】&#10;一人当たり面積">
          <a:extLst>
            <a:ext uri="{FF2B5EF4-FFF2-40B4-BE49-F238E27FC236}">
              <a16:creationId xmlns:a16="http://schemas.microsoft.com/office/drawing/2014/main" id="{CE64BEBF-9101-434C-A16F-017407022FC7}"/>
            </a:ext>
          </a:extLst>
        </xdr:cNvPr>
        <xdr:cNvSpPr txBox="1"/>
      </xdr:nvSpPr>
      <xdr:spPr>
        <a:xfrm>
          <a:off x="9391727"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145885</xdr:rowOff>
    </xdr:from>
    <xdr:ext cx="469744" cy="259045"/>
    <xdr:sp macro="" textlink="">
      <xdr:nvSpPr>
        <xdr:cNvPr id="470" name="n_2mainValue【市民会館】&#10;一人当たり面積">
          <a:extLst>
            <a:ext uri="{FF2B5EF4-FFF2-40B4-BE49-F238E27FC236}">
              <a16:creationId xmlns:a16="http://schemas.microsoft.com/office/drawing/2014/main" id="{15387E58-61FE-4934-9853-228A56BACFD5}"/>
            </a:ext>
          </a:extLst>
        </xdr:cNvPr>
        <xdr:cNvSpPr txBox="1"/>
      </xdr:nvSpPr>
      <xdr:spPr>
        <a:xfrm>
          <a:off x="8515427"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71" name="n_3mainValue【市民会館】&#10;一人当たり面積">
          <a:extLst>
            <a:ext uri="{FF2B5EF4-FFF2-40B4-BE49-F238E27FC236}">
              <a16:creationId xmlns:a16="http://schemas.microsoft.com/office/drawing/2014/main" id="{D3017AE7-3999-427E-ACA0-5F02EBF13970}"/>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155683</xdr:rowOff>
    </xdr:from>
    <xdr:ext cx="469744" cy="259045"/>
    <xdr:sp macro="" textlink="">
      <xdr:nvSpPr>
        <xdr:cNvPr id="472" name="n_4mainValue【市民会館】&#10;一人当たり面積">
          <a:extLst>
            <a:ext uri="{FF2B5EF4-FFF2-40B4-BE49-F238E27FC236}">
              <a16:creationId xmlns:a16="http://schemas.microsoft.com/office/drawing/2014/main" id="{DFCE437B-7702-4F47-B00A-230117DE978E}"/>
            </a:ext>
          </a:extLst>
        </xdr:cNvPr>
        <xdr:cNvSpPr txBox="1"/>
      </xdr:nvSpPr>
      <xdr:spPr>
        <a:xfrm>
          <a:off x="6737427" y="18157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3" name="正方形/長方形 472">
          <a:extLst>
            <a:ext uri="{FF2B5EF4-FFF2-40B4-BE49-F238E27FC236}">
              <a16:creationId xmlns:a16="http://schemas.microsoft.com/office/drawing/2014/main" id="{9D5F0BCF-4E0E-4B1F-9592-86AD29C72D0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4" name="正方形/長方形 473">
          <a:extLst>
            <a:ext uri="{FF2B5EF4-FFF2-40B4-BE49-F238E27FC236}">
              <a16:creationId xmlns:a16="http://schemas.microsoft.com/office/drawing/2014/main" id="{933194D5-9205-4BD7-AFB6-7E619863779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5" name="正方形/長方形 474">
          <a:extLst>
            <a:ext uri="{FF2B5EF4-FFF2-40B4-BE49-F238E27FC236}">
              <a16:creationId xmlns:a16="http://schemas.microsoft.com/office/drawing/2014/main" id="{07DD692D-6CE5-4037-85EF-70AA4F0EADB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6" name="正方形/長方形 475">
          <a:extLst>
            <a:ext uri="{FF2B5EF4-FFF2-40B4-BE49-F238E27FC236}">
              <a16:creationId xmlns:a16="http://schemas.microsoft.com/office/drawing/2014/main" id="{E3716112-A953-4FA1-9E9E-B3136F235D7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7" name="正方形/長方形 476">
          <a:extLst>
            <a:ext uri="{FF2B5EF4-FFF2-40B4-BE49-F238E27FC236}">
              <a16:creationId xmlns:a16="http://schemas.microsoft.com/office/drawing/2014/main" id="{8751E233-F313-4978-A7A5-C3A24801A78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8" name="正方形/長方形 477">
          <a:extLst>
            <a:ext uri="{FF2B5EF4-FFF2-40B4-BE49-F238E27FC236}">
              <a16:creationId xmlns:a16="http://schemas.microsoft.com/office/drawing/2014/main" id="{41653834-06C0-4F5E-BA64-E3DFB75D02A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9" name="正方形/長方形 478">
          <a:extLst>
            <a:ext uri="{FF2B5EF4-FFF2-40B4-BE49-F238E27FC236}">
              <a16:creationId xmlns:a16="http://schemas.microsoft.com/office/drawing/2014/main" id="{A1EDAA15-D75F-4D38-AFC8-CB4402DA942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0" name="正方形/長方形 479">
          <a:extLst>
            <a:ext uri="{FF2B5EF4-FFF2-40B4-BE49-F238E27FC236}">
              <a16:creationId xmlns:a16="http://schemas.microsoft.com/office/drawing/2014/main" id="{1491DB64-1D78-4F83-9D20-9E627693B44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81" name="テキスト ボックス 480">
          <a:extLst>
            <a:ext uri="{FF2B5EF4-FFF2-40B4-BE49-F238E27FC236}">
              <a16:creationId xmlns:a16="http://schemas.microsoft.com/office/drawing/2014/main" id="{F879F0A9-47B2-43F0-BC3F-A94A43F8A8C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82" name="直線コネクタ 481">
          <a:extLst>
            <a:ext uri="{FF2B5EF4-FFF2-40B4-BE49-F238E27FC236}">
              <a16:creationId xmlns:a16="http://schemas.microsoft.com/office/drawing/2014/main" id="{222A19F4-B1EC-4B02-95B7-C630DACA738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3" name="テキスト ボックス 482">
          <a:extLst>
            <a:ext uri="{FF2B5EF4-FFF2-40B4-BE49-F238E27FC236}">
              <a16:creationId xmlns:a16="http://schemas.microsoft.com/office/drawing/2014/main" id="{78C9381D-5B5D-4698-8609-2C36AA2F701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4" name="直線コネクタ 483">
          <a:extLst>
            <a:ext uri="{FF2B5EF4-FFF2-40B4-BE49-F238E27FC236}">
              <a16:creationId xmlns:a16="http://schemas.microsoft.com/office/drawing/2014/main" id="{5D07F922-6CF0-4E57-BCCC-2B384B460CE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5" name="テキスト ボックス 484">
          <a:extLst>
            <a:ext uri="{FF2B5EF4-FFF2-40B4-BE49-F238E27FC236}">
              <a16:creationId xmlns:a16="http://schemas.microsoft.com/office/drawing/2014/main" id="{F8870B60-1BFF-4356-AE69-BA36D35F759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6" name="直線コネクタ 485">
          <a:extLst>
            <a:ext uri="{FF2B5EF4-FFF2-40B4-BE49-F238E27FC236}">
              <a16:creationId xmlns:a16="http://schemas.microsoft.com/office/drawing/2014/main" id="{99C1DCB2-FC43-471D-AF2B-AF9454DBD00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7" name="テキスト ボックス 486">
          <a:extLst>
            <a:ext uri="{FF2B5EF4-FFF2-40B4-BE49-F238E27FC236}">
              <a16:creationId xmlns:a16="http://schemas.microsoft.com/office/drawing/2014/main" id="{F0DE34A8-7E7D-40E6-8EDF-DC560DAD93B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8" name="直線コネクタ 487">
          <a:extLst>
            <a:ext uri="{FF2B5EF4-FFF2-40B4-BE49-F238E27FC236}">
              <a16:creationId xmlns:a16="http://schemas.microsoft.com/office/drawing/2014/main" id="{08DFBA12-80AD-4D04-95C2-4AC16B8C5B0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9" name="テキスト ボックス 488">
          <a:extLst>
            <a:ext uri="{FF2B5EF4-FFF2-40B4-BE49-F238E27FC236}">
              <a16:creationId xmlns:a16="http://schemas.microsoft.com/office/drawing/2014/main" id="{6EECA6F7-11BD-41F4-8121-49FBEC48253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0" name="直線コネクタ 489">
          <a:extLst>
            <a:ext uri="{FF2B5EF4-FFF2-40B4-BE49-F238E27FC236}">
              <a16:creationId xmlns:a16="http://schemas.microsoft.com/office/drawing/2014/main" id="{29C94496-2704-4B67-B608-C5C6B35B79F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91" name="テキスト ボックス 490">
          <a:extLst>
            <a:ext uri="{FF2B5EF4-FFF2-40B4-BE49-F238E27FC236}">
              <a16:creationId xmlns:a16="http://schemas.microsoft.com/office/drawing/2014/main" id="{3F6ED6FF-3791-4128-8D1A-792B85C7376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92" name="直線コネクタ 491">
          <a:extLst>
            <a:ext uri="{FF2B5EF4-FFF2-40B4-BE49-F238E27FC236}">
              <a16:creationId xmlns:a16="http://schemas.microsoft.com/office/drawing/2014/main" id="{09F3ABBA-50C3-410B-9E82-845C90F9FE9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3" name="テキスト ボックス 492">
          <a:extLst>
            <a:ext uri="{FF2B5EF4-FFF2-40B4-BE49-F238E27FC236}">
              <a16:creationId xmlns:a16="http://schemas.microsoft.com/office/drawing/2014/main" id="{67735895-517E-4D8E-AB91-D6CDB09E660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4" name="直線コネクタ 493">
          <a:extLst>
            <a:ext uri="{FF2B5EF4-FFF2-40B4-BE49-F238E27FC236}">
              <a16:creationId xmlns:a16="http://schemas.microsoft.com/office/drawing/2014/main" id="{9B5E549F-B6DA-4CB9-BA92-36D050C8016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5" name="テキスト ボックス 494">
          <a:extLst>
            <a:ext uri="{FF2B5EF4-FFF2-40B4-BE49-F238E27FC236}">
              <a16:creationId xmlns:a16="http://schemas.microsoft.com/office/drawing/2014/main" id="{CB0DD4FC-3C22-4BCE-BDD0-4F777F8D3A9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6" name="【一般廃棄物処理施設】&#10;有形固定資産減価償却率グラフ枠">
          <a:extLst>
            <a:ext uri="{FF2B5EF4-FFF2-40B4-BE49-F238E27FC236}">
              <a16:creationId xmlns:a16="http://schemas.microsoft.com/office/drawing/2014/main" id="{4C725D32-BEDD-401C-AB49-7675013C97E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140970</xdr:rowOff>
    </xdr:from>
    <xdr:to>
      <xdr:col>85</xdr:col>
      <xdr:colOff>126364</xdr:colOff>
      <xdr:row>42</xdr:row>
      <xdr:rowOff>13335</xdr:rowOff>
    </xdr:to>
    <xdr:cxnSp macro="">
      <xdr:nvCxnSpPr>
        <xdr:cNvPr id="497" name="直線コネクタ 496">
          <a:extLst>
            <a:ext uri="{FF2B5EF4-FFF2-40B4-BE49-F238E27FC236}">
              <a16:creationId xmlns:a16="http://schemas.microsoft.com/office/drawing/2014/main" id="{8C300CE4-D610-49E0-8009-8FCE9F40F55F}"/>
            </a:ext>
          </a:extLst>
        </xdr:cNvPr>
        <xdr:cNvCxnSpPr/>
      </xdr:nvCxnSpPr>
      <xdr:spPr>
        <a:xfrm flipV="1">
          <a:off x="16318864" y="5627370"/>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98" name="【一般廃棄物処理施設】&#10;有形固定資産減価償却率最小値テキスト">
          <a:extLst>
            <a:ext uri="{FF2B5EF4-FFF2-40B4-BE49-F238E27FC236}">
              <a16:creationId xmlns:a16="http://schemas.microsoft.com/office/drawing/2014/main" id="{6D5DF7D9-C169-46E5-ADBF-DE849699F474}"/>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99" name="直線コネクタ 498">
          <a:extLst>
            <a:ext uri="{FF2B5EF4-FFF2-40B4-BE49-F238E27FC236}">
              <a16:creationId xmlns:a16="http://schemas.microsoft.com/office/drawing/2014/main" id="{AB685070-3120-462E-8025-6BFD354EB863}"/>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87647</xdr:rowOff>
    </xdr:from>
    <xdr:ext cx="405111" cy="259045"/>
    <xdr:sp macro="" textlink="">
      <xdr:nvSpPr>
        <xdr:cNvPr id="500" name="【一般廃棄物処理施設】&#10;有形固定資産減価償却率最大値テキスト">
          <a:extLst>
            <a:ext uri="{FF2B5EF4-FFF2-40B4-BE49-F238E27FC236}">
              <a16:creationId xmlns:a16="http://schemas.microsoft.com/office/drawing/2014/main" id="{5948A235-39D6-4644-97EF-1F30720182C4}"/>
            </a:ext>
          </a:extLst>
        </xdr:cNvPr>
        <xdr:cNvSpPr txBox="1"/>
      </xdr:nvSpPr>
      <xdr:spPr>
        <a:xfrm>
          <a:off x="16357600" y="540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01" name="直線コネクタ 500">
          <a:extLst>
            <a:ext uri="{FF2B5EF4-FFF2-40B4-BE49-F238E27FC236}">
              <a16:creationId xmlns:a16="http://schemas.microsoft.com/office/drawing/2014/main" id="{1599D65A-01BC-4D0C-B625-9DA1346F20CB}"/>
            </a:ext>
          </a:extLst>
        </xdr:cNvPr>
        <xdr:cNvCxnSpPr/>
      </xdr:nvCxnSpPr>
      <xdr:spPr>
        <a:xfrm>
          <a:off x="16230600" y="56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28592</xdr:rowOff>
    </xdr:from>
    <xdr:ext cx="405111" cy="259045"/>
    <xdr:sp macro="" textlink="">
      <xdr:nvSpPr>
        <xdr:cNvPr id="502" name="【一般廃棄物処理施設】&#10;有形固定資産減価償却率平均値テキスト">
          <a:extLst>
            <a:ext uri="{FF2B5EF4-FFF2-40B4-BE49-F238E27FC236}">
              <a16:creationId xmlns:a16="http://schemas.microsoft.com/office/drawing/2014/main" id="{4C799946-EE2A-476A-A62D-6982C6BF287A}"/>
            </a:ext>
          </a:extLst>
        </xdr:cNvPr>
        <xdr:cNvSpPr txBox="1"/>
      </xdr:nvSpPr>
      <xdr:spPr>
        <a:xfrm>
          <a:off x="16357600" y="6200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50165</xdr:rowOff>
    </xdr:from>
    <xdr:to>
      <xdr:col>85</xdr:col>
      <xdr:colOff>177800</xdr:colOff>
      <xdr:row>36</xdr:row>
      <xdr:rowOff>151765</xdr:rowOff>
    </xdr:to>
    <xdr:sp macro="" textlink="">
      <xdr:nvSpPr>
        <xdr:cNvPr id="503" name="フローチャート: 判断 502">
          <a:extLst>
            <a:ext uri="{FF2B5EF4-FFF2-40B4-BE49-F238E27FC236}">
              <a16:creationId xmlns:a16="http://schemas.microsoft.com/office/drawing/2014/main" id="{93C9C3B9-7D9C-4611-9DCB-AE558CC27124}"/>
            </a:ext>
          </a:extLst>
        </xdr:cNvPr>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97790</xdr:rowOff>
    </xdr:from>
    <xdr:to>
      <xdr:col>81</xdr:col>
      <xdr:colOff>101600</xdr:colOff>
      <xdr:row>37</xdr:row>
      <xdr:rowOff>27940</xdr:rowOff>
    </xdr:to>
    <xdr:sp macro="" textlink="">
      <xdr:nvSpPr>
        <xdr:cNvPr id="504" name="フローチャート: 判断 503">
          <a:extLst>
            <a:ext uri="{FF2B5EF4-FFF2-40B4-BE49-F238E27FC236}">
              <a16:creationId xmlns:a16="http://schemas.microsoft.com/office/drawing/2014/main" id="{D751C742-E9CA-4753-B6BD-344740092263}"/>
            </a:ext>
          </a:extLst>
        </xdr:cNvPr>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05" name="フローチャート: 判断 504">
          <a:extLst>
            <a:ext uri="{FF2B5EF4-FFF2-40B4-BE49-F238E27FC236}">
              <a16:creationId xmlns:a16="http://schemas.microsoft.com/office/drawing/2014/main" id="{FAE18E08-1740-4D8D-BCA4-C1FE9173402A}"/>
            </a:ext>
          </a:extLst>
        </xdr:cNvPr>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19685</xdr:rowOff>
    </xdr:from>
    <xdr:to>
      <xdr:col>72</xdr:col>
      <xdr:colOff>38100</xdr:colOff>
      <xdr:row>37</xdr:row>
      <xdr:rowOff>121285</xdr:rowOff>
    </xdr:to>
    <xdr:sp macro="" textlink="">
      <xdr:nvSpPr>
        <xdr:cNvPr id="506" name="フローチャート: 判断 505">
          <a:extLst>
            <a:ext uri="{FF2B5EF4-FFF2-40B4-BE49-F238E27FC236}">
              <a16:creationId xmlns:a16="http://schemas.microsoft.com/office/drawing/2014/main" id="{AC1E7131-6BC6-4F4D-AD47-B300CC23AC03}"/>
            </a:ext>
          </a:extLst>
        </xdr:cNvPr>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07" name="フローチャート: 判断 506">
          <a:extLst>
            <a:ext uri="{FF2B5EF4-FFF2-40B4-BE49-F238E27FC236}">
              <a16:creationId xmlns:a16="http://schemas.microsoft.com/office/drawing/2014/main" id="{69692CB4-90D8-4341-A172-2F7F65B1AF1A}"/>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id="{3D595A5D-7FC1-449A-ACFA-2C76EC9113B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id="{69F8D6F3-2773-4EC9-9F79-1B1D341214B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0" name="テキスト ボックス 509">
          <a:extLst>
            <a:ext uri="{FF2B5EF4-FFF2-40B4-BE49-F238E27FC236}">
              <a16:creationId xmlns:a16="http://schemas.microsoft.com/office/drawing/2014/main" id="{B5900A79-7919-48CA-8359-A3B431DC56B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11" name="テキスト ボックス 510">
          <a:extLst>
            <a:ext uri="{FF2B5EF4-FFF2-40B4-BE49-F238E27FC236}">
              <a16:creationId xmlns:a16="http://schemas.microsoft.com/office/drawing/2014/main" id="{2C25A627-0E7E-460C-AFDB-69D7D64ED8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12" name="テキスト ボックス 511">
          <a:extLst>
            <a:ext uri="{FF2B5EF4-FFF2-40B4-BE49-F238E27FC236}">
              <a16:creationId xmlns:a16="http://schemas.microsoft.com/office/drawing/2014/main" id="{F8689D6B-F3B9-48C0-BA18-412514C9A53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130175</xdr:rowOff>
    </xdr:from>
    <xdr:to>
      <xdr:col>81</xdr:col>
      <xdr:colOff>101600</xdr:colOff>
      <xdr:row>40</xdr:row>
      <xdr:rowOff>60325</xdr:rowOff>
    </xdr:to>
    <xdr:sp macro="" textlink="">
      <xdr:nvSpPr>
        <xdr:cNvPr id="513" name="楕円 512">
          <a:extLst>
            <a:ext uri="{FF2B5EF4-FFF2-40B4-BE49-F238E27FC236}">
              <a16:creationId xmlns:a16="http://schemas.microsoft.com/office/drawing/2014/main" id="{94B70AB0-8764-41A2-BC08-6860F3AF1845}"/>
            </a:ext>
          </a:extLst>
        </xdr:cNvPr>
        <xdr:cNvSpPr/>
      </xdr:nvSpPr>
      <xdr:spPr>
        <a:xfrm>
          <a:off x="15430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92075</xdr:rowOff>
    </xdr:from>
    <xdr:to>
      <xdr:col>76</xdr:col>
      <xdr:colOff>165100</xdr:colOff>
      <xdr:row>39</xdr:row>
      <xdr:rowOff>22225</xdr:rowOff>
    </xdr:to>
    <xdr:sp macro="" textlink="">
      <xdr:nvSpPr>
        <xdr:cNvPr id="514" name="楕円 513">
          <a:extLst>
            <a:ext uri="{FF2B5EF4-FFF2-40B4-BE49-F238E27FC236}">
              <a16:creationId xmlns:a16="http://schemas.microsoft.com/office/drawing/2014/main" id="{9A10D694-5289-44EA-82A8-092C90DD5B61}"/>
            </a:ext>
          </a:extLst>
        </xdr:cNvPr>
        <xdr:cNvSpPr/>
      </xdr:nvSpPr>
      <xdr:spPr>
        <a:xfrm>
          <a:off x="14541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142875</xdr:rowOff>
    </xdr:from>
    <xdr:to>
      <xdr:col>81</xdr:col>
      <xdr:colOff>50800</xdr:colOff>
      <xdr:row>40</xdr:row>
      <xdr:rowOff>9525</xdr:rowOff>
    </xdr:to>
    <xdr:cxnSp macro="">
      <xdr:nvCxnSpPr>
        <xdr:cNvPr id="515" name="直線コネクタ 514">
          <a:extLst>
            <a:ext uri="{FF2B5EF4-FFF2-40B4-BE49-F238E27FC236}">
              <a16:creationId xmlns:a16="http://schemas.microsoft.com/office/drawing/2014/main" id="{748240B6-F336-4151-B61A-66774291C0C2}"/>
            </a:ext>
          </a:extLst>
        </xdr:cNvPr>
        <xdr:cNvCxnSpPr/>
      </xdr:nvCxnSpPr>
      <xdr:spPr>
        <a:xfrm>
          <a:off x="14592300" y="6657975"/>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128270</xdr:rowOff>
    </xdr:from>
    <xdr:to>
      <xdr:col>72</xdr:col>
      <xdr:colOff>38100</xdr:colOff>
      <xdr:row>40</xdr:row>
      <xdr:rowOff>58420</xdr:rowOff>
    </xdr:to>
    <xdr:sp macro="" textlink="">
      <xdr:nvSpPr>
        <xdr:cNvPr id="516" name="楕円 515">
          <a:extLst>
            <a:ext uri="{FF2B5EF4-FFF2-40B4-BE49-F238E27FC236}">
              <a16:creationId xmlns:a16="http://schemas.microsoft.com/office/drawing/2014/main" id="{CA2E3958-3E82-46DA-A777-33F804C6ACF0}"/>
            </a:ext>
          </a:extLst>
        </xdr:cNvPr>
        <xdr:cNvSpPr/>
      </xdr:nvSpPr>
      <xdr:spPr>
        <a:xfrm>
          <a:off x="13652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142875</xdr:rowOff>
    </xdr:from>
    <xdr:to>
      <xdr:col>76</xdr:col>
      <xdr:colOff>114300</xdr:colOff>
      <xdr:row>40</xdr:row>
      <xdr:rowOff>7620</xdr:rowOff>
    </xdr:to>
    <xdr:cxnSp macro="">
      <xdr:nvCxnSpPr>
        <xdr:cNvPr id="517" name="直線コネクタ 516">
          <a:extLst>
            <a:ext uri="{FF2B5EF4-FFF2-40B4-BE49-F238E27FC236}">
              <a16:creationId xmlns:a16="http://schemas.microsoft.com/office/drawing/2014/main" id="{D5124D1E-DB3C-47D8-A182-6A610FB64D66}"/>
            </a:ext>
          </a:extLst>
        </xdr:cNvPr>
        <xdr:cNvCxnSpPr/>
      </xdr:nvCxnSpPr>
      <xdr:spPr>
        <a:xfrm flipV="1">
          <a:off x="13703300" y="6657975"/>
          <a:ext cx="889000" cy="20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105410</xdr:rowOff>
    </xdr:from>
    <xdr:to>
      <xdr:col>67</xdr:col>
      <xdr:colOff>101600</xdr:colOff>
      <xdr:row>41</xdr:row>
      <xdr:rowOff>35560</xdr:rowOff>
    </xdr:to>
    <xdr:sp macro="" textlink="">
      <xdr:nvSpPr>
        <xdr:cNvPr id="518" name="楕円 517">
          <a:extLst>
            <a:ext uri="{FF2B5EF4-FFF2-40B4-BE49-F238E27FC236}">
              <a16:creationId xmlns:a16="http://schemas.microsoft.com/office/drawing/2014/main" id="{7718D9A6-0F05-4304-83F5-920726F102CF}"/>
            </a:ext>
          </a:extLst>
        </xdr:cNvPr>
        <xdr:cNvSpPr/>
      </xdr:nvSpPr>
      <xdr:spPr>
        <a:xfrm>
          <a:off x="12763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7620</xdr:rowOff>
    </xdr:from>
    <xdr:to>
      <xdr:col>71</xdr:col>
      <xdr:colOff>177800</xdr:colOff>
      <xdr:row>40</xdr:row>
      <xdr:rowOff>156210</xdr:rowOff>
    </xdr:to>
    <xdr:cxnSp macro="">
      <xdr:nvCxnSpPr>
        <xdr:cNvPr id="519" name="直線コネクタ 518">
          <a:extLst>
            <a:ext uri="{FF2B5EF4-FFF2-40B4-BE49-F238E27FC236}">
              <a16:creationId xmlns:a16="http://schemas.microsoft.com/office/drawing/2014/main" id="{47193521-DFEF-4B5F-8002-A8A6E4D3BF71}"/>
            </a:ext>
          </a:extLst>
        </xdr:cNvPr>
        <xdr:cNvCxnSpPr/>
      </xdr:nvCxnSpPr>
      <xdr:spPr>
        <a:xfrm flipV="1">
          <a:off x="12814300" y="686562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44467</xdr:rowOff>
    </xdr:from>
    <xdr:ext cx="405111" cy="259045"/>
    <xdr:sp macro="" textlink="">
      <xdr:nvSpPr>
        <xdr:cNvPr id="520" name="n_1aveValue【一般廃棄物処理施設】&#10;有形固定資産減価償却率">
          <a:extLst>
            <a:ext uri="{FF2B5EF4-FFF2-40B4-BE49-F238E27FC236}">
              <a16:creationId xmlns:a16="http://schemas.microsoft.com/office/drawing/2014/main" id="{77D439C0-07BE-47B8-9C4D-695035E9C5DD}"/>
            </a:ext>
          </a:extLst>
        </xdr:cNvPr>
        <xdr:cNvSpPr txBox="1"/>
      </xdr:nvSpPr>
      <xdr:spPr>
        <a:xfrm>
          <a:off x="152660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521" name="n_2aveValue【一般廃棄物処理施設】&#10;有形固定資産減価償却率">
          <a:extLst>
            <a:ext uri="{FF2B5EF4-FFF2-40B4-BE49-F238E27FC236}">
              <a16:creationId xmlns:a16="http://schemas.microsoft.com/office/drawing/2014/main" id="{8A03C20E-CDA1-493D-9819-5578A829CC6E}"/>
            </a:ext>
          </a:extLst>
        </xdr:cNvPr>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137812</xdr:rowOff>
    </xdr:from>
    <xdr:ext cx="405111" cy="259045"/>
    <xdr:sp macro="" textlink="">
      <xdr:nvSpPr>
        <xdr:cNvPr id="522" name="n_3aveValue【一般廃棄物処理施設】&#10;有形固定資産減価償却率">
          <a:extLst>
            <a:ext uri="{FF2B5EF4-FFF2-40B4-BE49-F238E27FC236}">
              <a16:creationId xmlns:a16="http://schemas.microsoft.com/office/drawing/2014/main" id="{EDE6D9C1-62E9-47EC-B322-301F93EBD861}"/>
            </a:ext>
          </a:extLst>
        </xdr:cNvPr>
        <xdr:cNvSpPr txBox="1"/>
      </xdr:nvSpPr>
      <xdr:spPr>
        <a:xfrm>
          <a:off x="13500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23" name="n_4aveValue【一般廃棄物処理施設】&#10;有形固定資産減価償却率">
          <a:extLst>
            <a:ext uri="{FF2B5EF4-FFF2-40B4-BE49-F238E27FC236}">
              <a16:creationId xmlns:a16="http://schemas.microsoft.com/office/drawing/2014/main" id="{5972E8B2-CE19-4F8A-879C-754B3663842C}"/>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51452</xdr:rowOff>
    </xdr:from>
    <xdr:ext cx="405111" cy="259045"/>
    <xdr:sp macro="" textlink="">
      <xdr:nvSpPr>
        <xdr:cNvPr id="524" name="n_1mainValue【一般廃棄物処理施設】&#10;有形固定資産減価償却率">
          <a:extLst>
            <a:ext uri="{FF2B5EF4-FFF2-40B4-BE49-F238E27FC236}">
              <a16:creationId xmlns:a16="http://schemas.microsoft.com/office/drawing/2014/main" id="{CCF02220-C58D-40E9-B5F4-246EF54F2DC3}"/>
            </a:ext>
          </a:extLst>
        </xdr:cNvPr>
        <xdr:cNvSpPr txBox="1"/>
      </xdr:nvSpPr>
      <xdr:spPr>
        <a:xfrm>
          <a:off x="15266044"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13352</xdr:rowOff>
    </xdr:from>
    <xdr:ext cx="405111" cy="259045"/>
    <xdr:sp macro="" textlink="">
      <xdr:nvSpPr>
        <xdr:cNvPr id="525" name="n_2mainValue【一般廃棄物処理施設】&#10;有形固定資産減価償却率">
          <a:extLst>
            <a:ext uri="{FF2B5EF4-FFF2-40B4-BE49-F238E27FC236}">
              <a16:creationId xmlns:a16="http://schemas.microsoft.com/office/drawing/2014/main" id="{6E97374F-0782-4586-BEAF-0B75A3B09F42}"/>
            </a:ext>
          </a:extLst>
        </xdr:cNvPr>
        <xdr:cNvSpPr txBox="1"/>
      </xdr:nvSpPr>
      <xdr:spPr>
        <a:xfrm>
          <a:off x="14389744" y="669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49547</xdr:rowOff>
    </xdr:from>
    <xdr:ext cx="405111" cy="259045"/>
    <xdr:sp macro="" textlink="">
      <xdr:nvSpPr>
        <xdr:cNvPr id="526" name="n_3mainValue【一般廃棄物処理施設】&#10;有形固定資産減価償却率">
          <a:extLst>
            <a:ext uri="{FF2B5EF4-FFF2-40B4-BE49-F238E27FC236}">
              <a16:creationId xmlns:a16="http://schemas.microsoft.com/office/drawing/2014/main" id="{BF0F6F38-656C-4D0E-8B17-E0CFE8E2893A}"/>
            </a:ext>
          </a:extLst>
        </xdr:cNvPr>
        <xdr:cNvSpPr txBox="1"/>
      </xdr:nvSpPr>
      <xdr:spPr>
        <a:xfrm>
          <a:off x="135007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26687</xdr:rowOff>
    </xdr:from>
    <xdr:ext cx="405111" cy="259045"/>
    <xdr:sp macro="" textlink="">
      <xdr:nvSpPr>
        <xdr:cNvPr id="527" name="n_4mainValue【一般廃棄物処理施設】&#10;有形固定資産減価償却率">
          <a:extLst>
            <a:ext uri="{FF2B5EF4-FFF2-40B4-BE49-F238E27FC236}">
              <a16:creationId xmlns:a16="http://schemas.microsoft.com/office/drawing/2014/main" id="{98B0EDDC-A21F-4784-8A24-7E97C7235012}"/>
            </a:ext>
          </a:extLst>
        </xdr:cNvPr>
        <xdr:cNvSpPr txBox="1"/>
      </xdr:nvSpPr>
      <xdr:spPr>
        <a:xfrm>
          <a:off x="12611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28" name="正方形/長方形 527">
          <a:extLst>
            <a:ext uri="{FF2B5EF4-FFF2-40B4-BE49-F238E27FC236}">
              <a16:creationId xmlns:a16="http://schemas.microsoft.com/office/drawing/2014/main" id="{FE887272-C02A-41CF-8CAD-687E7373231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29" name="正方形/長方形 528">
          <a:extLst>
            <a:ext uri="{FF2B5EF4-FFF2-40B4-BE49-F238E27FC236}">
              <a16:creationId xmlns:a16="http://schemas.microsoft.com/office/drawing/2014/main" id="{4BFA67FD-A8E8-46A5-A927-71CDD0E50B9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30" name="正方形/長方形 529">
          <a:extLst>
            <a:ext uri="{FF2B5EF4-FFF2-40B4-BE49-F238E27FC236}">
              <a16:creationId xmlns:a16="http://schemas.microsoft.com/office/drawing/2014/main" id="{73CD7D7E-7130-4281-B560-73DBB15B608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31" name="正方形/長方形 530">
          <a:extLst>
            <a:ext uri="{FF2B5EF4-FFF2-40B4-BE49-F238E27FC236}">
              <a16:creationId xmlns:a16="http://schemas.microsoft.com/office/drawing/2014/main" id="{1B026A53-73F8-4F82-BF9F-BAFA5786314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32" name="正方形/長方形 531">
          <a:extLst>
            <a:ext uri="{FF2B5EF4-FFF2-40B4-BE49-F238E27FC236}">
              <a16:creationId xmlns:a16="http://schemas.microsoft.com/office/drawing/2014/main" id="{2E2B738A-5BF8-4C63-BD5A-E929D1940B2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33" name="正方形/長方形 532">
          <a:extLst>
            <a:ext uri="{FF2B5EF4-FFF2-40B4-BE49-F238E27FC236}">
              <a16:creationId xmlns:a16="http://schemas.microsoft.com/office/drawing/2014/main" id="{829026F4-4C1B-46BE-A830-33055F5FD88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34" name="正方形/長方形 533">
          <a:extLst>
            <a:ext uri="{FF2B5EF4-FFF2-40B4-BE49-F238E27FC236}">
              <a16:creationId xmlns:a16="http://schemas.microsoft.com/office/drawing/2014/main" id="{3914DF71-CA1A-4390-B0FE-E324496823A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35" name="正方形/長方形 534">
          <a:extLst>
            <a:ext uri="{FF2B5EF4-FFF2-40B4-BE49-F238E27FC236}">
              <a16:creationId xmlns:a16="http://schemas.microsoft.com/office/drawing/2014/main" id="{017ED8F5-46B4-4465-B817-26FEEC23903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36" name="テキスト ボックス 535">
          <a:extLst>
            <a:ext uri="{FF2B5EF4-FFF2-40B4-BE49-F238E27FC236}">
              <a16:creationId xmlns:a16="http://schemas.microsoft.com/office/drawing/2014/main" id="{CAF76F71-6ED9-42F8-A576-B65AFF34C49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37" name="直線コネクタ 536">
          <a:extLst>
            <a:ext uri="{FF2B5EF4-FFF2-40B4-BE49-F238E27FC236}">
              <a16:creationId xmlns:a16="http://schemas.microsoft.com/office/drawing/2014/main" id="{4F7D823A-F117-401D-8003-DAD9A6E4D63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38" name="直線コネクタ 537">
          <a:extLst>
            <a:ext uri="{FF2B5EF4-FFF2-40B4-BE49-F238E27FC236}">
              <a16:creationId xmlns:a16="http://schemas.microsoft.com/office/drawing/2014/main" id="{56FCA705-8481-4699-811D-E1103D2FB8A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39" name="テキスト ボックス 538">
          <a:extLst>
            <a:ext uri="{FF2B5EF4-FFF2-40B4-BE49-F238E27FC236}">
              <a16:creationId xmlns:a16="http://schemas.microsoft.com/office/drawing/2014/main" id="{8D5F5D02-783E-4BA5-9BCF-A40832AB8D8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40" name="直線コネクタ 539">
          <a:extLst>
            <a:ext uri="{FF2B5EF4-FFF2-40B4-BE49-F238E27FC236}">
              <a16:creationId xmlns:a16="http://schemas.microsoft.com/office/drawing/2014/main" id="{5223F165-D958-452B-A3E5-3E8AB923174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41" name="テキスト ボックス 540">
          <a:extLst>
            <a:ext uri="{FF2B5EF4-FFF2-40B4-BE49-F238E27FC236}">
              <a16:creationId xmlns:a16="http://schemas.microsoft.com/office/drawing/2014/main" id="{8DDAB277-C5A6-4C94-83EF-3C554450CA5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42" name="直線コネクタ 541">
          <a:extLst>
            <a:ext uri="{FF2B5EF4-FFF2-40B4-BE49-F238E27FC236}">
              <a16:creationId xmlns:a16="http://schemas.microsoft.com/office/drawing/2014/main" id="{AB5E4AEA-BE9B-49E8-A756-C09AA3E9FE7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43" name="テキスト ボックス 542">
          <a:extLst>
            <a:ext uri="{FF2B5EF4-FFF2-40B4-BE49-F238E27FC236}">
              <a16:creationId xmlns:a16="http://schemas.microsoft.com/office/drawing/2014/main" id="{BA5601B4-CDD0-4386-8EE5-B966B37EBFF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44" name="直線コネクタ 543">
          <a:extLst>
            <a:ext uri="{FF2B5EF4-FFF2-40B4-BE49-F238E27FC236}">
              <a16:creationId xmlns:a16="http://schemas.microsoft.com/office/drawing/2014/main" id="{C889E3A2-8EDF-44BD-A5E7-D8A7776BD1A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45" name="テキスト ボックス 544">
          <a:extLst>
            <a:ext uri="{FF2B5EF4-FFF2-40B4-BE49-F238E27FC236}">
              <a16:creationId xmlns:a16="http://schemas.microsoft.com/office/drawing/2014/main" id="{6A82A160-E0E1-4254-9E44-9C0E78CCCE9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46" name="直線コネクタ 545">
          <a:extLst>
            <a:ext uri="{FF2B5EF4-FFF2-40B4-BE49-F238E27FC236}">
              <a16:creationId xmlns:a16="http://schemas.microsoft.com/office/drawing/2014/main" id="{7926B3DF-0BD5-421E-9BCF-A856954E91E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47" name="テキスト ボックス 546">
          <a:extLst>
            <a:ext uri="{FF2B5EF4-FFF2-40B4-BE49-F238E27FC236}">
              <a16:creationId xmlns:a16="http://schemas.microsoft.com/office/drawing/2014/main" id="{6A4BB14F-6999-4950-8F4C-1AE858861F94}"/>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48" name="直線コネクタ 547">
          <a:extLst>
            <a:ext uri="{FF2B5EF4-FFF2-40B4-BE49-F238E27FC236}">
              <a16:creationId xmlns:a16="http://schemas.microsoft.com/office/drawing/2014/main" id="{31264155-CB8F-4226-9193-C355C6DDFE7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49" name="テキスト ボックス 548">
          <a:extLst>
            <a:ext uri="{FF2B5EF4-FFF2-40B4-BE49-F238E27FC236}">
              <a16:creationId xmlns:a16="http://schemas.microsoft.com/office/drawing/2014/main" id="{7A63D335-B969-44E8-809D-F50686FAC0A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0" name="【一般廃棄物処理施設】&#10;一人当たり有形固定資産（償却資産）額グラフ枠">
          <a:extLst>
            <a:ext uri="{FF2B5EF4-FFF2-40B4-BE49-F238E27FC236}">
              <a16:creationId xmlns:a16="http://schemas.microsoft.com/office/drawing/2014/main" id="{56619460-293D-495D-A96E-7FA4D8FACD9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66755</xdr:rowOff>
    </xdr:from>
    <xdr:to>
      <xdr:col>116</xdr:col>
      <xdr:colOff>62864</xdr:colOff>
      <xdr:row>42</xdr:row>
      <xdr:rowOff>31779</xdr:rowOff>
    </xdr:to>
    <xdr:cxnSp macro="">
      <xdr:nvCxnSpPr>
        <xdr:cNvPr id="551" name="直線コネクタ 550">
          <a:extLst>
            <a:ext uri="{FF2B5EF4-FFF2-40B4-BE49-F238E27FC236}">
              <a16:creationId xmlns:a16="http://schemas.microsoft.com/office/drawing/2014/main" id="{DDF6515E-78B0-40AB-80FB-BD2A27CC2EFF}"/>
            </a:ext>
          </a:extLst>
        </xdr:cNvPr>
        <xdr:cNvCxnSpPr/>
      </xdr:nvCxnSpPr>
      <xdr:spPr>
        <a:xfrm flipV="1">
          <a:off x="22160864" y="5896055"/>
          <a:ext cx="0" cy="1336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35606</xdr:rowOff>
    </xdr:from>
    <xdr:ext cx="469744" cy="259045"/>
    <xdr:sp macro="" textlink="">
      <xdr:nvSpPr>
        <xdr:cNvPr id="552" name="【一般廃棄物処理施設】&#10;一人当たり有形固定資産（償却資産）額最小値テキスト">
          <a:extLst>
            <a:ext uri="{FF2B5EF4-FFF2-40B4-BE49-F238E27FC236}">
              <a16:creationId xmlns:a16="http://schemas.microsoft.com/office/drawing/2014/main" id="{27D3119F-4835-482F-964F-C22358F963C2}"/>
            </a:ext>
          </a:extLst>
        </xdr:cNvPr>
        <xdr:cNvSpPr txBox="1"/>
      </xdr:nvSpPr>
      <xdr:spPr>
        <a:xfrm>
          <a:off x="22199600" y="7236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31779</xdr:rowOff>
    </xdr:from>
    <xdr:to>
      <xdr:col>116</xdr:col>
      <xdr:colOff>152400</xdr:colOff>
      <xdr:row>42</xdr:row>
      <xdr:rowOff>31779</xdr:rowOff>
    </xdr:to>
    <xdr:cxnSp macro="">
      <xdr:nvCxnSpPr>
        <xdr:cNvPr id="553" name="直線コネクタ 552">
          <a:extLst>
            <a:ext uri="{FF2B5EF4-FFF2-40B4-BE49-F238E27FC236}">
              <a16:creationId xmlns:a16="http://schemas.microsoft.com/office/drawing/2014/main" id="{9B9B1F41-68A3-4156-8459-534860D68D42}"/>
            </a:ext>
          </a:extLst>
        </xdr:cNvPr>
        <xdr:cNvCxnSpPr/>
      </xdr:nvCxnSpPr>
      <xdr:spPr>
        <a:xfrm>
          <a:off x="22072600" y="7232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13432</xdr:rowOff>
    </xdr:from>
    <xdr:ext cx="599010" cy="259045"/>
    <xdr:sp macro="" textlink="">
      <xdr:nvSpPr>
        <xdr:cNvPr id="554" name="【一般廃棄物処理施設】&#10;一人当たり有形固定資産（償却資産）額最大値テキスト">
          <a:extLst>
            <a:ext uri="{FF2B5EF4-FFF2-40B4-BE49-F238E27FC236}">
              <a16:creationId xmlns:a16="http://schemas.microsoft.com/office/drawing/2014/main" id="{ED5A6808-A66C-4D0A-A909-6FDCF357E8E3}"/>
            </a:ext>
          </a:extLst>
        </xdr:cNvPr>
        <xdr:cNvSpPr txBox="1"/>
      </xdr:nvSpPr>
      <xdr:spPr>
        <a:xfrm>
          <a:off x="22199600" y="567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66755</xdr:rowOff>
    </xdr:from>
    <xdr:to>
      <xdr:col>116</xdr:col>
      <xdr:colOff>152400</xdr:colOff>
      <xdr:row>34</xdr:row>
      <xdr:rowOff>66755</xdr:rowOff>
    </xdr:to>
    <xdr:cxnSp macro="">
      <xdr:nvCxnSpPr>
        <xdr:cNvPr id="555" name="直線コネクタ 554">
          <a:extLst>
            <a:ext uri="{FF2B5EF4-FFF2-40B4-BE49-F238E27FC236}">
              <a16:creationId xmlns:a16="http://schemas.microsoft.com/office/drawing/2014/main" id="{C3124AB4-6FC7-401E-B4FC-E5D082FB0AAE}"/>
            </a:ext>
          </a:extLst>
        </xdr:cNvPr>
        <xdr:cNvCxnSpPr/>
      </xdr:nvCxnSpPr>
      <xdr:spPr>
        <a:xfrm>
          <a:off x="22072600" y="5896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109493</xdr:rowOff>
    </xdr:from>
    <xdr:ext cx="534377" cy="259045"/>
    <xdr:sp macro="" textlink="">
      <xdr:nvSpPr>
        <xdr:cNvPr id="556" name="【一般廃棄物処理施設】&#10;一人当たり有形固定資産（償却資産）額平均値テキスト">
          <a:extLst>
            <a:ext uri="{FF2B5EF4-FFF2-40B4-BE49-F238E27FC236}">
              <a16:creationId xmlns:a16="http://schemas.microsoft.com/office/drawing/2014/main" id="{DE65533E-2E15-4232-8530-795CA0C62410}"/>
            </a:ext>
          </a:extLst>
        </xdr:cNvPr>
        <xdr:cNvSpPr txBox="1"/>
      </xdr:nvSpPr>
      <xdr:spPr>
        <a:xfrm>
          <a:off x="22199600" y="67960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131066</xdr:rowOff>
    </xdr:from>
    <xdr:to>
      <xdr:col>116</xdr:col>
      <xdr:colOff>114300</xdr:colOff>
      <xdr:row>40</xdr:row>
      <xdr:rowOff>61216</xdr:rowOff>
    </xdr:to>
    <xdr:sp macro="" textlink="">
      <xdr:nvSpPr>
        <xdr:cNvPr id="557" name="フローチャート: 判断 556">
          <a:extLst>
            <a:ext uri="{FF2B5EF4-FFF2-40B4-BE49-F238E27FC236}">
              <a16:creationId xmlns:a16="http://schemas.microsoft.com/office/drawing/2014/main" id="{226DCC15-2F45-435C-A8FA-27FB7CF9E45D}"/>
            </a:ext>
          </a:extLst>
        </xdr:cNvPr>
        <xdr:cNvSpPr/>
      </xdr:nvSpPr>
      <xdr:spPr>
        <a:xfrm>
          <a:off x="22110700" y="681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131928</xdr:rowOff>
    </xdr:from>
    <xdr:to>
      <xdr:col>112</xdr:col>
      <xdr:colOff>38100</xdr:colOff>
      <xdr:row>40</xdr:row>
      <xdr:rowOff>62078</xdr:rowOff>
    </xdr:to>
    <xdr:sp macro="" textlink="">
      <xdr:nvSpPr>
        <xdr:cNvPr id="558" name="フローチャート: 判断 557">
          <a:extLst>
            <a:ext uri="{FF2B5EF4-FFF2-40B4-BE49-F238E27FC236}">
              <a16:creationId xmlns:a16="http://schemas.microsoft.com/office/drawing/2014/main" id="{93E2DE16-1F12-433A-93F8-7A4E5F809B54}"/>
            </a:ext>
          </a:extLst>
        </xdr:cNvPr>
        <xdr:cNvSpPr/>
      </xdr:nvSpPr>
      <xdr:spPr>
        <a:xfrm>
          <a:off x="21272500" y="681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134739</xdr:rowOff>
    </xdr:from>
    <xdr:to>
      <xdr:col>107</xdr:col>
      <xdr:colOff>101600</xdr:colOff>
      <xdr:row>40</xdr:row>
      <xdr:rowOff>64889</xdr:rowOff>
    </xdr:to>
    <xdr:sp macro="" textlink="">
      <xdr:nvSpPr>
        <xdr:cNvPr id="559" name="フローチャート: 判断 558">
          <a:extLst>
            <a:ext uri="{FF2B5EF4-FFF2-40B4-BE49-F238E27FC236}">
              <a16:creationId xmlns:a16="http://schemas.microsoft.com/office/drawing/2014/main" id="{5D2F0B5B-1E7C-4315-B769-1072E5F55F6B}"/>
            </a:ext>
          </a:extLst>
        </xdr:cNvPr>
        <xdr:cNvSpPr/>
      </xdr:nvSpPr>
      <xdr:spPr>
        <a:xfrm>
          <a:off x="20383500" y="6821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162945</xdr:rowOff>
    </xdr:from>
    <xdr:to>
      <xdr:col>102</xdr:col>
      <xdr:colOff>165100</xdr:colOff>
      <xdr:row>40</xdr:row>
      <xdr:rowOff>93095</xdr:rowOff>
    </xdr:to>
    <xdr:sp macro="" textlink="">
      <xdr:nvSpPr>
        <xdr:cNvPr id="560" name="フローチャート: 判断 559">
          <a:extLst>
            <a:ext uri="{FF2B5EF4-FFF2-40B4-BE49-F238E27FC236}">
              <a16:creationId xmlns:a16="http://schemas.microsoft.com/office/drawing/2014/main" id="{AF0CAE2C-968E-4A0F-9D26-DDD6D26E5D01}"/>
            </a:ext>
          </a:extLst>
        </xdr:cNvPr>
        <xdr:cNvSpPr/>
      </xdr:nvSpPr>
      <xdr:spPr>
        <a:xfrm>
          <a:off x="19494500" y="68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5950</xdr:rowOff>
    </xdr:from>
    <xdr:to>
      <xdr:col>98</xdr:col>
      <xdr:colOff>38100</xdr:colOff>
      <xdr:row>40</xdr:row>
      <xdr:rowOff>107550</xdr:rowOff>
    </xdr:to>
    <xdr:sp macro="" textlink="">
      <xdr:nvSpPr>
        <xdr:cNvPr id="561" name="フローチャート: 判断 560">
          <a:extLst>
            <a:ext uri="{FF2B5EF4-FFF2-40B4-BE49-F238E27FC236}">
              <a16:creationId xmlns:a16="http://schemas.microsoft.com/office/drawing/2014/main" id="{B926C766-A1A3-4AB8-BADC-64DCE5B06DC9}"/>
            </a:ext>
          </a:extLst>
        </xdr:cNvPr>
        <xdr:cNvSpPr/>
      </xdr:nvSpPr>
      <xdr:spPr>
        <a:xfrm>
          <a:off x="18605500" y="686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62" name="テキスト ボックス 561">
          <a:extLst>
            <a:ext uri="{FF2B5EF4-FFF2-40B4-BE49-F238E27FC236}">
              <a16:creationId xmlns:a16="http://schemas.microsoft.com/office/drawing/2014/main" id="{03F77701-FD36-4D90-8A63-3EEB852E8B3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63" name="テキスト ボックス 562">
          <a:extLst>
            <a:ext uri="{FF2B5EF4-FFF2-40B4-BE49-F238E27FC236}">
              <a16:creationId xmlns:a16="http://schemas.microsoft.com/office/drawing/2014/main" id="{0287FD62-0F36-419F-88CD-FF79B7F110D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64" name="テキスト ボックス 563">
          <a:extLst>
            <a:ext uri="{FF2B5EF4-FFF2-40B4-BE49-F238E27FC236}">
              <a16:creationId xmlns:a16="http://schemas.microsoft.com/office/drawing/2014/main" id="{7E114102-D642-45BD-AECC-182240D946D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65" name="テキスト ボックス 564">
          <a:extLst>
            <a:ext uri="{FF2B5EF4-FFF2-40B4-BE49-F238E27FC236}">
              <a16:creationId xmlns:a16="http://schemas.microsoft.com/office/drawing/2014/main" id="{2C53CD48-52D6-4193-88AE-D7B33D38E56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66" name="テキスト ボックス 565">
          <a:extLst>
            <a:ext uri="{FF2B5EF4-FFF2-40B4-BE49-F238E27FC236}">
              <a16:creationId xmlns:a16="http://schemas.microsoft.com/office/drawing/2014/main" id="{CD0F7555-2593-418B-86CC-76DF0D0A24C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110896</xdr:rowOff>
    </xdr:from>
    <xdr:to>
      <xdr:col>112</xdr:col>
      <xdr:colOff>38100</xdr:colOff>
      <xdr:row>40</xdr:row>
      <xdr:rowOff>41046</xdr:rowOff>
    </xdr:to>
    <xdr:sp macro="" textlink="">
      <xdr:nvSpPr>
        <xdr:cNvPr id="567" name="楕円 566">
          <a:extLst>
            <a:ext uri="{FF2B5EF4-FFF2-40B4-BE49-F238E27FC236}">
              <a16:creationId xmlns:a16="http://schemas.microsoft.com/office/drawing/2014/main" id="{D90A487F-6375-482F-A433-A1B770277EA6}"/>
            </a:ext>
          </a:extLst>
        </xdr:cNvPr>
        <xdr:cNvSpPr/>
      </xdr:nvSpPr>
      <xdr:spPr>
        <a:xfrm>
          <a:off x="21272500" y="679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9360</xdr:rowOff>
    </xdr:from>
    <xdr:to>
      <xdr:col>107</xdr:col>
      <xdr:colOff>101600</xdr:colOff>
      <xdr:row>38</xdr:row>
      <xdr:rowOff>110960</xdr:rowOff>
    </xdr:to>
    <xdr:sp macro="" textlink="">
      <xdr:nvSpPr>
        <xdr:cNvPr id="568" name="楕円 567">
          <a:extLst>
            <a:ext uri="{FF2B5EF4-FFF2-40B4-BE49-F238E27FC236}">
              <a16:creationId xmlns:a16="http://schemas.microsoft.com/office/drawing/2014/main" id="{280B438C-5C93-4A21-AAE9-BE19194C437A}"/>
            </a:ext>
          </a:extLst>
        </xdr:cNvPr>
        <xdr:cNvSpPr/>
      </xdr:nvSpPr>
      <xdr:spPr>
        <a:xfrm>
          <a:off x="20383500" y="65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60160</xdr:rowOff>
    </xdr:from>
    <xdr:to>
      <xdr:col>111</xdr:col>
      <xdr:colOff>177800</xdr:colOff>
      <xdr:row>39</xdr:row>
      <xdr:rowOff>161696</xdr:rowOff>
    </xdr:to>
    <xdr:cxnSp macro="">
      <xdr:nvCxnSpPr>
        <xdr:cNvPr id="569" name="直線コネクタ 568">
          <a:extLst>
            <a:ext uri="{FF2B5EF4-FFF2-40B4-BE49-F238E27FC236}">
              <a16:creationId xmlns:a16="http://schemas.microsoft.com/office/drawing/2014/main" id="{6985D380-1B2E-4F02-8318-8BF187FBB5D3}"/>
            </a:ext>
          </a:extLst>
        </xdr:cNvPr>
        <xdr:cNvCxnSpPr/>
      </xdr:nvCxnSpPr>
      <xdr:spPr>
        <a:xfrm>
          <a:off x="20434300" y="6575260"/>
          <a:ext cx="889000" cy="27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109026</xdr:rowOff>
    </xdr:from>
    <xdr:to>
      <xdr:col>102</xdr:col>
      <xdr:colOff>165100</xdr:colOff>
      <xdr:row>39</xdr:row>
      <xdr:rowOff>39176</xdr:rowOff>
    </xdr:to>
    <xdr:sp macro="" textlink="">
      <xdr:nvSpPr>
        <xdr:cNvPr id="570" name="楕円 569">
          <a:extLst>
            <a:ext uri="{FF2B5EF4-FFF2-40B4-BE49-F238E27FC236}">
              <a16:creationId xmlns:a16="http://schemas.microsoft.com/office/drawing/2014/main" id="{33F85FC1-B5D6-4C29-A01B-E8734F48F597}"/>
            </a:ext>
          </a:extLst>
        </xdr:cNvPr>
        <xdr:cNvSpPr/>
      </xdr:nvSpPr>
      <xdr:spPr>
        <a:xfrm>
          <a:off x="19494500" y="662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60160</xdr:rowOff>
    </xdr:from>
    <xdr:to>
      <xdr:col>107</xdr:col>
      <xdr:colOff>50800</xdr:colOff>
      <xdr:row>38</xdr:row>
      <xdr:rowOff>159826</xdr:rowOff>
    </xdr:to>
    <xdr:cxnSp macro="">
      <xdr:nvCxnSpPr>
        <xdr:cNvPr id="571" name="直線コネクタ 570">
          <a:extLst>
            <a:ext uri="{FF2B5EF4-FFF2-40B4-BE49-F238E27FC236}">
              <a16:creationId xmlns:a16="http://schemas.microsoft.com/office/drawing/2014/main" id="{886FE009-D5E0-4EF5-B002-E9F839BC556A}"/>
            </a:ext>
          </a:extLst>
        </xdr:cNvPr>
        <xdr:cNvCxnSpPr/>
      </xdr:nvCxnSpPr>
      <xdr:spPr>
        <a:xfrm flipV="1">
          <a:off x="19545300" y="6575260"/>
          <a:ext cx="889000" cy="99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7965</xdr:rowOff>
    </xdr:from>
    <xdr:to>
      <xdr:col>98</xdr:col>
      <xdr:colOff>38100</xdr:colOff>
      <xdr:row>37</xdr:row>
      <xdr:rowOff>109565</xdr:rowOff>
    </xdr:to>
    <xdr:sp macro="" textlink="">
      <xdr:nvSpPr>
        <xdr:cNvPr id="572" name="楕円 571">
          <a:extLst>
            <a:ext uri="{FF2B5EF4-FFF2-40B4-BE49-F238E27FC236}">
              <a16:creationId xmlns:a16="http://schemas.microsoft.com/office/drawing/2014/main" id="{32B95A6F-2B10-49A7-BC9F-E83E14E712FC}"/>
            </a:ext>
          </a:extLst>
        </xdr:cNvPr>
        <xdr:cNvSpPr/>
      </xdr:nvSpPr>
      <xdr:spPr>
        <a:xfrm>
          <a:off x="18605500" y="635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58765</xdr:rowOff>
    </xdr:from>
    <xdr:to>
      <xdr:col>102</xdr:col>
      <xdr:colOff>114300</xdr:colOff>
      <xdr:row>38</xdr:row>
      <xdr:rowOff>159826</xdr:rowOff>
    </xdr:to>
    <xdr:cxnSp macro="">
      <xdr:nvCxnSpPr>
        <xdr:cNvPr id="573" name="直線コネクタ 572">
          <a:extLst>
            <a:ext uri="{FF2B5EF4-FFF2-40B4-BE49-F238E27FC236}">
              <a16:creationId xmlns:a16="http://schemas.microsoft.com/office/drawing/2014/main" id="{A7F18C30-42C0-4BDD-8687-3D7A20AB2317}"/>
            </a:ext>
          </a:extLst>
        </xdr:cNvPr>
        <xdr:cNvCxnSpPr/>
      </xdr:nvCxnSpPr>
      <xdr:spPr>
        <a:xfrm>
          <a:off x="18656300" y="6402415"/>
          <a:ext cx="889000" cy="27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53205</xdr:rowOff>
    </xdr:from>
    <xdr:ext cx="534377" cy="259045"/>
    <xdr:sp macro="" textlink="">
      <xdr:nvSpPr>
        <xdr:cNvPr id="574" name="n_1aveValue【一般廃棄物処理施設】&#10;一人当たり有形固定資産（償却資産）額">
          <a:extLst>
            <a:ext uri="{FF2B5EF4-FFF2-40B4-BE49-F238E27FC236}">
              <a16:creationId xmlns:a16="http://schemas.microsoft.com/office/drawing/2014/main" id="{58067F15-098C-435A-8438-B95E0C50D179}"/>
            </a:ext>
          </a:extLst>
        </xdr:cNvPr>
        <xdr:cNvSpPr txBox="1"/>
      </xdr:nvSpPr>
      <xdr:spPr>
        <a:xfrm>
          <a:off x="21043411" y="691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56016</xdr:rowOff>
    </xdr:from>
    <xdr:ext cx="534377" cy="259045"/>
    <xdr:sp macro="" textlink="">
      <xdr:nvSpPr>
        <xdr:cNvPr id="575" name="n_2aveValue【一般廃棄物処理施設】&#10;一人当たり有形固定資産（償却資産）額">
          <a:extLst>
            <a:ext uri="{FF2B5EF4-FFF2-40B4-BE49-F238E27FC236}">
              <a16:creationId xmlns:a16="http://schemas.microsoft.com/office/drawing/2014/main" id="{AEA0FF7A-5E65-42F0-898F-D56D4787C20D}"/>
            </a:ext>
          </a:extLst>
        </xdr:cNvPr>
        <xdr:cNvSpPr txBox="1"/>
      </xdr:nvSpPr>
      <xdr:spPr>
        <a:xfrm>
          <a:off x="20167111" y="691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84222</xdr:rowOff>
    </xdr:from>
    <xdr:ext cx="534377" cy="259045"/>
    <xdr:sp macro="" textlink="">
      <xdr:nvSpPr>
        <xdr:cNvPr id="576" name="n_3aveValue【一般廃棄物処理施設】&#10;一人当たり有形固定資産（償却資産）額">
          <a:extLst>
            <a:ext uri="{FF2B5EF4-FFF2-40B4-BE49-F238E27FC236}">
              <a16:creationId xmlns:a16="http://schemas.microsoft.com/office/drawing/2014/main" id="{99B1ECEB-1C80-4DA9-934B-195AD6A37E74}"/>
            </a:ext>
          </a:extLst>
        </xdr:cNvPr>
        <xdr:cNvSpPr txBox="1"/>
      </xdr:nvSpPr>
      <xdr:spPr>
        <a:xfrm>
          <a:off x="19278111" y="694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98677</xdr:rowOff>
    </xdr:from>
    <xdr:ext cx="534377" cy="259045"/>
    <xdr:sp macro="" textlink="">
      <xdr:nvSpPr>
        <xdr:cNvPr id="577" name="n_4aveValue【一般廃棄物処理施設】&#10;一人当たり有形固定資産（償却資産）額">
          <a:extLst>
            <a:ext uri="{FF2B5EF4-FFF2-40B4-BE49-F238E27FC236}">
              <a16:creationId xmlns:a16="http://schemas.microsoft.com/office/drawing/2014/main" id="{EB5D1F44-9E66-4653-8823-50896DD04C6B}"/>
            </a:ext>
          </a:extLst>
        </xdr:cNvPr>
        <xdr:cNvSpPr txBox="1"/>
      </xdr:nvSpPr>
      <xdr:spPr>
        <a:xfrm>
          <a:off x="18389111" y="695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57573</xdr:rowOff>
    </xdr:from>
    <xdr:ext cx="599010" cy="259045"/>
    <xdr:sp macro="" textlink="">
      <xdr:nvSpPr>
        <xdr:cNvPr id="578" name="n_1mainValue【一般廃棄物処理施設】&#10;一人当たり有形固定資産（償却資産）額">
          <a:extLst>
            <a:ext uri="{FF2B5EF4-FFF2-40B4-BE49-F238E27FC236}">
              <a16:creationId xmlns:a16="http://schemas.microsoft.com/office/drawing/2014/main" id="{700A217B-71B3-4FBE-A344-17EA61F7E7F1}"/>
            </a:ext>
          </a:extLst>
        </xdr:cNvPr>
        <xdr:cNvSpPr txBox="1"/>
      </xdr:nvSpPr>
      <xdr:spPr>
        <a:xfrm>
          <a:off x="21011095" y="6572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127487</xdr:rowOff>
    </xdr:from>
    <xdr:ext cx="599010" cy="259045"/>
    <xdr:sp macro="" textlink="">
      <xdr:nvSpPr>
        <xdr:cNvPr id="579" name="n_2mainValue【一般廃棄物処理施設】&#10;一人当たり有形固定資産（償却資産）額">
          <a:extLst>
            <a:ext uri="{FF2B5EF4-FFF2-40B4-BE49-F238E27FC236}">
              <a16:creationId xmlns:a16="http://schemas.microsoft.com/office/drawing/2014/main" id="{EB095A52-6285-4E5D-952E-BF2DCA7CB51D}"/>
            </a:ext>
          </a:extLst>
        </xdr:cNvPr>
        <xdr:cNvSpPr txBox="1"/>
      </xdr:nvSpPr>
      <xdr:spPr>
        <a:xfrm>
          <a:off x="20134795" y="629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55703</xdr:rowOff>
    </xdr:from>
    <xdr:ext cx="599010" cy="259045"/>
    <xdr:sp macro="" textlink="">
      <xdr:nvSpPr>
        <xdr:cNvPr id="580" name="n_3mainValue【一般廃棄物処理施設】&#10;一人当たり有形固定資産（償却資産）額">
          <a:extLst>
            <a:ext uri="{FF2B5EF4-FFF2-40B4-BE49-F238E27FC236}">
              <a16:creationId xmlns:a16="http://schemas.microsoft.com/office/drawing/2014/main" id="{744F7041-8DEE-4C29-A344-E0BC760E7BA0}"/>
            </a:ext>
          </a:extLst>
        </xdr:cNvPr>
        <xdr:cNvSpPr txBox="1"/>
      </xdr:nvSpPr>
      <xdr:spPr>
        <a:xfrm>
          <a:off x="19245795" y="639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126092</xdr:rowOff>
    </xdr:from>
    <xdr:ext cx="599010" cy="259045"/>
    <xdr:sp macro="" textlink="">
      <xdr:nvSpPr>
        <xdr:cNvPr id="581" name="n_4mainValue【一般廃棄物処理施設】&#10;一人当たり有形固定資産（償却資産）額">
          <a:extLst>
            <a:ext uri="{FF2B5EF4-FFF2-40B4-BE49-F238E27FC236}">
              <a16:creationId xmlns:a16="http://schemas.microsoft.com/office/drawing/2014/main" id="{D632B95F-A25F-4C91-B717-0F300EC3D7E4}"/>
            </a:ext>
          </a:extLst>
        </xdr:cNvPr>
        <xdr:cNvSpPr txBox="1"/>
      </xdr:nvSpPr>
      <xdr:spPr>
        <a:xfrm>
          <a:off x="18356795" y="612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82" name="正方形/長方形 581">
          <a:extLst>
            <a:ext uri="{FF2B5EF4-FFF2-40B4-BE49-F238E27FC236}">
              <a16:creationId xmlns:a16="http://schemas.microsoft.com/office/drawing/2014/main" id="{B686531F-3ACD-484B-9BA9-F8C56FD6657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83" name="正方形/長方形 582">
          <a:extLst>
            <a:ext uri="{FF2B5EF4-FFF2-40B4-BE49-F238E27FC236}">
              <a16:creationId xmlns:a16="http://schemas.microsoft.com/office/drawing/2014/main" id="{F4DE4003-D78A-4A8B-B2D0-BBCB4B826DB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84" name="正方形/長方形 583">
          <a:extLst>
            <a:ext uri="{FF2B5EF4-FFF2-40B4-BE49-F238E27FC236}">
              <a16:creationId xmlns:a16="http://schemas.microsoft.com/office/drawing/2014/main" id="{FBD33A95-83EC-4508-89AF-B1213B98A94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85" name="正方形/長方形 584">
          <a:extLst>
            <a:ext uri="{FF2B5EF4-FFF2-40B4-BE49-F238E27FC236}">
              <a16:creationId xmlns:a16="http://schemas.microsoft.com/office/drawing/2014/main" id="{26C01EB8-1C28-4FF4-BF5D-19ECEEAF22C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86" name="正方形/長方形 585">
          <a:extLst>
            <a:ext uri="{FF2B5EF4-FFF2-40B4-BE49-F238E27FC236}">
              <a16:creationId xmlns:a16="http://schemas.microsoft.com/office/drawing/2014/main" id="{C6FC9793-FA86-4F40-B69D-F0477E4E7FA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87" name="正方形/長方形 586">
          <a:extLst>
            <a:ext uri="{FF2B5EF4-FFF2-40B4-BE49-F238E27FC236}">
              <a16:creationId xmlns:a16="http://schemas.microsoft.com/office/drawing/2014/main" id="{732D68EA-2B1E-402F-9658-A0F1EE19B4C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88" name="正方形/長方形 587">
          <a:extLst>
            <a:ext uri="{FF2B5EF4-FFF2-40B4-BE49-F238E27FC236}">
              <a16:creationId xmlns:a16="http://schemas.microsoft.com/office/drawing/2014/main" id="{7ABC0D3C-CA44-4B38-A9A7-3039CBB1F4A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89" name="正方形/長方形 588">
          <a:extLst>
            <a:ext uri="{FF2B5EF4-FFF2-40B4-BE49-F238E27FC236}">
              <a16:creationId xmlns:a16="http://schemas.microsoft.com/office/drawing/2014/main" id="{877E8131-5D14-4C82-971E-6B8DC7FF0D3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90" name="テキスト ボックス 589">
          <a:extLst>
            <a:ext uri="{FF2B5EF4-FFF2-40B4-BE49-F238E27FC236}">
              <a16:creationId xmlns:a16="http://schemas.microsoft.com/office/drawing/2014/main" id="{BB8F1489-3F2E-4003-A482-22C3BD90F99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91" name="直線コネクタ 590">
          <a:extLst>
            <a:ext uri="{FF2B5EF4-FFF2-40B4-BE49-F238E27FC236}">
              <a16:creationId xmlns:a16="http://schemas.microsoft.com/office/drawing/2014/main" id="{B5710DAE-F738-40F8-B93E-3A26457249A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92" name="テキスト ボックス 591">
          <a:extLst>
            <a:ext uri="{FF2B5EF4-FFF2-40B4-BE49-F238E27FC236}">
              <a16:creationId xmlns:a16="http://schemas.microsoft.com/office/drawing/2014/main" id="{A49E02B0-A241-4329-B4BF-99085AD9648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93" name="直線コネクタ 592">
          <a:extLst>
            <a:ext uri="{FF2B5EF4-FFF2-40B4-BE49-F238E27FC236}">
              <a16:creationId xmlns:a16="http://schemas.microsoft.com/office/drawing/2014/main" id="{77765433-94D0-43BB-AF31-E8E7B36F3E9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94" name="テキスト ボックス 593">
          <a:extLst>
            <a:ext uri="{FF2B5EF4-FFF2-40B4-BE49-F238E27FC236}">
              <a16:creationId xmlns:a16="http://schemas.microsoft.com/office/drawing/2014/main" id="{80B247AB-F202-4E35-8344-9234AF27248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95" name="直線コネクタ 594">
          <a:extLst>
            <a:ext uri="{FF2B5EF4-FFF2-40B4-BE49-F238E27FC236}">
              <a16:creationId xmlns:a16="http://schemas.microsoft.com/office/drawing/2014/main" id="{C24F2AA2-6875-4B2A-8C47-5926795D6DA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96" name="テキスト ボックス 595">
          <a:extLst>
            <a:ext uri="{FF2B5EF4-FFF2-40B4-BE49-F238E27FC236}">
              <a16:creationId xmlns:a16="http://schemas.microsoft.com/office/drawing/2014/main" id="{37674782-120E-432C-8419-21D98C569CD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97" name="直線コネクタ 596">
          <a:extLst>
            <a:ext uri="{FF2B5EF4-FFF2-40B4-BE49-F238E27FC236}">
              <a16:creationId xmlns:a16="http://schemas.microsoft.com/office/drawing/2014/main" id="{0BEB4A57-BDDC-4E38-921C-C80D9A2D595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98" name="テキスト ボックス 597">
          <a:extLst>
            <a:ext uri="{FF2B5EF4-FFF2-40B4-BE49-F238E27FC236}">
              <a16:creationId xmlns:a16="http://schemas.microsoft.com/office/drawing/2014/main" id="{24801C3A-2E5E-4E4C-B9EC-A234FA2BDEF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99" name="直線コネクタ 598">
          <a:extLst>
            <a:ext uri="{FF2B5EF4-FFF2-40B4-BE49-F238E27FC236}">
              <a16:creationId xmlns:a16="http://schemas.microsoft.com/office/drawing/2014/main" id="{82AEF2F3-D8FD-4A94-B51A-9E63CD919D3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00" name="テキスト ボックス 599">
          <a:extLst>
            <a:ext uri="{FF2B5EF4-FFF2-40B4-BE49-F238E27FC236}">
              <a16:creationId xmlns:a16="http://schemas.microsoft.com/office/drawing/2014/main" id="{5D9FD76B-C8B9-4EC8-AAE6-3FB4D05AB25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01" name="直線コネクタ 600">
          <a:extLst>
            <a:ext uri="{FF2B5EF4-FFF2-40B4-BE49-F238E27FC236}">
              <a16:creationId xmlns:a16="http://schemas.microsoft.com/office/drawing/2014/main" id="{7F86046E-6ED1-4769-B8FF-73A4FDAE981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02" name="テキスト ボックス 601">
          <a:extLst>
            <a:ext uri="{FF2B5EF4-FFF2-40B4-BE49-F238E27FC236}">
              <a16:creationId xmlns:a16="http://schemas.microsoft.com/office/drawing/2014/main" id="{D9DB116F-BFE6-486C-8925-9D264615F3A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03" name="直線コネクタ 602">
          <a:extLst>
            <a:ext uri="{FF2B5EF4-FFF2-40B4-BE49-F238E27FC236}">
              <a16:creationId xmlns:a16="http://schemas.microsoft.com/office/drawing/2014/main" id="{44CCE5BA-3329-4BD3-A7F1-5962FD8B2B0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04" name="テキスト ボックス 603">
          <a:extLst>
            <a:ext uri="{FF2B5EF4-FFF2-40B4-BE49-F238E27FC236}">
              <a16:creationId xmlns:a16="http://schemas.microsoft.com/office/drawing/2014/main" id="{DE4CEA09-3A9D-4C2B-9933-38532C58BE1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05" name="【保健センター・保健所】&#10;有形固定資産減価償却率グラフ枠">
          <a:extLst>
            <a:ext uri="{FF2B5EF4-FFF2-40B4-BE49-F238E27FC236}">
              <a16:creationId xmlns:a16="http://schemas.microsoft.com/office/drawing/2014/main" id="{C1BBFFF2-CE09-455B-84C7-60F3E962360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606" name="直線コネクタ 605">
          <a:extLst>
            <a:ext uri="{FF2B5EF4-FFF2-40B4-BE49-F238E27FC236}">
              <a16:creationId xmlns:a16="http://schemas.microsoft.com/office/drawing/2014/main" id="{D6247EC5-26AC-40AE-8C11-52FF5E032747}"/>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607" name="【保健センター・保健所】&#10;有形固定資産減価償却率最小値テキスト">
          <a:extLst>
            <a:ext uri="{FF2B5EF4-FFF2-40B4-BE49-F238E27FC236}">
              <a16:creationId xmlns:a16="http://schemas.microsoft.com/office/drawing/2014/main" id="{C1323106-F751-472A-A7A5-9FA9024A81CB}"/>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608" name="直線コネクタ 607">
          <a:extLst>
            <a:ext uri="{FF2B5EF4-FFF2-40B4-BE49-F238E27FC236}">
              <a16:creationId xmlns:a16="http://schemas.microsoft.com/office/drawing/2014/main" id="{639E78EE-C7E0-4F5E-88E2-2694E94F7BDA}"/>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609" name="【保健センター・保健所】&#10;有形固定資産減価償却率最大値テキスト">
          <a:extLst>
            <a:ext uri="{FF2B5EF4-FFF2-40B4-BE49-F238E27FC236}">
              <a16:creationId xmlns:a16="http://schemas.microsoft.com/office/drawing/2014/main" id="{10F555ED-3099-440F-A702-3A42714DD8B5}"/>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610" name="直線コネクタ 609">
          <a:extLst>
            <a:ext uri="{FF2B5EF4-FFF2-40B4-BE49-F238E27FC236}">
              <a16:creationId xmlns:a16="http://schemas.microsoft.com/office/drawing/2014/main" id="{F4D91EB6-C00B-490F-95A9-95B9B347D6B5}"/>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611" name="【保健センター・保健所】&#10;有形固定資産減価償却率平均値テキスト">
          <a:extLst>
            <a:ext uri="{FF2B5EF4-FFF2-40B4-BE49-F238E27FC236}">
              <a16:creationId xmlns:a16="http://schemas.microsoft.com/office/drawing/2014/main" id="{A409DF60-ACD5-4C76-8DE5-32A7D1B0934A}"/>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612" name="フローチャート: 判断 611">
          <a:extLst>
            <a:ext uri="{FF2B5EF4-FFF2-40B4-BE49-F238E27FC236}">
              <a16:creationId xmlns:a16="http://schemas.microsoft.com/office/drawing/2014/main" id="{0EBF0DA2-CC7C-45EF-8C4B-E1375309E2F1}"/>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613" name="フローチャート: 判断 612">
          <a:extLst>
            <a:ext uri="{FF2B5EF4-FFF2-40B4-BE49-F238E27FC236}">
              <a16:creationId xmlns:a16="http://schemas.microsoft.com/office/drawing/2014/main" id="{3DA296E2-5102-4D14-9BA6-87D2179C28A8}"/>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614" name="フローチャート: 判断 613">
          <a:extLst>
            <a:ext uri="{FF2B5EF4-FFF2-40B4-BE49-F238E27FC236}">
              <a16:creationId xmlns:a16="http://schemas.microsoft.com/office/drawing/2014/main" id="{C26E97C1-DE21-404D-92E3-35F854EBBA6B}"/>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615" name="フローチャート: 判断 614">
          <a:extLst>
            <a:ext uri="{FF2B5EF4-FFF2-40B4-BE49-F238E27FC236}">
              <a16:creationId xmlns:a16="http://schemas.microsoft.com/office/drawing/2014/main" id="{75F9EE7F-C32D-4DF8-B64E-A1E390EC39FF}"/>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616" name="フローチャート: 判断 615">
          <a:extLst>
            <a:ext uri="{FF2B5EF4-FFF2-40B4-BE49-F238E27FC236}">
              <a16:creationId xmlns:a16="http://schemas.microsoft.com/office/drawing/2014/main" id="{4C674CDF-BF9A-488C-BA4A-0FEDCF304BAF}"/>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17" name="テキスト ボックス 616">
          <a:extLst>
            <a:ext uri="{FF2B5EF4-FFF2-40B4-BE49-F238E27FC236}">
              <a16:creationId xmlns:a16="http://schemas.microsoft.com/office/drawing/2014/main" id="{82141E60-5373-4AFE-8865-A3202B8C7D3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18" name="テキスト ボックス 617">
          <a:extLst>
            <a:ext uri="{FF2B5EF4-FFF2-40B4-BE49-F238E27FC236}">
              <a16:creationId xmlns:a16="http://schemas.microsoft.com/office/drawing/2014/main" id="{F39DDC27-F6D9-4652-AA90-1B524266060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19" name="テキスト ボックス 618">
          <a:extLst>
            <a:ext uri="{FF2B5EF4-FFF2-40B4-BE49-F238E27FC236}">
              <a16:creationId xmlns:a16="http://schemas.microsoft.com/office/drawing/2014/main" id="{27E17DA7-0099-4EA3-B7CD-CF6F697A560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20" name="テキスト ボックス 619">
          <a:extLst>
            <a:ext uri="{FF2B5EF4-FFF2-40B4-BE49-F238E27FC236}">
              <a16:creationId xmlns:a16="http://schemas.microsoft.com/office/drawing/2014/main" id="{062C0210-2883-4CF6-B4A0-A70029FACA5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21" name="テキスト ボックス 620">
          <a:extLst>
            <a:ext uri="{FF2B5EF4-FFF2-40B4-BE49-F238E27FC236}">
              <a16:creationId xmlns:a16="http://schemas.microsoft.com/office/drawing/2014/main" id="{D6806340-CB4F-47BF-8B14-8C2228AF487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153035</xdr:rowOff>
    </xdr:from>
    <xdr:to>
      <xdr:col>81</xdr:col>
      <xdr:colOff>101600</xdr:colOff>
      <xdr:row>61</xdr:row>
      <xdr:rowOff>83185</xdr:rowOff>
    </xdr:to>
    <xdr:sp macro="" textlink="">
      <xdr:nvSpPr>
        <xdr:cNvPr id="622" name="楕円 621">
          <a:extLst>
            <a:ext uri="{FF2B5EF4-FFF2-40B4-BE49-F238E27FC236}">
              <a16:creationId xmlns:a16="http://schemas.microsoft.com/office/drawing/2014/main" id="{77444A9D-774B-46AF-9405-AB831298DC93}"/>
            </a:ext>
          </a:extLst>
        </xdr:cNvPr>
        <xdr:cNvSpPr/>
      </xdr:nvSpPr>
      <xdr:spPr>
        <a:xfrm>
          <a:off x="15430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114935</xdr:rowOff>
    </xdr:from>
    <xdr:to>
      <xdr:col>76</xdr:col>
      <xdr:colOff>165100</xdr:colOff>
      <xdr:row>61</xdr:row>
      <xdr:rowOff>45085</xdr:rowOff>
    </xdr:to>
    <xdr:sp macro="" textlink="">
      <xdr:nvSpPr>
        <xdr:cNvPr id="623" name="楕円 622">
          <a:extLst>
            <a:ext uri="{FF2B5EF4-FFF2-40B4-BE49-F238E27FC236}">
              <a16:creationId xmlns:a16="http://schemas.microsoft.com/office/drawing/2014/main" id="{D4133A9A-234C-45E9-AE9D-F70B5753C10C}"/>
            </a:ext>
          </a:extLst>
        </xdr:cNvPr>
        <xdr:cNvSpPr/>
      </xdr:nvSpPr>
      <xdr:spPr>
        <a:xfrm>
          <a:off x="14541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165735</xdr:rowOff>
    </xdr:from>
    <xdr:to>
      <xdr:col>81</xdr:col>
      <xdr:colOff>50800</xdr:colOff>
      <xdr:row>61</xdr:row>
      <xdr:rowOff>32385</xdr:rowOff>
    </xdr:to>
    <xdr:cxnSp macro="">
      <xdr:nvCxnSpPr>
        <xdr:cNvPr id="624" name="直線コネクタ 623">
          <a:extLst>
            <a:ext uri="{FF2B5EF4-FFF2-40B4-BE49-F238E27FC236}">
              <a16:creationId xmlns:a16="http://schemas.microsoft.com/office/drawing/2014/main" id="{3C8FFFF1-048B-4D1C-B4F6-EB1F48412BE0}"/>
            </a:ext>
          </a:extLst>
        </xdr:cNvPr>
        <xdr:cNvCxnSpPr/>
      </xdr:nvCxnSpPr>
      <xdr:spPr>
        <a:xfrm>
          <a:off x="14592300" y="104527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168275</xdr:rowOff>
    </xdr:from>
    <xdr:to>
      <xdr:col>72</xdr:col>
      <xdr:colOff>38100</xdr:colOff>
      <xdr:row>61</xdr:row>
      <xdr:rowOff>98425</xdr:rowOff>
    </xdr:to>
    <xdr:sp macro="" textlink="">
      <xdr:nvSpPr>
        <xdr:cNvPr id="625" name="楕円 624">
          <a:extLst>
            <a:ext uri="{FF2B5EF4-FFF2-40B4-BE49-F238E27FC236}">
              <a16:creationId xmlns:a16="http://schemas.microsoft.com/office/drawing/2014/main" id="{708BC33A-AC01-4EE0-AB4D-F0F27413EF63}"/>
            </a:ext>
          </a:extLst>
        </xdr:cNvPr>
        <xdr:cNvSpPr/>
      </xdr:nvSpPr>
      <xdr:spPr>
        <a:xfrm>
          <a:off x="13652500" y="1045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165735</xdr:rowOff>
    </xdr:from>
    <xdr:to>
      <xdr:col>76</xdr:col>
      <xdr:colOff>114300</xdr:colOff>
      <xdr:row>61</xdr:row>
      <xdr:rowOff>47625</xdr:rowOff>
    </xdr:to>
    <xdr:cxnSp macro="">
      <xdr:nvCxnSpPr>
        <xdr:cNvPr id="626" name="直線コネクタ 625">
          <a:extLst>
            <a:ext uri="{FF2B5EF4-FFF2-40B4-BE49-F238E27FC236}">
              <a16:creationId xmlns:a16="http://schemas.microsoft.com/office/drawing/2014/main" id="{242614A0-5A14-4BD6-A172-9DB171692A6C}"/>
            </a:ext>
          </a:extLst>
        </xdr:cNvPr>
        <xdr:cNvCxnSpPr/>
      </xdr:nvCxnSpPr>
      <xdr:spPr>
        <a:xfrm flipV="1">
          <a:off x="13703300" y="1045273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132080</xdr:rowOff>
    </xdr:from>
    <xdr:to>
      <xdr:col>67</xdr:col>
      <xdr:colOff>101600</xdr:colOff>
      <xdr:row>61</xdr:row>
      <xdr:rowOff>62230</xdr:rowOff>
    </xdr:to>
    <xdr:sp macro="" textlink="">
      <xdr:nvSpPr>
        <xdr:cNvPr id="627" name="楕円 626">
          <a:extLst>
            <a:ext uri="{FF2B5EF4-FFF2-40B4-BE49-F238E27FC236}">
              <a16:creationId xmlns:a16="http://schemas.microsoft.com/office/drawing/2014/main" id="{959B0CA9-F9DB-4202-B04E-839D842FC3FD}"/>
            </a:ext>
          </a:extLst>
        </xdr:cNvPr>
        <xdr:cNvSpPr/>
      </xdr:nvSpPr>
      <xdr:spPr>
        <a:xfrm>
          <a:off x="12763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11430</xdr:rowOff>
    </xdr:from>
    <xdr:to>
      <xdr:col>71</xdr:col>
      <xdr:colOff>177800</xdr:colOff>
      <xdr:row>61</xdr:row>
      <xdr:rowOff>47625</xdr:rowOff>
    </xdr:to>
    <xdr:cxnSp macro="">
      <xdr:nvCxnSpPr>
        <xdr:cNvPr id="628" name="直線コネクタ 627">
          <a:extLst>
            <a:ext uri="{FF2B5EF4-FFF2-40B4-BE49-F238E27FC236}">
              <a16:creationId xmlns:a16="http://schemas.microsoft.com/office/drawing/2014/main" id="{B5B888F6-31D5-450D-A9FE-8EC6C4BCF564}"/>
            </a:ext>
          </a:extLst>
        </xdr:cNvPr>
        <xdr:cNvCxnSpPr/>
      </xdr:nvCxnSpPr>
      <xdr:spPr>
        <a:xfrm>
          <a:off x="12814300" y="104698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46372</xdr:rowOff>
    </xdr:from>
    <xdr:ext cx="405111" cy="259045"/>
    <xdr:sp macro="" textlink="">
      <xdr:nvSpPr>
        <xdr:cNvPr id="629" name="n_1aveValue【保健センター・保健所】&#10;有形固定資産減価償却率">
          <a:extLst>
            <a:ext uri="{FF2B5EF4-FFF2-40B4-BE49-F238E27FC236}">
              <a16:creationId xmlns:a16="http://schemas.microsoft.com/office/drawing/2014/main" id="{A056E4FA-A53B-4D7D-9840-EBD4A9A9285D}"/>
            </a:ext>
          </a:extLst>
        </xdr:cNvPr>
        <xdr:cNvSpPr txBox="1"/>
      </xdr:nvSpPr>
      <xdr:spPr>
        <a:xfrm>
          <a:off x="152660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27322</xdr:rowOff>
    </xdr:from>
    <xdr:ext cx="405111" cy="259045"/>
    <xdr:sp macro="" textlink="">
      <xdr:nvSpPr>
        <xdr:cNvPr id="630" name="n_2aveValue【保健センター・保健所】&#10;有形固定資産減価償却率">
          <a:extLst>
            <a:ext uri="{FF2B5EF4-FFF2-40B4-BE49-F238E27FC236}">
              <a16:creationId xmlns:a16="http://schemas.microsoft.com/office/drawing/2014/main" id="{D8940B85-AC77-415D-8FAA-ACFC04727736}"/>
            </a:ext>
          </a:extLst>
        </xdr:cNvPr>
        <xdr:cNvSpPr txBox="1"/>
      </xdr:nvSpPr>
      <xdr:spPr>
        <a:xfrm>
          <a:off x="143897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166387</xdr:rowOff>
    </xdr:from>
    <xdr:ext cx="405111" cy="259045"/>
    <xdr:sp macro="" textlink="">
      <xdr:nvSpPr>
        <xdr:cNvPr id="631" name="n_3aveValue【保健センター・保健所】&#10;有形固定資産減価償却率">
          <a:extLst>
            <a:ext uri="{FF2B5EF4-FFF2-40B4-BE49-F238E27FC236}">
              <a16:creationId xmlns:a16="http://schemas.microsoft.com/office/drawing/2014/main" id="{5AC78A7C-AE18-48C8-9E8A-D7D11C651F2D}"/>
            </a:ext>
          </a:extLst>
        </xdr:cNvPr>
        <xdr:cNvSpPr txBox="1"/>
      </xdr:nvSpPr>
      <xdr:spPr>
        <a:xfrm>
          <a:off x="13500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99712</xdr:rowOff>
    </xdr:from>
    <xdr:ext cx="405111" cy="259045"/>
    <xdr:sp macro="" textlink="">
      <xdr:nvSpPr>
        <xdr:cNvPr id="632" name="n_4aveValue【保健センター・保健所】&#10;有形固定資産減価償却率">
          <a:extLst>
            <a:ext uri="{FF2B5EF4-FFF2-40B4-BE49-F238E27FC236}">
              <a16:creationId xmlns:a16="http://schemas.microsoft.com/office/drawing/2014/main" id="{76CC172E-B9A8-4D76-8F4C-FC964035D3F2}"/>
            </a:ext>
          </a:extLst>
        </xdr:cNvPr>
        <xdr:cNvSpPr txBox="1"/>
      </xdr:nvSpPr>
      <xdr:spPr>
        <a:xfrm>
          <a:off x="12611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74312</xdr:rowOff>
    </xdr:from>
    <xdr:ext cx="405111" cy="259045"/>
    <xdr:sp macro="" textlink="">
      <xdr:nvSpPr>
        <xdr:cNvPr id="633" name="n_1mainValue【保健センター・保健所】&#10;有形固定資産減価償却率">
          <a:extLst>
            <a:ext uri="{FF2B5EF4-FFF2-40B4-BE49-F238E27FC236}">
              <a16:creationId xmlns:a16="http://schemas.microsoft.com/office/drawing/2014/main" id="{B1651451-8B01-4252-8B33-F7D6AC1F5337}"/>
            </a:ext>
          </a:extLst>
        </xdr:cNvPr>
        <xdr:cNvSpPr txBox="1"/>
      </xdr:nvSpPr>
      <xdr:spPr>
        <a:xfrm>
          <a:off x="15266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macro="" textlink="">
      <xdr:nvSpPr>
        <xdr:cNvPr id="634" name="n_2mainValue【保健センター・保健所】&#10;有形固定資産減価償却率">
          <a:extLst>
            <a:ext uri="{FF2B5EF4-FFF2-40B4-BE49-F238E27FC236}">
              <a16:creationId xmlns:a16="http://schemas.microsoft.com/office/drawing/2014/main" id="{BD82F104-E691-48D3-B228-AF047B06B55E}"/>
            </a:ext>
          </a:extLst>
        </xdr:cNvPr>
        <xdr:cNvSpPr txBox="1"/>
      </xdr:nvSpPr>
      <xdr:spPr>
        <a:xfrm>
          <a:off x="14389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89552</xdr:rowOff>
    </xdr:from>
    <xdr:ext cx="405111" cy="259045"/>
    <xdr:sp macro="" textlink="">
      <xdr:nvSpPr>
        <xdr:cNvPr id="635" name="n_3mainValue【保健センター・保健所】&#10;有形固定資産減価償却率">
          <a:extLst>
            <a:ext uri="{FF2B5EF4-FFF2-40B4-BE49-F238E27FC236}">
              <a16:creationId xmlns:a16="http://schemas.microsoft.com/office/drawing/2014/main" id="{23282634-E1BD-49B4-AFD9-F72A9F249F7B}"/>
            </a:ext>
          </a:extLst>
        </xdr:cNvPr>
        <xdr:cNvSpPr txBox="1"/>
      </xdr:nvSpPr>
      <xdr:spPr>
        <a:xfrm>
          <a:off x="13500744" y="1054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53357</xdr:rowOff>
    </xdr:from>
    <xdr:ext cx="405111" cy="259045"/>
    <xdr:sp macro="" textlink="">
      <xdr:nvSpPr>
        <xdr:cNvPr id="636" name="n_4mainValue【保健センター・保健所】&#10;有形固定資産減価償却率">
          <a:extLst>
            <a:ext uri="{FF2B5EF4-FFF2-40B4-BE49-F238E27FC236}">
              <a16:creationId xmlns:a16="http://schemas.microsoft.com/office/drawing/2014/main" id="{C4D8B711-4D0A-4277-A0B8-73C0C6002342}"/>
            </a:ext>
          </a:extLst>
        </xdr:cNvPr>
        <xdr:cNvSpPr txBox="1"/>
      </xdr:nvSpPr>
      <xdr:spPr>
        <a:xfrm>
          <a:off x="12611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37" name="正方形/長方形 636">
          <a:extLst>
            <a:ext uri="{FF2B5EF4-FFF2-40B4-BE49-F238E27FC236}">
              <a16:creationId xmlns:a16="http://schemas.microsoft.com/office/drawing/2014/main" id="{2F2399D1-ADEB-4B5E-92AA-719C5B44FCE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38" name="正方形/長方形 637">
          <a:extLst>
            <a:ext uri="{FF2B5EF4-FFF2-40B4-BE49-F238E27FC236}">
              <a16:creationId xmlns:a16="http://schemas.microsoft.com/office/drawing/2014/main" id="{A1757AD8-3C8D-4B6E-93F3-638DAEA09CB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39" name="正方形/長方形 638">
          <a:extLst>
            <a:ext uri="{FF2B5EF4-FFF2-40B4-BE49-F238E27FC236}">
              <a16:creationId xmlns:a16="http://schemas.microsoft.com/office/drawing/2014/main" id="{79279405-F533-4EEB-8F7E-A2611E9F6B2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40" name="正方形/長方形 639">
          <a:extLst>
            <a:ext uri="{FF2B5EF4-FFF2-40B4-BE49-F238E27FC236}">
              <a16:creationId xmlns:a16="http://schemas.microsoft.com/office/drawing/2014/main" id="{C8F03CD4-0B9D-4AC4-9FEE-3FB2A479BD6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41" name="正方形/長方形 640">
          <a:extLst>
            <a:ext uri="{FF2B5EF4-FFF2-40B4-BE49-F238E27FC236}">
              <a16:creationId xmlns:a16="http://schemas.microsoft.com/office/drawing/2014/main" id="{1DA3A527-FB89-4106-9D4F-F019C71171E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42" name="正方形/長方形 641">
          <a:extLst>
            <a:ext uri="{FF2B5EF4-FFF2-40B4-BE49-F238E27FC236}">
              <a16:creationId xmlns:a16="http://schemas.microsoft.com/office/drawing/2014/main" id="{87A8FD7B-D154-415D-AAA4-7EA9A84CC11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43" name="正方形/長方形 642">
          <a:extLst>
            <a:ext uri="{FF2B5EF4-FFF2-40B4-BE49-F238E27FC236}">
              <a16:creationId xmlns:a16="http://schemas.microsoft.com/office/drawing/2014/main" id="{90729DF7-FED7-4236-9AAA-700D5E0C405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44" name="正方形/長方形 643">
          <a:extLst>
            <a:ext uri="{FF2B5EF4-FFF2-40B4-BE49-F238E27FC236}">
              <a16:creationId xmlns:a16="http://schemas.microsoft.com/office/drawing/2014/main" id="{DC2FC424-DD3A-4C8C-9F3B-55FFA2F5135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45" name="テキスト ボックス 644">
          <a:extLst>
            <a:ext uri="{FF2B5EF4-FFF2-40B4-BE49-F238E27FC236}">
              <a16:creationId xmlns:a16="http://schemas.microsoft.com/office/drawing/2014/main" id="{11F1BEE2-72D0-4490-923E-DCF1E00A079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46" name="直線コネクタ 645">
          <a:extLst>
            <a:ext uri="{FF2B5EF4-FFF2-40B4-BE49-F238E27FC236}">
              <a16:creationId xmlns:a16="http://schemas.microsoft.com/office/drawing/2014/main" id="{90F59357-0250-4405-AB94-33EF1B99321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47" name="直線コネクタ 646">
          <a:extLst>
            <a:ext uri="{FF2B5EF4-FFF2-40B4-BE49-F238E27FC236}">
              <a16:creationId xmlns:a16="http://schemas.microsoft.com/office/drawing/2014/main" id="{CF0E20B3-1E36-403A-97D9-F0F4F7C85DE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48" name="テキスト ボックス 647">
          <a:extLst>
            <a:ext uri="{FF2B5EF4-FFF2-40B4-BE49-F238E27FC236}">
              <a16:creationId xmlns:a16="http://schemas.microsoft.com/office/drawing/2014/main" id="{FF8BE607-89F2-4487-BA9D-622281FAD70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49" name="直線コネクタ 648">
          <a:extLst>
            <a:ext uri="{FF2B5EF4-FFF2-40B4-BE49-F238E27FC236}">
              <a16:creationId xmlns:a16="http://schemas.microsoft.com/office/drawing/2014/main" id="{9BA4979A-5EA0-4A0B-8A98-ED58BE1E5E4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50" name="テキスト ボックス 649">
          <a:extLst>
            <a:ext uri="{FF2B5EF4-FFF2-40B4-BE49-F238E27FC236}">
              <a16:creationId xmlns:a16="http://schemas.microsoft.com/office/drawing/2014/main" id="{9B758E60-2C73-439D-B0F6-F5FE2335D15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51" name="直線コネクタ 650">
          <a:extLst>
            <a:ext uri="{FF2B5EF4-FFF2-40B4-BE49-F238E27FC236}">
              <a16:creationId xmlns:a16="http://schemas.microsoft.com/office/drawing/2014/main" id="{397D167E-AFBF-47B9-B8C8-87F7B1831CF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52" name="テキスト ボックス 651">
          <a:extLst>
            <a:ext uri="{FF2B5EF4-FFF2-40B4-BE49-F238E27FC236}">
              <a16:creationId xmlns:a16="http://schemas.microsoft.com/office/drawing/2014/main" id="{E95D9526-8329-4296-968F-1C06C3C8034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53" name="直線コネクタ 652">
          <a:extLst>
            <a:ext uri="{FF2B5EF4-FFF2-40B4-BE49-F238E27FC236}">
              <a16:creationId xmlns:a16="http://schemas.microsoft.com/office/drawing/2014/main" id="{EC26D1C4-790D-4569-8661-5AC367E67EBD}"/>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54" name="テキスト ボックス 653">
          <a:extLst>
            <a:ext uri="{FF2B5EF4-FFF2-40B4-BE49-F238E27FC236}">
              <a16:creationId xmlns:a16="http://schemas.microsoft.com/office/drawing/2014/main" id="{D7D6000D-4FB5-46F9-B29B-49405E8ADDE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55" name="直線コネクタ 654">
          <a:extLst>
            <a:ext uri="{FF2B5EF4-FFF2-40B4-BE49-F238E27FC236}">
              <a16:creationId xmlns:a16="http://schemas.microsoft.com/office/drawing/2014/main" id="{6B7A4ED9-4846-4B93-916A-6CADF357F64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56" name="テキスト ボックス 655">
          <a:extLst>
            <a:ext uri="{FF2B5EF4-FFF2-40B4-BE49-F238E27FC236}">
              <a16:creationId xmlns:a16="http://schemas.microsoft.com/office/drawing/2014/main" id="{75310623-F1B3-4D5B-8070-FF644C36A4B6}"/>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57" name="直線コネクタ 656">
          <a:extLst>
            <a:ext uri="{FF2B5EF4-FFF2-40B4-BE49-F238E27FC236}">
              <a16:creationId xmlns:a16="http://schemas.microsoft.com/office/drawing/2014/main" id="{F6C28026-509F-409D-BD3C-A536152FE40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58" name="テキスト ボックス 657">
          <a:extLst>
            <a:ext uri="{FF2B5EF4-FFF2-40B4-BE49-F238E27FC236}">
              <a16:creationId xmlns:a16="http://schemas.microsoft.com/office/drawing/2014/main" id="{2B1C4A10-08BE-466C-A9D0-386369019EE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59" name="【保健センター・保健所】&#10;一人当たり面積グラフ枠">
          <a:extLst>
            <a:ext uri="{FF2B5EF4-FFF2-40B4-BE49-F238E27FC236}">
              <a16:creationId xmlns:a16="http://schemas.microsoft.com/office/drawing/2014/main" id="{F5A6C19C-A076-4C9D-94B1-837EFDDB435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660" name="直線コネクタ 659">
          <a:extLst>
            <a:ext uri="{FF2B5EF4-FFF2-40B4-BE49-F238E27FC236}">
              <a16:creationId xmlns:a16="http://schemas.microsoft.com/office/drawing/2014/main" id="{504C7681-283C-4504-99A7-F697F70B1C33}"/>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661" name="【保健センター・保健所】&#10;一人当たり面積最小値テキスト">
          <a:extLst>
            <a:ext uri="{FF2B5EF4-FFF2-40B4-BE49-F238E27FC236}">
              <a16:creationId xmlns:a16="http://schemas.microsoft.com/office/drawing/2014/main" id="{F8B8D6C2-3BA5-4B82-98A3-57774FD0017D}"/>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662" name="直線コネクタ 661">
          <a:extLst>
            <a:ext uri="{FF2B5EF4-FFF2-40B4-BE49-F238E27FC236}">
              <a16:creationId xmlns:a16="http://schemas.microsoft.com/office/drawing/2014/main" id="{91741453-E21D-4883-B689-1A9CBC3D93C8}"/>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663" name="【保健センター・保健所】&#10;一人当たり面積最大値テキスト">
          <a:extLst>
            <a:ext uri="{FF2B5EF4-FFF2-40B4-BE49-F238E27FC236}">
              <a16:creationId xmlns:a16="http://schemas.microsoft.com/office/drawing/2014/main" id="{DAE65ED4-D203-4BAA-96FC-0D14233C6D46}"/>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664" name="直線コネクタ 663">
          <a:extLst>
            <a:ext uri="{FF2B5EF4-FFF2-40B4-BE49-F238E27FC236}">
              <a16:creationId xmlns:a16="http://schemas.microsoft.com/office/drawing/2014/main" id="{4E5572BC-4BC5-4BE0-B6C6-BA28969BCC1A}"/>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72407</xdr:rowOff>
    </xdr:from>
    <xdr:ext cx="469744" cy="259045"/>
    <xdr:sp macro="" textlink="">
      <xdr:nvSpPr>
        <xdr:cNvPr id="665" name="【保健センター・保健所】&#10;一人当たり面積平均値テキスト">
          <a:extLst>
            <a:ext uri="{FF2B5EF4-FFF2-40B4-BE49-F238E27FC236}">
              <a16:creationId xmlns:a16="http://schemas.microsoft.com/office/drawing/2014/main" id="{8256B575-E2AA-4786-82CB-492736A7EB77}"/>
            </a:ext>
          </a:extLst>
        </xdr:cNvPr>
        <xdr:cNvSpPr txBox="1"/>
      </xdr:nvSpPr>
      <xdr:spPr>
        <a:xfrm>
          <a:off x="22199600" y="1053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666" name="フローチャート: 判断 665">
          <a:extLst>
            <a:ext uri="{FF2B5EF4-FFF2-40B4-BE49-F238E27FC236}">
              <a16:creationId xmlns:a16="http://schemas.microsoft.com/office/drawing/2014/main" id="{19C2EF73-7CB5-4B41-B6F0-DBC2A3C9FD44}"/>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667" name="フローチャート: 判断 666">
          <a:extLst>
            <a:ext uri="{FF2B5EF4-FFF2-40B4-BE49-F238E27FC236}">
              <a16:creationId xmlns:a16="http://schemas.microsoft.com/office/drawing/2014/main" id="{06777EF0-C23D-488A-80EE-444FEC4C35C3}"/>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668" name="フローチャート: 判断 667">
          <a:extLst>
            <a:ext uri="{FF2B5EF4-FFF2-40B4-BE49-F238E27FC236}">
              <a16:creationId xmlns:a16="http://schemas.microsoft.com/office/drawing/2014/main" id="{8DFF9532-215D-49AF-A188-0AF7CA8AB65D}"/>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669" name="フローチャート: 判断 668">
          <a:extLst>
            <a:ext uri="{FF2B5EF4-FFF2-40B4-BE49-F238E27FC236}">
              <a16:creationId xmlns:a16="http://schemas.microsoft.com/office/drawing/2014/main" id="{9563E8ED-4AFF-4A92-BD2B-478EAA0D453F}"/>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670" name="フローチャート: 判断 669">
          <a:extLst>
            <a:ext uri="{FF2B5EF4-FFF2-40B4-BE49-F238E27FC236}">
              <a16:creationId xmlns:a16="http://schemas.microsoft.com/office/drawing/2014/main" id="{24BFB6C9-3A8B-4D4F-991A-24C1E836CFA6}"/>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71" name="テキスト ボックス 670">
          <a:extLst>
            <a:ext uri="{FF2B5EF4-FFF2-40B4-BE49-F238E27FC236}">
              <a16:creationId xmlns:a16="http://schemas.microsoft.com/office/drawing/2014/main" id="{AEDE70F2-CF80-4B1E-A670-53161B37BD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72" name="テキスト ボックス 671">
          <a:extLst>
            <a:ext uri="{FF2B5EF4-FFF2-40B4-BE49-F238E27FC236}">
              <a16:creationId xmlns:a16="http://schemas.microsoft.com/office/drawing/2014/main" id="{09E0BF05-FD1D-481F-94D6-35D952E846C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73" name="テキスト ボックス 672">
          <a:extLst>
            <a:ext uri="{FF2B5EF4-FFF2-40B4-BE49-F238E27FC236}">
              <a16:creationId xmlns:a16="http://schemas.microsoft.com/office/drawing/2014/main" id="{E77EC2FC-525B-4706-945D-82B20360391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74" name="テキスト ボックス 673">
          <a:extLst>
            <a:ext uri="{FF2B5EF4-FFF2-40B4-BE49-F238E27FC236}">
              <a16:creationId xmlns:a16="http://schemas.microsoft.com/office/drawing/2014/main" id="{017DEC23-F5C8-49DF-8FB5-C255FF99907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75" name="テキスト ボックス 674">
          <a:extLst>
            <a:ext uri="{FF2B5EF4-FFF2-40B4-BE49-F238E27FC236}">
              <a16:creationId xmlns:a16="http://schemas.microsoft.com/office/drawing/2014/main" id="{38B5A942-453B-4776-BBE4-AD6917FA873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10160</xdr:rowOff>
    </xdr:from>
    <xdr:to>
      <xdr:col>112</xdr:col>
      <xdr:colOff>38100</xdr:colOff>
      <xdr:row>63</xdr:row>
      <xdr:rowOff>111760</xdr:rowOff>
    </xdr:to>
    <xdr:sp macro="" textlink="">
      <xdr:nvSpPr>
        <xdr:cNvPr id="676" name="楕円 675">
          <a:extLst>
            <a:ext uri="{FF2B5EF4-FFF2-40B4-BE49-F238E27FC236}">
              <a16:creationId xmlns:a16="http://schemas.microsoft.com/office/drawing/2014/main" id="{E7B0F80F-F68C-40F4-9497-20913E6C8AA5}"/>
            </a:ext>
          </a:extLst>
        </xdr:cNvPr>
        <xdr:cNvSpPr/>
      </xdr:nvSpPr>
      <xdr:spPr>
        <a:xfrm>
          <a:off x="21272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10160</xdr:rowOff>
    </xdr:from>
    <xdr:to>
      <xdr:col>107</xdr:col>
      <xdr:colOff>101600</xdr:colOff>
      <xdr:row>63</xdr:row>
      <xdr:rowOff>111760</xdr:rowOff>
    </xdr:to>
    <xdr:sp macro="" textlink="">
      <xdr:nvSpPr>
        <xdr:cNvPr id="677" name="楕円 676">
          <a:extLst>
            <a:ext uri="{FF2B5EF4-FFF2-40B4-BE49-F238E27FC236}">
              <a16:creationId xmlns:a16="http://schemas.microsoft.com/office/drawing/2014/main" id="{C443CADF-FDD8-4C0F-B100-7BD9133BF80F}"/>
            </a:ext>
          </a:extLst>
        </xdr:cNvPr>
        <xdr:cNvSpPr/>
      </xdr:nvSpPr>
      <xdr:spPr>
        <a:xfrm>
          <a:off x="20383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60960</xdr:rowOff>
    </xdr:from>
    <xdr:to>
      <xdr:col>111</xdr:col>
      <xdr:colOff>177800</xdr:colOff>
      <xdr:row>63</xdr:row>
      <xdr:rowOff>60960</xdr:rowOff>
    </xdr:to>
    <xdr:cxnSp macro="">
      <xdr:nvCxnSpPr>
        <xdr:cNvPr id="678" name="直線コネクタ 677">
          <a:extLst>
            <a:ext uri="{FF2B5EF4-FFF2-40B4-BE49-F238E27FC236}">
              <a16:creationId xmlns:a16="http://schemas.microsoft.com/office/drawing/2014/main" id="{73D67768-A86E-4A68-9832-781A3134B2C7}"/>
            </a:ext>
          </a:extLst>
        </xdr:cNvPr>
        <xdr:cNvCxnSpPr/>
      </xdr:nvCxnSpPr>
      <xdr:spPr>
        <a:xfrm>
          <a:off x="20434300" y="108623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679" name="楕円 678">
          <a:extLst>
            <a:ext uri="{FF2B5EF4-FFF2-40B4-BE49-F238E27FC236}">
              <a16:creationId xmlns:a16="http://schemas.microsoft.com/office/drawing/2014/main" id="{02A4909E-8DE0-4177-99C1-B3642DA3A9B9}"/>
            </a:ext>
          </a:extLst>
        </xdr:cNvPr>
        <xdr:cNvSpPr/>
      </xdr:nvSpPr>
      <xdr:spPr>
        <a:xfrm>
          <a:off x="19494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60960</xdr:rowOff>
    </xdr:from>
    <xdr:to>
      <xdr:col>107</xdr:col>
      <xdr:colOff>50800</xdr:colOff>
      <xdr:row>63</xdr:row>
      <xdr:rowOff>64770</xdr:rowOff>
    </xdr:to>
    <xdr:cxnSp macro="">
      <xdr:nvCxnSpPr>
        <xdr:cNvPr id="680" name="直線コネクタ 679">
          <a:extLst>
            <a:ext uri="{FF2B5EF4-FFF2-40B4-BE49-F238E27FC236}">
              <a16:creationId xmlns:a16="http://schemas.microsoft.com/office/drawing/2014/main" id="{6EBC8651-14C2-4537-A462-40866627D185}"/>
            </a:ext>
          </a:extLst>
        </xdr:cNvPr>
        <xdr:cNvCxnSpPr/>
      </xdr:nvCxnSpPr>
      <xdr:spPr>
        <a:xfrm flipV="1">
          <a:off x="19545300" y="1086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13970</xdr:rowOff>
    </xdr:from>
    <xdr:to>
      <xdr:col>98</xdr:col>
      <xdr:colOff>38100</xdr:colOff>
      <xdr:row>63</xdr:row>
      <xdr:rowOff>115570</xdr:rowOff>
    </xdr:to>
    <xdr:sp macro="" textlink="">
      <xdr:nvSpPr>
        <xdr:cNvPr id="681" name="楕円 680">
          <a:extLst>
            <a:ext uri="{FF2B5EF4-FFF2-40B4-BE49-F238E27FC236}">
              <a16:creationId xmlns:a16="http://schemas.microsoft.com/office/drawing/2014/main" id="{917D69C2-C93B-49A2-BD95-93759FFBE616}"/>
            </a:ext>
          </a:extLst>
        </xdr:cNvPr>
        <xdr:cNvSpPr/>
      </xdr:nvSpPr>
      <xdr:spPr>
        <a:xfrm>
          <a:off x="18605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64770</xdr:rowOff>
    </xdr:from>
    <xdr:to>
      <xdr:col>102</xdr:col>
      <xdr:colOff>114300</xdr:colOff>
      <xdr:row>63</xdr:row>
      <xdr:rowOff>64770</xdr:rowOff>
    </xdr:to>
    <xdr:cxnSp macro="">
      <xdr:nvCxnSpPr>
        <xdr:cNvPr id="682" name="直線コネクタ 681">
          <a:extLst>
            <a:ext uri="{FF2B5EF4-FFF2-40B4-BE49-F238E27FC236}">
              <a16:creationId xmlns:a16="http://schemas.microsoft.com/office/drawing/2014/main" id="{A3BB0C5A-2640-4E82-B28B-02DEA5C2BFF8}"/>
            </a:ext>
          </a:extLst>
        </xdr:cNvPr>
        <xdr:cNvCxnSpPr/>
      </xdr:nvCxnSpPr>
      <xdr:spPr>
        <a:xfrm>
          <a:off x="18656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63517</xdr:rowOff>
    </xdr:from>
    <xdr:ext cx="469744" cy="259045"/>
    <xdr:sp macro="" textlink="">
      <xdr:nvSpPr>
        <xdr:cNvPr id="683" name="n_1aveValue【保健センター・保健所】&#10;一人当たり面積">
          <a:extLst>
            <a:ext uri="{FF2B5EF4-FFF2-40B4-BE49-F238E27FC236}">
              <a16:creationId xmlns:a16="http://schemas.microsoft.com/office/drawing/2014/main" id="{F89990A8-7D32-447E-ACA0-04CE3B2AEBB9}"/>
            </a:ext>
          </a:extLst>
        </xdr:cNvPr>
        <xdr:cNvSpPr txBox="1"/>
      </xdr:nvSpPr>
      <xdr:spPr>
        <a:xfrm>
          <a:off x="210757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59707</xdr:rowOff>
    </xdr:from>
    <xdr:ext cx="469744" cy="259045"/>
    <xdr:sp macro="" textlink="">
      <xdr:nvSpPr>
        <xdr:cNvPr id="684" name="n_2aveValue【保健センター・保健所】&#10;一人当たり面積">
          <a:extLst>
            <a:ext uri="{FF2B5EF4-FFF2-40B4-BE49-F238E27FC236}">
              <a16:creationId xmlns:a16="http://schemas.microsoft.com/office/drawing/2014/main" id="{5EDF1937-E66F-4491-A021-87262EBC55D8}"/>
            </a:ext>
          </a:extLst>
        </xdr:cNvPr>
        <xdr:cNvSpPr txBox="1"/>
      </xdr:nvSpPr>
      <xdr:spPr>
        <a:xfrm>
          <a:off x="20199427"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67327</xdr:rowOff>
    </xdr:from>
    <xdr:ext cx="469744" cy="259045"/>
    <xdr:sp macro="" textlink="">
      <xdr:nvSpPr>
        <xdr:cNvPr id="685" name="n_3aveValue【保健センター・保健所】&#10;一人当たり面積">
          <a:extLst>
            <a:ext uri="{FF2B5EF4-FFF2-40B4-BE49-F238E27FC236}">
              <a16:creationId xmlns:a16="http://schemas.microsoft.com/office/drawing/2014/main" id="{359351D6-FD15-40E6-9667-97EC63D51844}"/>
            </a:ext>
          </a:extLst>
        </xdr:cNvPr>
        <xdr:cNvSpPr txBox="1"/>
      </xdr:nvSpPr>
      <xdr:spPr>
        <a:xfrm>
          <a:off x="193104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93997</xdr:rowOff>
    </xdr:from>
    <xdr:ext cx="469744" cy="259045"/>
    <xdr:sp macro="" textlink="">
      <xdr:nvSpPr>
        <xdr:cNvPr id="686" name="n_4aveValue【保健センター・保健所】&#10;一人当たり面積">
          <a:extLst>
            <a:ext uri="{FF2B5EF4-FFF2-40B4-BE49-F238E27FC236}">
              <a16:creationId xmlns:a16="http://schemas.microsoft.com/office/drawing/2014/main" id="{C185765F-5555-4EC2-88EA-131065D0FE3A}"/>
            </a:ext>
          </a:extLst>
        </xdr:cNvPr>
        <xdr:cNvSpPr txBox="1"/>
      </xdr:nvSpPr>
      <xdr:spPr>
        <a:xfrm>
          <a:off x="18421427"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102887</xdr:rowOff>
    </xdr:from>
    <xdr:ext cx="469744" cy="259045"/>
    <xdr:sp macro="" textlink="">
      <xdr:nvSpPr>
        <xdr:cNvPr id="687" name="n_1mainValue【保健センター・保健所】&#10;一人当たり面積">
          <a:extLst>
            <a:ext uri="{FF2B5EF4-FFF2-40B4-BE49-F238E27FC236}">
              <a16:creationId xmlns:a16="http://schemas.microsoft.com/office/drawing/2014/main" id="{640A7CB9-1956-4892-A456-12D214BF8B4D}"/>
            </a:ext>
          </a:extLst>
        </xdr:cNvPr>
        <xdr:cNvSpPr txBox="1"/>
      </xdr:nvSpPr>
      <xdr:spPr>
        <a:xfrm>
          <a:off x="210757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102887</xdr:rowOff>
    </xdr:from>
    <xdr:ext cx="469744" cy="259045"/>
    <xdr:sp macro="" textlink="">
      <xdr:nvSpPr>
        <xdr:cNvPr id="688" name="n_2mainValue【保健センター・保健所】&#10;一人当たり面積">
          <a:extLst>
            <a:ext uri="{FF2B5EF4-FFF2-40B4-BE49-F238E27FC236}">
              <a16:creationId xmlns:a16="http://schemas.microsoft.com/office/drawing/2014/main" id="{829E25DD-5F95-4959-8846-D931447E1026}"/>
            </a:ext>
          </a:extLst>
        </xdr:cNvPr>
        <xdr:cNvSpPr txBox="1"/>
      </xdr:nvSpPr>
      <xdr:spPr>
        <a:xfrm>
          <a:off x="201994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106697</xdr:rowOff>
    </xdr:from>
    <xdr:ext cx="469744" cy="259045"/>
    <xdr:sp macro="" textlink="">
      <xdr:nvSpPr>
        <xdr:cNvPr id="689" name="n_3mainValue【保健センター・保健所】&#10;一人当たり面積">
          <a:extLst>
            <a:ext uri="{FF2B5EF4-FFF2-40B4-BE49-F238E27FC236}">
              <a16:creationId xmlns:a16="http://schemas.microsoft.com/office/drawing/2014/main" id="{C57BF00D-9F20-4C35-A174-CA3B59889657}"/>
            </a:ext>
          </a:extLst>
        </xdr:cNvPr>
        <xdr:cNvSpPr txBox="1"/>
      </xdr:nvSpPr>
      <xdr:spPr>
        <a:xfrm>
          <a:off x="19310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106697</xdr:rowOff>
    </xdr:from>
    <xdr:ext cx="469744" cy="259045"/>
    <xdr:sp macro="" textlink="">
      <xdr:nvSpPr>
        <xdr:cNvPr id="690" name="n_4mainValue【保健センター・保健所】&#10;一人当たり面積">
          <a:extLst>
            <a:ext uri="{FF2B5EF4-FFF2-40B4-BE49-F238E27FC236}">
              <a16:creationId xmlns:a16="http://schemas.microsoft.com/office/drawing/2014/main" id="{199166B1-3910-416D-B7BE-135000B780C5}"/>
            </a:ext>
          </a:extLst>
        </xdr:cNvPr>
        <xdr:cNvSpPr txBox="1"/>
      </xdr:nvSpPr>
      <xdr:spPr>
        <a:xfrm>
          <a:off x="18421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91" name="正方形/長方形 690">
          <a:extLst>
            <a:ext uri="{FF2B5EF4-FFF2-40B4-BE49-F238E27FC236}">
              <a16:creationId xmlns:a16="http://schemas.microsoft.com/office/drawing/2014/main" id="{AB6A8957-5AFA-4B7F-B808-552CA617894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92" name="正方形/長方形 691">
          <a:extLst>
            <a:ext uri="{FF2B5EF4-FFF2-40B4-BE49-F238E27FC236}">
              <a16:creationId xmlns:a16="http://schemas.microsoft.com/office/drawing/2014/main" id="{BA8B62D2-490B-4996-8A1A-9134B72DEE0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93" name="正方形/長方形 692">
          <a:extLst>
            <a:ext uri="{FF2B5EF4-FFF2-40B4-BE49-F238E27FC236}">
              <a16:creationId xmlns:a16="http://schemas.microsoft.com/office/drawing/2014/main" id="{9AA745B4-7728-47B1-B291-69018A8E3F2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94" name="正方形/長方形 693">
          <a:extLst>
            <a:ext uri="{FF2B5EF4-FFF2-40B4-BE49-F238E27FC236}">
              <a16:creationId xmlns:a16="http://schemas.microsoft.com/office/drawing/2014/main" id="{EB0A3F22-68D7-4CAE-92AC-C6F624A6B43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95" name="正方形/長方形 694">
          <a:extLst>
            <a:ext uri="{FF2B5EF4-FFF2-40B4-BE49-F238E27FC236}">
              <a16:creationId xmlns:a16="http://schemas.microsoft.com/office/drawing/2014/main" id="{EB991F11-0EEB-4802-98D8-CCAA17ADC0F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96" name="正方形/長方形 695">
          <a:extLst>
            <a:ext uri="{FF2B5EF4-FFF2-40B4-BE49-F238E27FC236}">
              <a16:creationId xmlns:a16="http://schemas.microsoft.com/office/drawing/2014/main" id="{345CC125-6F2D-4132-925F-EBFAADE2A76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97" name="正方形/長方形 696">
          <a:extLst>
            <a:ext uri="{FF2B5EF4-FFF2-40B4-BE49-F238E27FC236}">
              <a16:creationId xmlns:a16="http://schemas.microsoft.com/office/drawing/2014/main" id="{DE836E19-D267-4695-AE8C-668C764E976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98" name="正方形/長方形 697">
          <a:extLst>
            <a:ext uri="{FF2B5EF4-FFF2-40B4-BE49-F238E27FC236}">
              <a16:creationId xmlns:a16="http://schemas.microsoft.com/office/drawing/2014/main" id="{357BAB6A-8176-4D19-9C2D-F19E361A410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99" name="テキスト ボックス 698">
          <a:extLst>
            <a:ext uri="{FF2B5EF4-FFF2-40B4-BE49-F238E27FC236}">
              <a16:creationId xmlns:a16="http://schemas.microsoft.com/office/drawing/2014/main" id="{1B92F195-A3FE-400E-90AD-53844A3F8F2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00" name="直線コネクタ 699">
          <a:extLst>
            <a:ext uri="{FF2B5EF4-FFF2-40B4-BE49-F238E27FC236}">
              <a16:creationId xmlns:a16="http://schemas.microsoft.com/office/drawing/2014/main" id="{6210A244-F7CF-4395-9458-BE6989C7A08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01" name="テキスト ボックス 700">
          <a:extLst>
            <a:ext uri="{FF2B5EF4-FFF2-40B4-BE49-F238E27FC236}">
              <a16:creationId xmlns:a16="http://schemas.microsoft.com/office/drawing/2014/main" id="{51D0370F-395A-4861-8B99-0C14948EB4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02" name="直線コネクタ 701">
          <a:extLst>
            <a:ext uri="{FF2B5EF4-FFF2-40B4-BE49-F238E27FC236}">
              <a16:creationId xmlns:a16="http://schemas.microsoft.com/office/drawing/2014/main" id="{A9455CAF-4D19-4996-853B-2B461075473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03" name="テキスト ボックス 702">
          <a:extLst>
            <a:ext uri="{FF2B5EF4-FFF2-40B4-BE49-F238E27FC236}">
              <a16:creationId xmlns:a16="http://schemas.microsoft.com/office/drawing/2014/main" id="{0ECB36F5-1C08-4CD1-874F-240A794B1B3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04" name="直線コネクタ 703">
          <a:extLst>
            <a:ext uri="{FF2B5EF4-FFF2-40B4-BE49-F238E27FC236}">
              <a16:creationId xmlns:a16="http://schemas.microsoft.com/office/drawing/2014/main" id="{108B58A3-0516-4792-9422-DFA6BE6350B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05" name="テキスト ボックス 704">
          <a:extLst>
            <a:ext uri="{FF2B5EF4-FFF2-40B4-BE49-F238E27FC236}">
              <a16:creationId xmlns:a16="http://schemas.microsoft.com/office/drawing/2014/main" id="{26152B69-3259-4507-8572-129549091C2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06" name="直線コネクタ 705">
          <a:extLst>
            <a:ext uri="{FF2B5EF4-FFF2-40B4-BE49-F238E27FC236}">
              <a16:creationId xmlns:a16="http://schemas.microsoft.com/office/drawing/2014/main" id="{3E32B981-B9F3-46D6-8A09-A102FC3A269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07" name="テキスト ボックス 706">
          <a:extLst>
            <a:ext uri="{FF2B5EF4-FFF2-40B4-BE49-F238E27FC236}">
              <a16:creationId xmlns:a16="http://schemas.microsoft.com/office/drawing/2014/main" id="{22D36A31-8671-4200-AD34-C4731FDE62B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08" name="直線コネクタ 707">
          <a:extLst>
            <a:ext uri="{FF2B5EF4-FFF2-40B4-BE49-F238E27FC236}">
              <a16:creationId xmlns:a16="http://schemas.microsoft.com/office/drawing/2014/main" id="{024FBF56-EB73-4C17-9179-83C19735FB5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09" name="テキスト ボックス 708">
          <a:extLst>
            <a:ext uri="{FF2B5EF4-FFF2-40B4-BE49-F238E27FC236}">
              <a16:creationId xmlns:a16="http://schemas.microsoft.com/office/drawing/2014/main" id="{F8C6E2DC-B3C0-4ED9-A812-F0278488984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10" name="直線コネクタ 709">
          <a:extLst>
            <a:ext uri="{FF2B5EF4-FFF2-40B4-BE49-F238E27FC236}">
              <a16:creationId xmlns:a16="http://schemas.microsoft.com/office/drawing/2014/main" id="{B5C824E6-7FFC-4A07-8E19-88FF332AF55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11" name="テキスト ボックス 710">
          <a:extLst>
            <a:ext uri="{FF2B5EF4-FFF2-40B4-BE49-F238E27FC236}">
              <a16:creationId xmlns:a16="http://schemas.microsoft.com/office/drawing/2014/main" id="{A543326B-134B-4B4A-904A-30F0AAD493F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12" name="直線コネクタ 711">
          <a:extLst>
            <a:ext uri="{FF2B5EF4-FFF2-40B4-BE49-F238E27FC236}">
              <a16:creationId xmlns:a16="http://schemas.microsoft.com/office/drawing/2014/main" id="{E44F8A49-2FD8-40D9-B010-98B849ED6CB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13" name="テキスト ボックス 712">
          <a:extLst>
            <a:ext uri="{FF2B5EF4-FFF2-40B4-BE49-F238E27FC236}">
              <a16:creationId xmlns:a16="http://schemas.microsoft.com/office/drawing/2014/main" id="{E01C6321-A051-49A4-BEB7-4C935E9B8C2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14" name="【消防施設】&#10;有形固定資産減価償却率グラフ枠">
          <a:extLst>
            <a:ext uri="{FF2B5EF4-FFF2-40B4-BE49-F238E27FC236}">
              <a16:creationId xmlns:a16="http://schemas.microsoft.com/office/drawing/2014/main" id="{CD914955-4A96-48B5-AB16-BE78E495E6A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51436</xdr:rowOff>
    </xdr:from>
    <xdr:to>
      <xdr:col>85</xdr:col>
      <xdr:colOff>126364</xdr:colOff>
      <xdr:row>86</xdr:row>
      <xdr:rowOff>34289</xdr:rowOff>
    </xdr:to>
    <xdr:cxnSp macro="">
      <xdr:nvCxnSpPr>
        <xdr:cNvPr id="715" name="直線コネクタ 714">
          <a:extLst>
            <a:ext uri="{FF2B5EF4-FFF2-40B4-BE49-F238E27FC236}">
              <a16:creationId xmlns:a16="http://schemas.microsoft.com/office/drawing/2014/main" id="{6DCCF66A-31BF-42BD-BE86-7A393922E8A4}"/>
            </a:ext>
          </a:extLst>
        </xdr:cNvPr>
        <xdr:cNvCxnSpPr/>
      </xdr:nvCxnSpPr>
      <xdr:spPr>
        <a:xfrm flipV="1">
          <a:off x="16318864" y="13424536"/>
          <a:ext cx="0" cy="1354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16" name="【消防施設】&#10;有形固定資産減価償却率最小値テキスト">
          <a:extLst>
            <a:ext uri="{FF2B5EF4-FFF2-40B4-BE49-F238E27FC236}">
              <a16:creationId xmlns:a16="http://schemas.microsoft.com/office/drawing/2014/main" id="{B8148104-6B86-45D2-BC70-C300D8A094D9}"/>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17" name="直線コネクタ 716">
          <a:extLst>
            <a:ext uri="{FF2B5EF4-FFF2-40B4-BE49-F238E27FC236}">
              <a16:creationId xmlns:a16="http://schemas.microsoft.com/office/drawing/2014/main" id="{F874C484-AA20-4C4F-9DEB-13569544CBB7}"/>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169563</xdr:rowOff>
    </xdr:from>
    <xdr:ext cx="405111" cy="259045"/>
    <xdr:sp macro="" textlink="">
      <xdr:nvSpPr>
        <xdr:cNvPr id="718" name="【消防施設】&#10;有形固定資産減価償却率最大値テキスト">
          <a:extLst>
            <a:ext uri="{FF2B5EF4-FFF2-40B4-BE49-F238E27FC236}">
              <a16:creationId xmlns:a16="http://schemas.microsoft.com/office/drawing/2014/main" id="{4C796C66-698C-49B5-BF44-3A2E947C9D2E}"/>
            </a:ext>
          </a:extLst>
        </xdr:cNvPr>
        <xdr:cNvSpPr txBox="1"/>
      </xdr:nvSpPr>
      <xdr:spPr>
        <a:xfrm>
          <a:off x="163576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51436</xdr:rowOff>
    </xdr:from>
    <xdr:to>
      <xdr:col>86</xdr:col>
      <xdr:colOff>25400</xdr:colOff>
      <xdr:row>78</xdr:row>
      <xdr:rowOff>51436</xdr:rowOff>
    </xdr:to>
    <xdr:cxnSp macro="">
      <xdr:nvCxnSpPr>
        <xdr:cNvPr id="719" name="直線コネクタ 718">
          <a:extLst>
            <a:ext uri="{FF2B5EF4-FFF2-40B4-BE49-F238E27FC236}">
              <a16:creationId xmlns:a16="http://schemas.microsoft.com/office/drawing/2014/main" id="{92852BD7-26C1-459A-8E5F-4E1504C16663}"/>
            </a:ext>
          </a:extLst>
        </xdr:cNvPr>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70502</xdr:rowOff>
    </xdr:from>
    <xdr:ext cx="405111" cy="259045"/>
    <xdr:sp macro="" textlink="">
      <xdr:nvSpPr>
        <xdr:cNvPr id="720" name="【消防施設】&#10;有形固定資産減価償却率平均値テキスト">
          <a:extLst>
            <a:ext uri="{FF2B5EF4-FFF2-40B4-BE49-F238E27FC236}">
              <a16:creationId xmlns:a16="http://schemas.microsoft.com/office/drawing/2014/main" id="{01037705-336C-477F-805E-DE1A2AE9DC35}"/>
            </a:ext>
          </a:extLst>
        </xdr:cNvPr>
        <xdr:cNvSpPr txBox="1"/>
      </xdr:nvSpPr>
      <xdr:spPr>
        <a:xfrm>
          <a:off x="16357600" y="1412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92075</xdr:rowOff>
    </xdr:from>
    <xdr:to>
      <xdr:col>85</xdr:col>
      <xdr:colOff>177800</xdr:colOff>
      <xdr:row>83</xdr:row>
      <xdr:rowOff>22225</xdr:rowOff>
    </xdr:to>
    <xdr:sp macro="" textlink="">
      <xdr:nvSpPr>
        <xdr:cNvPr id="721" name="フローチャート: 判断 720">
          <a:extLst>
            <a:ext uri="{FF2B5EF4-FFF2-40B4-BE49-F238E27FC236}">
              <a16:creationId xmlns:a16="http://schemas.microsoft.com/office/drawing/2014/main" id="{25CC0332-3351-407D-9CBE-589B867129C0}"/>
            </a:ext>
          </a:extLst>
        </xdr:cNvPr>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151130</xdr:rowOff>
    </xdr:from>
    <xdr:to>
      <xdr:col>81</xdr:col>
      <xdr:colOff>101600</xdr:colOff>
      <xdr:row>83</xdr:row>
      <xdr:rowOff>81280</xdr:rowOff>
    </xdr:to>
    <xdr:sp macro="" textlink="">
      <xdr:nvSpPr>
        <xdr:cNvPr id="722" name="フローチャート: 判断 721">
          <a:extLst>
            <a:ext uri="{FF2B5EF4-FFF2-40B4-BE49-F238E27FC236}">
              <a16:creationId xmlns:a16="http://schemas.microsoft.com/office/drawing/2014/main" id="{0218E1A5-56DD-4324-A721-F8E77602666F}"/>
            </a:ext>
          </a:extLst>
        </xdr:cNvPr>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120650</xdr:rowOff>
    </xdr:from>
    <xdr:to>
      <xdr:col>76</xdr:col>
      <xdr:colOff>165100</xdr:colOff>
      <xdr:row>83</xdr:row>
      <xdr:rowOff>50800</xdr:rowOff>
    </xdr:to>
    <xdr:sp macro="" textlink="">
      <xdr:nvSpPr>
        <xdr:cNvPr id="723" name="フローチャート: 判断 722">
          <a:extLst>
            <a:ext uri="{FF2B5EF4-FFF2-40B4-BE49-F238E27FC236}">
              <a16:creationId xmlns:a16="http://schemas.microsoft.com/office/drawing/2014/main" id="{99E03B14-CB0A-48FF-AB94-E697C01E72B2}"/>
            </a:ext>
          </a:extLst>
        </xdr:cNvPr>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92075</xdr:rowOff>
    </xdr:from>
    <xdr:to>
      <xdr:col>72</xdr:col>
      <xdr:colOff>38100</xdr:colOff>
      <xdr:row>83</xdr:row>
      <xdr:rowOff>22225</xdr:rowOff>
    </xdr:to>
    <xdr:sp macro="" textlink="">
      <xdr:nvSpPr>
        <xdr:cNvPr id="724" name="フローチャート: 判断 723">
          <a:extLst>
            <a:ext uri="{FF2B5EF4-FFF2-40B4-BE49-F238E27FC236}">
              <a16:creationId xmlns:a16="http://schemas.microsoft.com/office/drawing/2014/main" id="{96A3BB4A-79DE-438C-99F3-A76687F243EB}"/>
            </a:ext>
          </a:extLst>
        </xdr:cNvPr>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40639</xdr:rowOff>
    </xdr:from>
    <xdr:to>
      <xdr:col>67</xdr:col>
      <xdr:colOff>101600</xdr:colOff>
      <xdr:row>82</xdr:row>
      <xdr:rowOff>142239</xdr:rowOff>
    </xdr:to>
    <xdr:sp macro="" textlink="">
      <xdr:nvSpPr>
        <xdr:cNvPr id="725" name="フローチャート: 判断 724">
          <a:extLst>
            <a:ext uri="{FF2B5EF4-FFF2-40B4-BE49-F238E27FC236}">
              <a16:creationId xmlns:a16="http://schemas.microsoft.com/office/drawing/2014/main" id="{40AAAE44-7313-41C4-9BBA-BD7D542FEB0F}"/>
            </a:ext>
          </a:extLst>
        </xdr:cNvPr>
        <xdr:cNvSpPr/>
      </xdr:nvSpPr>
      <xdr:spPr>
        <a:xfrm>
          <a:off x="12763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20A7E5CE-1626-41CB-B2F1-05973EB4A5A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27" name="テキスト ボックス 726">
          <a:extLst>
            <a:ext uri="{FF2B5EF4-FFF2-40B4-BE49-F238E27FC236}">
              <a16:creationId xmlns:a16="http://schemas.microsoft.com/office/drawing/2014/main" id="{F0816970-F7D2-4AA6-A8DC-38E4018C93C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28" name="テキスト ボックス 727">
          <a:extLst>
            <a:ext uri="{FF2B5EF4-FFF2-40B4-BE49-F238E27FC236}">
              <a16:creationId xmlns:a16="http://schemas.microsoft.com/office/drawing/2014/main" id="{231F54AF-04B9-4638-B391-B8AEFD60008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29" name="テキスト ボックス 728">
          <a:extLst>
            <a:ext uri="{FF2B5EF4-FFF2-40B4-BE49-F238E27FC236}">
              <a16:creationId xmlns:a16="http://schemas.microsoft.com/office/drawing/2014/main" id="{4C9438A5-B588-49C1-8660-98895D8103B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30" name="テキスト ボックス 729">
          <a:extLst>
            <a:ext uri="{FF2B5EF4-FFF2-40B4-BE49-F238E27FC236}">
              <a16:creationId xmlns:a16="http://schemas.microsoft.com/office/drawing/2014/main" id="{431B22B0-7980-4EFE-A277-4289409475D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164464</xdr:rowOff>
    </xdr:from>
    <xdr:to>
      <xdr:col>81</xdr:col>
      <xdr:colOff>101600</xdr:colOff>
      <xdr:row>85</xdr:row>
      <xdr:rowOff>94614</xdr:rowOff>
    </xdr:to>
    <xdr:sp macro="" textlink="">
      <xdr:nvSpPr>
        <xdr:cNvPr id="731" name="楕円 730">
          <a:extLst>
            <a:ext uri="{FF2B5EF4-FFF2-40B4-BE49-F238E27FC236}">
              <a16:creationId xmlns:a16="http://schemas.microsoft.com/office/drawing/2014/main" id="{CE197830-41CE-4560-ADA2-4C85294C88CA}"/>
            </a:ext>
          </a:extLst>
        </xdr:cNvPr>
        <xdr:cNvSpPr/>
      </xdr:nvSpPr>
      <xdr:spPr>
        <a:xfrm>
          <a:off x="154305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124461</xdr:rowOff>
    </xdr:from>
    <xdr:to>
      <xdr:col>76</xdr:col>
      <xdr:colOff>165100</xdr:colOff>
      <xdr:row>85</xdr:row>
      <xdr:rowOff>54611</xdr:rowOff>
    </xdr:to>
    <xdr:sp macro="" textlink="">
      <xdr:nvSpPr>
        <xdr:cNvPr id="732" name="楕円 731">
          <a:extLst>
            <a:ext uri="{FF2B5EF4-FFF2-40B4-BE49-F238E27FC236}">
              <a16:creationId xmlns:a16="http://schemas.microsoft.com/office/drawing/2014/main" id="{0B3A8731-A176-4ACA-8A18-97AECE0CCD38}"/>
            </a:ext>
          </a:extLst>
        </xdr:cNvPr>
        <xdr:cNvSpPr/>
      </xdr:nvSpPr>
      <xdr:spPr>
        <a:xfrm>
          <a:off x="14541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3811</xdr:rowOff>
    </xdr:from>
    <xdr:to>
      <xdr:col>81</xdr:col>
      <xdr:colOff>50800</xdr:colOff>
      <xdr:row>85</xdr:row>
      <xdr:rowOff>43814</xdr:rowOff>
    </xdr:to>
    <xdr:cxnSp macro="">
      <xdr:nvCxnSpPr>
        <xdr:cNvPr id="733" name="直線コネクタ 732">
          <a:extLst>
            <a:ext uri="{FF2B5EF4-FFF2-40B4-BE49-F238E27FC236}">
              <a16:creationId xmlns:a16="http://schemas.microsoft.com/office/drawing/2014/main" id="{73E8AB0B-1CBC-47B7-871C-111EF03F5897}"/>
            </a:ext>
          </a:extLst>
        </xdr:cNvPr>
        <xdr:cNvCxnSpPr/>
      </xdr:nvCxnSpPr>
      <xdr:spPr>
        <a:xfrm>
          <a:off x="14592300" y="145770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84455</xdr:rowOff>
    </xdr:from>
    <xdr:to>
      <xdr:col>72</xdr:col>
      <xdr:colOff>38100</xdr:colOff>
      <xdr:row>85</xdr:row>
      <xdr:rowOff>14605</xdr:rowOff>
    </xdr:to>
    <xdr:sp macro="" textlink="">
      <xdr:nvSpPr>
        <xdr:cNvPr id="734" name="楕円 733">
          <a:extLst>
            <a:ext uri="{FF2B5EF4-FFF2-40B4-BE49-F238E27FC236}">
              <a16:creationId xmlns:a16="http://schemas.microsoft.com/office/drawing/2014/main" id="{3A745617-E621-404F-904F-DEC375775558}"/>
            </a:ext>
          </a:extLst>
        </xdr:cNvPr>
        <xdr:cNvSpPr/>
      </xdr:nvSpPr>
      <xdr:spPr>
        <a:xfrm>
          <a:off x="13652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135255</xdr:rowOff>
    </xdr:from>
    <xdr:to>
      <xdr:col>76</xdr:col>
      <xdr:colOff>114300</xdr:colOff>
      <xdr:row>85</xdr:row>
      <xdr:rowOff>3811</xdr:rowOff>
    </xdr:to>
    <xdr:cxnSp macro="">
      <xdr:nvCxnSpPr>
        <xdr:cNvPr id="735" name="直線コネクタ 734">
          <a:extLst>
            <a:ext uri="{FF2B5EF4-FFF2-40B4-BE49-F238E27FC236}">
              <a16:creationId xmlns:a16="http://schemas.microsoft.com/office/drawing/2014/main" id="{389F81FA-DD11-4C44-9516-B636570CF780}"/>
            </a:ext>
          </a:extLst>
        </xdr:cNvPr>
        <xdr:cNvCxnSpPr/>
      </xdr:nvCxnSpPr>
      <xdr:spPr>
        <a:xfrm>
          <a:off x="13703300" y="145370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55880</xdr:rowOff>
    </xdr:from>
    <xdr:to>
      <xdr:col>67</xdr:col>
      <xdr:colOff>101600</xdr:colOff>
      <xdr:row>84</xdr:row>
      <xdr:rowOff>157480</xdr:rowOff>
    </xdr:to>
    <xdr:sp macro="" textlink="">
      <xdr:nvSpPr>
        <xdr:cNvPr id="736" name="楕円 735">
          <a:extLst>
            <a:ext uri="{FF2B5EF4-FFF2-40B4-BE49-F238E27FC236}">
              <a16:creationId xmlns:a16="http://schemas.microsoft.com/office/drawing/2014/main" id="{6E170657-0A49-46B2-86AE-959519F88E3D}"/>
            </a:ext>
          </a:extLst>
        </xdr:cNvPr>
        <xdr:cNvSpPr/>
      </xdr:nvSpPr>
      <xdr:spPr>
        <a:xfrm>
          <a:off x="12763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106680</xdr:rowOff>
    </xdr:from>
    <xdr:to>
      <xdr:col>71</xdr:col>
      <xdr:colOff>177800</xdr:colOff>
      <xdr:row>84</xdr:row>
      <xdr:rowOff>135255</xdr:rowOff>
    </xdr:to>
    <xdr:cxnSp macro="">
      <xdr:nvCxnSpPr>
        <xdr:cNvPr id="737" name="直線コネクタ 736">
          <a:extLst>
            <a:ext uri="{FF2B5EF4-FFF2-40B4-BE49-F238E27FC236}">
              <a16:creationId xmlns:a16="http://schemas.microsoft.com/office/drawing/2014/main" id="{097F42C4-468E-478E-BC6D-580D1C8EDBD7}"/>
            </a:ext>
          </a:extLst>
        </xdr:cNvPr>
        <xdr:cNvCxnSpPr/>
      </xdr:nvCxnSpPr>
      <xdr:spPr>
        <a:xfrm>
          <a:off x="12814300" y="145084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97807</xdr:rowOff>
    </xdr:from>
    <xdr:ext cx="405111" cy="259045"/>
    <xdr:sp macro="" textlink="">
      <xdr:nvSpPr>
        <xdr:cNvPr id="738" name="n_1aveValue【消防施設】&#10;有形固定資産減価償却率">
          <a:extLst>
            <a:ext uri="{FF2B5EF4-FFF2-40B4-BE49-F238E27FC236}">
              <a16:creationId xmlns:a16="http://schemas.microsoft.com/office/drawing/2014/main" id="{60CC836D-B16D-475C-87F4-E458E870CDA2}"/>
            </a:ext>
          </a:extLst>
        </xdr:cNvPr>
        <xdr:cNvSpPr txBox="1"/>
      </xdr:nvSpPr>
      <xdr:spPr>
        <a:xfrm>
          <a:off x="152660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67327</xdr:rowOff>
    </xdr:from>
    <xdr:ext cx="405111" cy="259045"/>
    <xdr:sp macro="" textlink="">
      <xdr:nvSpPr>
        <xdr:cNvPr id="739" name="n_2aveValue【消防施設】&#10;有形固定資産減価償却率">
          <a:extLst>
            <a:ext uri="{FF2B5EF4-FFF2-40B4-BE49-F238E27FC236}">
              <a16:creationId xmlns:a16="http://schemas.microsoft.com/office/drawing/2014/main" id="{98369227-B325-4AB9-9723-6FD0615C115B}"/>
            </a:ext>
          </a:extLst>
        </xdr:cNvPr>
        <xdr:cNvSpPr txBox="1"/>
      </xdr:nvSpPr>
      <xdr:spPr>
        <a:xfrm>
          <a:off x="14389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38752</xdr:rowOff>
    </xdr:from>
    <xdr:ext cx="405111" cy="259045"/>
    <xdr:sp macro="" textlink="">
      <xdr:nvSpPr>
        <xdr:cNvPr id="740" name="n_3aveValue【消防施設】&#10;有形固定資産減価償却率">
          <a:extLst>
            <a:ext uri="{FF2B5EF4-FFF2-40B4-BE49-F238E27FC236}">
              <a16:creationId xmlns:a16="http://schemas.microsoft.com/office/drawing/2014/main" id="{8A88B8D5-BACD-41C0-893E-BB8EE974EBCE}"/>
            </a:ext>
          </a:extLst>
        </xdr:cNvPr>
        <xdr:cNvSpPr txBox="1"/>
      </xdr:nvSpPr>
      <xdr:spPr>
        <a:xfrm>
          <a:off x="135007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158766</xdr:rowOff>
    </xdr:from>
    <xdr:ext cx="405111" cy="259045"/>
    <xdr:sp macro="" textlink="">
      <xdr:nvSpPr>
        <xdr:cNvPr id="741" name="n_4aveValue【消防施設】&#10;有形固定資産減価償却率">
          <a:extLst>
            <a:ext uri="{FF2B5EF4-FFF2-40B4-BE49-F238E27FC236}">
              <a16:creationId xmlns:a16="http://schemas.microsoft.com/office/drawing/2014/main" id="{9B8A5036-6F6E-4948-B8C9-13EF0468FC8F}"/>
            </a:ext>
          </a:extLst>
        </xdr:cNvPr>
        <xdr:cNvSpPr txBox="1"/>
      </xdr:nvSpPr>
      <xdr:spPr>
        <a:xfrm>
          <a:off x="12611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85741</xdr:rowOff>
    </xdr:from>
    <xdr:ext cx="405111" cy="259045"/>
    <xdr:sp macro="" textlink="">
      <xdr:nvSpPr>
        <xdr:cNvPr id="742" name="n_1mainValue【消防施設】&#10;有形固定資産減価償却率">
          <a:extLst>
            <a:ext uri="{FF2B5EF4-FFF2-40B4-BE49-F238E27FC236}">
              <a16:creationId xmlns:a16="http://schemas.microsoft.com/office/drawing/2014/main" id="{E57B951A-688E-4651-BF44-FC28034A6884}"/>
            </a:ext>
          </a:extLst>
        </xdr:cNvPr>
        <xdr:cNvSpPr txBox="1"/>
      </xdr:nvSpPr>
      <xdr:spPr>
        <a:xfrm>
          <a:off x="15266044" y="1465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45738</xdr:rowOff>
    </xdr:from>
    <xdr:ext cx="405111" cy="259045"/>
    <xdr:sp macro="" textlink="">
      <xdr:nvSpPr>
        <xdr:cNvPr id="743" name="n_2mainValue【消防施設】&#10;有形固定資産減価償却率">
          <a:extLst>
            <a:ext uri="{FF2B5EF4-FFF2-40B4-BE49-F238E27FC236}">
              <a16:creationId xmlns:a16="http://schemas.microsoft.com/office/drawing/2014/main" id="{F7663BAB-4234-4BA7-82BC-2DB75DB4943A}"/>
            </a:ext>
          </a:extLst>
        </xdr:cNvPr>
        <xdr:cNvSpPr txBox="1"/>
      </xdr:nvSpPr>
      <xdr:spPr>
        <a:xfrm>
          <a:off x="143897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5732</xdr:rowOff>
    </xdr:from>
    <xdr:ext cx="405111" cy="259045"/>
    <xdr:sp macro="" textlink="">
      <xdr:nvSpPr>
        <xdr:cNvPr id="744" name="n_3mainValue【消防施設】&#10;有形固定資産減価償却率">
          <a:extLst>
            <a:ext uri="{FF2B5EF4-FFF2-40B4-BE49-F238E27FC236}">
              <a16:creationId xmlns:a16="http://schemas.microsoft.com/office/drawing/2014/main" id="{6F88DCE8-8986-4136-ABD5-D1271B607D44}"/>
            </a:ext>
          </a:extLst>
        </xdr:cNvPr>
        <xdr:cNvSpPr txBox="1"/>
      </xdr:nvSpPr>
      <xdr:spPr>
        <a:xfrm>
          <a:off x="13500744" y="1457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148607</xdr:rowOff>
    </xdr:from>
    <xdr:ext cx="405111" cy="259045"/>
    <xdr:sp macro="" textlink="">
      <xdr:nvSpPr>
        <xdr:cNvPr id="745" name="n_4mainValue【消防施設】&#10;有形固定資産減価償却率">
          <a:extLst>
            <a:ext uri="{FF2B5EF4-FFF2-40B4-BE49-F238E27FC236}">
              <a16:creationId xmlns:a16="http://schemas.microsoft.com/office/drawing/2014/main" id="{A258F6FE-6361-479F-9DAD-C14834B1AE43}"/>
            </a:ext>
          </a:extLst>
        </xdr:cNvPr>
        <xdr:cNvSpPr txBox="1"/>
      </xdr:nvSpPr>
      <xdr:spPr>
        <a:xfrm>
          <a:off x="12611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46" name="正方形/長方形 745">
          <a:extLst>
            <a:ext uri="{FF2B5EF4-FFF2-40B4-BE49-F238E27FC236}">
              <a16:creationId xmlns:a16="http://schemas.microsoft.com/office/drawing/2014/main" id="{6CDCBC23-9ED7-4697-AF56-325DF3AD576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7" name="正方形/長方形 746">
          <a:extLst>
            <a:ext uri="{FF2B5EF4-FFF2-40B4-BE49-F238E27FC236}">
              <a16:creationId xmlns:a16="http://schemas.microsoft.com/office/drawing/2014/main" id="{801D789F-A430-43CF-B488-98CE0486B38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8" name="正方形/長方形 747">
          <a:extLst>
            <a:ext uri="{FF2B5EF4-FFF2-40B4-BE49-F238E27FC236}">
              <a16:creationId xmlns:a16="http://schemas.microsoft.com/office/drawing/2014/main" id="{99E036C2-799A-4FDE-BDF6-3E0F1A44E02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9" name="正方形/長方形 748">
          <a:extLst>
            <a:ext uri="{FF2B5EF4-FFF2-40B4-BE49-F238E27FC236}">
              <a16:creationId xmlns:a16="http://schemas.microsoft.com/office/drawing/2014/main" id="{04F497E1-D205-40EC-BDA9-8C582AB87F5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50" name="正方形/長方形 749">
          <a:extLst>
            <a:ext uri="{FF2B5EF4-FFF2-40B4-BE49-F238E27FC236}">
              <a16:creationId xmlns:a16="http://schemas.microsoft.com/office/drawing/2014/main" id="{D08D088C-B51C-46F4-B17B-10B5715623A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51" name="正方形/長方形 750">
          <a:extLst>
            <a:ext uri="{FF2B5EF4-FFF2-40B4-BE49-F238E27FC236}">
              <a16:creationId xmlns:a16="http://schemas.microsoft.com/office/drawing/2014/main" id="{6DD3AD7B-52C8-4867-85BB-053DC5A90F9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52" name="正方形/長方形 751">
          <a:extLst>
            <a:ext uri="{FF2B5EF4-FFF2-40B4-BE49-F238E27FC236}">
              <a16:creationId xmlns:a16="http://schemas.microsoft.com/office/drawing/2014/main" id="{187290B7-D9DA-4487-ABD9-D069D15413E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53" name="正方形/長方形 752">
          <a:extLst>
            <a:ext uri="{FF2B5EF4-FFF2-40B4-BE49-F238E27FC236}">
              <a16:creationId xmlns:a16="http://schemas.microsoft.com/office/drawing/2014/main" id="{31144147-C92E-452E-946C-93578767A3E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54" name="テキスト ボックス 753">
          <a:extLst>
            <a:ext uri="{FF2B5EF4-FFF2-40B4-BE49-F238E27FC236}">
              <a16:creationId xmlns:a16="http://schemas.microsoft.com/office/drawing/2014/main" id="{B3AD80FC-FA69-4481-AEA7-E3FF0B7EDB5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55" name="直線コネクタ 754">
          <a:extLst>
            <a:ext uri="{FF2B5EF4-FFF2-40B4-BE49-F238E27FC236}">
              <a16:creationId xmlns:a16="http://schemas.microsoft.com/office/drawing/2014/main" id="{2BD1843B-1A93-4749-A3DB-B0C177C7E88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56" name="直線コネクタ 755">
          <a:extLst>
            <a:ext uri="{FF2B5EF4-FFF2-40B4-BE49-F238E27FC236}">
              <a16:creationId xmlns:a16="http://schemas.microsoft.com/office/drawing/2014/main" id="{97DF1E1E-25FB-4228-AFE3-CA79208CE7D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57" name="テキスト ボックス 756">
          <a:extLst>
            <a:ext uri="{FF2B5EF4-FFF2-40B4-BE49-F238E27FC236}">
              <a16:creationId xmlns:a16="http://schemas.microsoft.com/office/drawing/2014/main" id="{75E93C71-0A56-422C-8FFC-FAD64FB7D49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58" name="直線コネクタ 757">
          <a:extLst>
            <a:ext uri="{FF2B5EF4-FFF2-40B4-BE49-F238E27FC236}">
              <a16:creationId xmlns:a16="http://schemas.microsoft.com/office/drawing/2014/main" id="{41369199-87BD-474A-818C-AC279D96124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59" name="テキスト ボックス 758">
          <a:extLst>
            <a:ext uri="{FF2B5EF4-FFF2-40B4-BE49-F238E27FC236}">
              <a16:creationId xmlns:a16="http://schemas.microsoft.com/office/drawing/2014/main" id="{5F71FA61-4499-4EEB-AD31-F303284E72C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60" name="直線コネクタ 759">
          <a:extLst>
            <a:ext uri="{FF2B5EF4-FFF2-40B4-BE49-F238E27FC236}">
              <a16:creationId xmlns:a16="http://schemas.microsoft.com/office/drawing/2014/main" id="{04DD9F0C-5511-4FC9-80B2-5E910EBF9CA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61" name="テキスト ボックス 760">
          <a:extLst>
            <a:ext uri="{FF2B5EF4-FFF2-40B4-BE49-F238E27FC236}">
              <a16:creationId xmlns:a16="http://schemas.microsoft.com/office/drawing/2014/main" id="{97A5A4F6-BFD4-4064-AFE7-0849C6B4E90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62" name="直線コネクタ 761">
          <a:extLst>
            <a:ext uri="{FF2B5EF4-FFF2-40B4-BE49-F238E27FC236}">
              <a16:creationId xmlns:a16="http://schemas.microsoft.com/office/drawing/2014/main" id="{2DFD07B3-40BA-4E8F-9467-6984F2EE8CB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63" name="テキスト ボックス 762">
          <a:extLst>
            <a:ext uri="{FF2B5EF4-FFF2-40B4-BE49-F238E27FC236}">
              <a16:creationId xmlns:a16="http://schemas.microsoft.com/office/drawing/2014/main" id="{08CF3260-00F9-4FA9-B571-14242D67BF5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64" name="直線コネクタ 763">
          <a:extLst>
            <a:ext uri="{FF2B5EF4-FFF2-40B4-BE49-F238E27FC236}">
              <a16:creationId xmlns:a16="http://schemas.microsoft.com/office/drawing/2014/main" id="{D78C4088-573C-44C3-9460-762680E8B686}"/>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65" name="テキスト ボックス 764">
          <a:extLst>
            <a:ext uri="{FF2B5EF4-FFF2-40B4-BE49-F238E27FC236}">
              <a16:creationId xmlns:a16="http://schemas.microsoft.com/office/drawing/2014/main" id="{9D0F1BF4-F8AC-4C1A-854F-D141682D37D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66" name="直線コネクタ 765">
          <a:extLst>
            <a:ext uri="{FF2B5EF4-FFF2-40B4-BE49-F238E27FC236}">
              <a16:creationId xmlns:a16="http://schemas.microsoft.com/office/drawing/2014/main" id="{9972E0E0-27BB-40A2-80AF-775654FFFF1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67" name="テキスト ボックス 766">
          <a:extLst>
            <a:ext uri="{FF2B5EF4-FFF2-40B4-BE49-F238E27FC236}">
              <a16:creationId xmlns:a16="http://schemas.microsoft.com/office/drawing/2014/main" id="{43BE46C9-28F9-4A86-B37B-F3569A26F13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68" name="【消防施設】&#10;一人当たり面積グラフ枠">
          <a:extLst>
            <a:ext uri="{FF2B5EF4-FFF2-40B4-BE49-F238E27FC236}">
              <a16:creationId xmlns:a16="http://schemas.microsoft.com/office/drawing/2014/main" id="{63EBDF2C-AF2A-4AE2-B5A3-5F3891018BB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0</xdr:rowOff>
    </xdr:from>
    <xdr:to>
      <xdr:col>116</xdr:col>
      <xdr:colOff>62864</xdr:colOff>
      <xdr:row>86</xdr:row>
      <xdr:rowOff>85089</xdr:rowOff>
    </xdr:to>
    <xdr:cxnSp macro="">
      <xdr:nvCxnSpPr>
        <xdr:cNvPr id="769" name="直線コネクタ 768">
          <a:extLst>
            <a:ext uri="{FF2B5EF4-FFF2-40B4-BE49-F238E27FC236}">
              <a16:creationId xmlns:a16="http://schemas.microsoft.com/office/drawing/2014/main" id="{0B6C7F0D-A5CC-4DB9-B60B-8BCF68B8182D}"/>
            </a:ext>
          </a:extLst>
        </xdr:cNvPr>
        <xdr:cNvCxnSpPr/>
      </xdr:nvCxnSpPr>
      <xdr:spPr>
        <a:xfrm flipV="1">
          <a:off x="22160864" y="13373100"/>
          <a:ext cx="0" cy="1456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88916</xdr:rowOff>
    </xdr:from>
    <xdr:ext cx="469744" cy="259045"/>
    <xdr:sp macro="" textlink="">
      <xdr:nvSpPr>
        <xdr:cNvPr id="770" name="【消防施設】&#10;一人当たり面積最小値テキスト">
          <a:extLst>
            <a:ext uri="{FF2B5EF4-FFF2-40B4-BE49-F238E27FC236}">
              <a16:creationId xmlns:a16="http://schemas.microsoft.com/office/drawing/2014/main" id="{2239971C-C44F-4DDA-988C-D194F7CCB29A}"/>
            </a:ext>
          </a:extLst>
        </xdr:cNvPr>
        <xdr:cNvSpPr txBox="1"/>
      </xdr:nvSpPr>
      <xdr:spPr>
        <a:xfrm>
          <a:off x="22199600" y="1483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85089</xdr:rowOff>
    </xdr:from>
    <xdr:to>
      <xdr:col>116</xdr:col>
      <xdr:colOff>152400</xdr:colOff>
      <xdr:row>86</xdr:row>
      <xdr:rowOff>85089</xdr:rowOff>
    </xdr:to>
    <xdr:cxnSp macro="">
      <xdr:nvCxnSpPr>
        <xdr:cNvPr id="771" name="直線コネクタ 770">
          <a:extLst>
            <a:ext uri="{FF2B5EF4-FFF2-40B4-BE49-F238E27FC236}">
              <a16:creationId xmlns:a16="http://schemas.microsoft.com/office/drawing/2014/main" id="{4507A8B8-0DE7-4440-8D07-D8B3623DDB5B}"/>
            </a:ext>
          </a:extLst>
        </xdr:cNvPr>
        <xdr:cNvCxnSpPr/>
      </xdr:nvCxnSpPr>
      <xdr:spPr>
        <a:xfrm>
          <a:off x="22072600" y="1482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118127</xdr:rowOff>
    </xdr:from>
    <xdr:ext cx="469744" cy="259045"/>
    <xdr:sp macro="" textlink="">
      <xdr:nvSpPr>
        <xdr:cNvPr id="772" name="【消防施設】&#10;一人当たり面積最大値テキスト">
          <a:extLst>
            <a:ext uri="{FF2B5EF4-FFF2-40B4-BE49-F238E27FC236}">
              <a16:creationId xmlns:a16="http://schemas.microsoft.com/office/drawing/2014/main" id="{ADEB045A-BFCA-4A78-9AA1-32E112791BEA}"/>
            </a:ext>
          </a:extLst>
        </xdr:cNvPr>
        <xdr:cNvSpPr txBox="1"/>
      </xdr:nvSpPr>
      <xdr:spPr>
        <a:xfrm>
          <a:off x="22199600"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773" name="直線コネクタ 772">
          <a:extLst>
            <a:ext uri="{FF2B5EF4-FFF2-40B4-BE49-F238E27FC236}">
              <a16:creationId xmlns:a16="http://schemas.microsoft.com/office/drawing/2014/main" id="{A25A1B18-4D44-4BDD-877B-CCBDDAAA4A70}"/>
            </a:ext>
          </a:extLst>
        </xdr:cNvPr>
        <xdr:cNvCxnSpPr/>
      </xdr:nvCxnSpPr>
      <xdr:spPr>
        <a:xfrm>
          <a:off x="22072600" y="1337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774" name="【消防施設】&#10;一人当たり面積平均値テキスト">
          <a:extLst>
            <a:ext uri="{FF2B5EF4-FFF2-40B4-BE49-F238E27FC236}">
              <a16:creationId xmlns:a16="http://schemas.microsoft.com/office/drawing/2014/main" id="{9E984CC7-5E07-46B4-AC18-90F4101E3F6F}"/>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775" name="フローチャート: 判断 774">
          <a:extLst>
            <a:ext uri="{FF2B5EF4-FFF2-40B4-BE49-F238E27FC236}">
              <a16:creationId xmlns:a16="http://schemas.microsoft.com/office/drawing/2014/main" id="{6860AEF1-3806-4FE7-B0B4-C6B169D1FA15}"/>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168911</xdr:rowOff>
    </xdr:from>
    <xdr:to>
      <xdr:col>112</xdr:col>
      <xdr:colOff>38100</xdr:colOff>
      <xdr:row>85</xdr:row>
      <xdr:rowOff>99061</xdr:rowOff>
    </xdr:to>
    <xdr:sp macro="" textlink="">
      <xdr:nvSpPr>
        <xdr:cNvPr id="776" name="フローチャート: 判断 775">
          <a:extLst>
            <a:ext uri="{FF2B5EF4-FFF2-40B4-BE49-F238E27FC236}">
              <a16:creationId xmlns:a16="http://schemas.microsoft.com/office/drawing/2014/main" id="{63FC69DD-A8BB-41CF-9CE0-7DD009780A8A}"/>
            </a:ext>
          </a:extLst>
        </xdr:cNvPr>
        <xdr:cNvSpPr/>
      </xdr:nvSpPr>
      <xdr:spPr>
        <a:xfrm>
          <a:off x="21272500" y="1457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102870</xdr:rowOff>
    </xdr:to>
    <xdr:sp macro="" textlink="">
      <xdr:nvSpPr>
        <xdr:cNvPr id="777" name="フローチャート: 判断 776">
          <a:extLst>
            <a:ext uri="{FF2B5EF4-FFF2-40B4-BE49-F238E27FC236}">
              <a16:creationId xmlns:a16="http://schemas.microsoft.com/office/drawing/2014/main" id="{20110412-0CB2-4519-9EAB-A96DA3E2897B}"/>
            </a:ext>
          </a:extLst>
        </xdr:cNvPr>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2539</xdr:rowOff>
    </xdr:from>
    <xdr:to>
      <xdr:col>102</xdr:col>
      <xdr:colOff>165100</xdr:colOff>
      <xdr:row>85</xdr:row>
      <xdr:rowOff>104139</xdr:rowOff>
    </xdr:to>
    <xdr:sp macro="" textlink="">
      <xdr:nvSpPr>
        <xdr:cNvPr id="778" name="フローチャート: 判断 777">
          <a:extLst>
            <a:ext uri="{FF2B5EF4-FFF2-40B4-BE49-F238E27FC236}">
              <a16:creationId xmlns:a16="http://schemas.microsoft.com/office/drawing/2014/main" id="{6A5F5F4F-761D-4038-8955-72B7F549C8E1}"/>
            </a:ext>
          </a:extLst>
        </xdr:cNvPr>
        <xdr:cNvSpPr/>
      </xdr:nvSpPr>
      <xdr:spPr>
        <a:xfrm>
          <a:off x="19494500" y="1457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0</xdr:rowOff>
    </xdr:from>
    <xdr:to>
      <xdr:col>98</xdr:col>
      <xdr:colOff>38100</xdr:colOff>
      <xdr:row>85</xdr:row>
      <xdr:rowOff>101600</xdr:rowOff>
    </xdr:to>
    <xdr:sp macro="" textlink="">
      <xdr:nvSpPr>
        <xdr:cNvPr id="779" name="フローチャート: 判断 778">
          <a:extLst>
            <a:ext uri="{FF2B5EF4-FFF2-40B4-BE49-F238E27FC236}">
              <a16:creationId xmlns:a16="http://schemas.microsoft.com/office/drawing/2014/main" id="{B28F3E2E-BD23-4AB0-AAA3-0A07ED3DD791}"/>
            </a:ext>
          </a:extLst>
        </xdr:cNvPr>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80" name="テキスト ボックス 779">
          <a:extLst>
            <a:ext uri="{FF2B5EF4-FFF2-40B4-BE49-F238E27FC236}">
              <a16:creationId xmlns:a16="http://schemas.microsoft.com/office/drawing/2014/main" id="{DF640BBA-D775-4A52-9DD8-0627B7497A2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81" name="テキスト ボックス 780">
          <a:extLst>
            <a:ext uri="{FF2B5EF4-FFF2-40B4-BE49-F238E27FC236}">
              <a16:creationId xmlns:a16="http://schemas.microsoft.com/office/drawing/2014/main" id="{E1E8201E-481A-4DB9-AC02-91557EFFDFC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82" name="テキスト ボックス 781">
          <a:extLst>
            <a:ext uri="{FF2B5EF4-FFF2-40B4-BE49-F238E27FC236}">
              <a16:creationId xmlns:a16="http://schemas.microsoft.com/office/drawing/2014/main" id="{2CC5ADF7-6E39-4926-A227-5F9EFDC39D9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83" name="テキスト ボックス 782">
          <a:extLst>
            <a:ext uri="{FF2B5EF4-FFF2-40B4-BE49-F238E27FC236}">
              <a16:creationId xmlns:a16="http://schemas.microsoft.com/office/drawing/2014/main" id="{4D7A6A3B-5E3D-48BE-B1FD-2B38AA9012F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84" name="テキスト ボックス 783">
          <a:extLst>
            <a:ext uri="{FF2B5EF4-FFF2-40B4-BE49-F238E27FC236}">
              <a16:creationId xmlns:a16="http://schemas.microsoft.com/office/drawing/2014/main" id="{49D65353-88BA-4F2E-8F53-DA25F74F8DE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110489</xdr:rowOff>
    </xdr:from>
    <xdr:to>
      <xdr:col>112</xdr:col>
      <xdr:colOff>38100</xdr:colOff>
      <xdr:row>86</xdr:row>
      <xdr:rowOff>40639</xdr:rowOff>
    </xdr:to>
    <xdr:sp macro="" textlink="">
      <xdr:nvSpPr>
        <xdr:cNvPr id="785" name="楕円 784">
          <a:extLst>
            <a:ext uri="{FF2B5EF4-FFF2-40B4-BE49-F238E27FC236}">
              <a16:creationId xmlns:a16="http://schemas.microsoft.com/office/drawing/2014/main" id="{D02A1088-C92A-4BC2-A824-EAAD769EF3DE}"/>
            </a:ext>
          </a:extLst>
        </xdr:cNvPr>
        <xdr:cNvSpPr/>
      </xdr:nvSpPr>
      <xdr:spPr>
        <a:xfrm>
          <a:off x="212725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110489</xdr:rowOff>
    </xdr:from>
    <xdr:to>
      <xdr:col>107</xdr:col>
      <xdr:colOff>101600</xdr:colOff>
      <xdr:row>86</xdr:row>
      <xdr:rowOff>40639</xdr:rowOff>
    </xdr:to>
    <xdr:sp macro="" textlink="">
      <xdr:nvSpPr>
        <xdr:cNvPr id="786" name="楕円 785">
          <a:extLst>
            <a:ext uri="{FF2B5EF4-FFF2-40B4-BE49-F238E27FC236}">
              <a16:creationId xmlns:a16="http://schemas.microsoft.com/office/drawing/2014/main" id="{79025A9D-9070-4030-9478-4815CA0DB9E3}"/>
            </a:ext>
          </a:extLst>
        </xdr:cNvPr>
        <xdr:cNvSpPr/>
      </xdr:nvSpPr>
      <xdr:spPr>
        <a:xfrm>
          <a:off x="203835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161289</xdr:rowOff>
    </xdr:from>
    <xdr:to>
      <xdr:col>111</xdr:col>
      <xdr:colOff>177800</xdr:colOff>
      <xdr:row>85</xdr:row>
      <xdr:rowOff>161289</xdr:rowOff>
    </xdr:to>
    <xdr:cxnSp macro="">
      <xdr:nvCxnSpPr>
        <xdr:cNvPr id="787" name="直線コネクタ 786">
          <a:extLst>
            <a:ext uri="{FF2B5EF4-FFF2-40B4-BE49-F238E27FC236}">
              <a16:creationId xmlns:a16="http://schemas.microsoft.com/office/drawing/2014/main" id="{225AB9A9-5377-4AA5-ADCC-B2B55866801D}"/>
            </a:ext>
          </a:extLst>
        </xdr:cNvPr>
        <xdr:cNvCxnSpPr/>
      </xdr:nvCxnSpPr>
      <xdr:spPr>
        <a:xfrm>
          <a:off x="20434300" y="14734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110489</xdr:rowOff>
    </xdr:from>
    <xdr:to>
      <xdr:col>102</xdr:col>
      <xdr:colOff>165100</xdr:colOff>
      <xdr:row>86</xdr:row>
      <xdr:rowOff>40639</xdr:rowOff>
    </xdr:to>
    <xdr:sp macro="" textlink="">
      <xdr:nvSpPr>
        <xdr:cNvPr id="788" name="楕円 787">
          <a:extLst>
            <a:ext uri="{FF2B5EF4-FFF2-40B4-BE49-F238E27FC236}">
              <a16:creationId xmlns:a16="http://schemas.microsoft.com/office/drawing/2014/main" id="{3A9F2979-D70E-4641-95E4-118DE5CFE6B0}"/>
            </a:ext>
          </a:extLst>
        </xdr:cNvPr>
        <xdr:cNvSpPr/>
      </xdr:nvSpPr>
      <xdr:spPr>
        <a:xfrm>
          <a:off x="194945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161289</xdr:rowOff>
    </xdr:from>
    <xdr:to>
      <xdr:col>107</xdr:col>
      <xdr:colOff>50800</xdr:colOff>
      <xdr:row>85</xdr:row>
      <xdr:rowOff>161289</xdr:rowOff>
    </xdr:to>
    <xdr:cxnSp macro="">
      <xdr:nvCxnSpPr>
        <xdr:cNvPr id="789" name="直線コネクタ 788">
          <a:extLst>
            <a:ext uri="{FF2B5EF4-FFF2-40B4-BE49-F238E27FC236}">
              <a16:creationId xmlns:a16="http://schemas.microsoft.com/office/drawing/2014/main" id="{82AA5A21-E3DF-4F03-9190-3727EBD0BF57}"/>
            </a:ext>
          </a:extLst>
        </xdr:cNvPr>
        <xdr:cNvCxnSpPr/>
      </xdr:nvCxnSpPr>
      <xdr:spPr>
        <a:xfrm>
          <a:off x="19545300" y="14734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111761</xdr:rowOff>
    </xdr:from>
    <xdr:to>
      <xdr:col>98</xdr:col>
      <xdr:colOff>38100</xdr:colOff>
      <xdr:row>86</xdr:row>
      <xdr:rowOff>41911</xdr:rowOff>
    </xdr:to>
    <xdr:sp macro="" textlink="">
      <xdr:nvSpPr>
        <xdr:cNvPr id="790" name="楕円 789">
          <a:extLst>
            <a:ext uri="{FF2B5EF4-FFF2-40B4-BE49-F238E27FC236}">
              <a16:creationId xmlns:a16="http://schemas.microsoft.com/office/drawing/2014/main" id="{BD78F582-E7D6-4D5B-AE94-01BAFECAA056}"/>
            </a:ext>
          </a:extLst>
        </xdr:cNvPr>
        <xdr:cNvSpPr/>
      </xdr:nvSpPr>
      <xdr:spPr>
        <a:xfrm>
          <a:off x="18605500" y="1468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161289</xdr:rowOff>
    </xdr:from>
    <xdr:to>
      <xdr:col>102</xdr:col>
      <xdr:colOff>114300</xdr:colOff>
      <xdr:row>85</xdr:row>
      <xdr:rowOff>162561</xdr:rowOff>
    </xdr:to>
    <xdr:cxnSp macro="">
      <xdr:nvCxnSpPr>
        <xdr:cNvPr id="791" name="直線コネクタ 790">
          <a:extLst>
            <a:ext uri="{FF2B5EF4-FFF2-40B4-BE49-F238E27FC236}">
              <a16:creationId xmlns:a16="http://schemas.microsoft.com/office/drawing/2014/main" id="{CCF403CF-AD16-4F29-96A0-9506789C04A3}"/>
            </a:ext>
          </a:extLst>
        </xdr:cNvPr>
        <xdr:cNvCxnSpPr/>
      </xdr:nvCxnSpPr>
      <xdr:spPr>
        <a:xfrm flipV="1">
          <a:off x="18656300" y="1473453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115588</xdr:rowOff>
    </xdr:from>
    <xdr:ext cx="469744" cy="259045"/>
    <xdr:sp macro="" textlink="">
      <xdr:nvSpPr>
        <xdr:cNvPr id="792" name="n_1aveValue【消防施設】&#10;一人当たり面積">
          <a:extLst>
            <a:ext uri="{FF2B5EF4-FFF2-40B4-BE49-F238E27FC236}">
              <a16:creationId xmlns:a16="http://schemas.microsoft.com/office/drawing/2014/main" id="{8199B26E-09D7-4101-9934-A609367FCB08}"/>
            </a:ext>
          </a:extLst>
        </xdr:cNvPr>
        <xdr:cNvSpPr txBox="1"/>
      </xdr:nvSpPr>
      <xdr:spPr>
        <a:xfrm>
          <a:off x="21075727" y="1434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119397</xdr:rowOff>
    </xdr:from>
    <xdr:ext cx="469744" cy="259045"/>
    <xdr:sp macro="" textlink="">
      <xdr:nvSpPr>
        <xdr:cNvPr id="793" name="n_2aveValue【消防施設】&#10;一人当たり面積">
          <a:extLst>
            <a:ext uri="{FF2B5EF4-FFF2-40B4-BE49-F238E27FC236}">
              <a16:creationId xmlns:a16="http://schemas.microsoft.com/office/drawing/2014/main" id="{9D0B91A0-907E-4EEB-AAE0-4CD310D9E9D4}"/>
            </a:ext>
          </a:extLst>
        </xdr:cNvPr>
        <xdr:cNvSpPr txBox="1"/>
      </xdr:nvSpPr>
      <xdr:spPr>
        <a:xfrm>
          <a:off x="20199427" y="1434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120666</xdr:rowOff>
    </xdr:from>
    <xdr:ext cx="469744" cy="259045"/>
    <xdr:sp macro="" textlink="">
      <xdr:nvSpPr>
        <xdr:cNvPr id="794" name="n_3aveValue【消防施設】&#10;一人当たり面積">
          <a:extLst>
            <a:ext uri="{FF2B5EF4-FFF2-40B4-BE49-F238E27FC236}">
              <a16:creationId xmlns:a16="http://schemas.microsoft.com/office/drawing/2014/main" id="{34CE39C7-7817-4788-B3E6-D94D7CDCAA07}"/>
            </a:ext>
          </a:extLst>
        </xdr:cNvPr>
        <xdr:cNvSpPr txBox="1"/>
      </xdr:nvSpPr>
      <xdr:spPr>
        <a:xfrm>
          <a:off x="19310427" y="1435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118127</xdr:rowOff>
    </xdr:from>
    <xdr:ext cx="469744" cy="259045"/>
    <xdr:sp macro="" textlink="">
      <xdr:nvSpPr>
        <xdr:cNvPr id="795" name="n_4aveValue【消防施設】&#10;一人当たり面積">
          <a:extLst>
            <a:ext uri="{FF2B5EF4-FFF2-40B4-BE49-F238E27FC236}">
              <a16:creationId xmlns:a16="http://schemas.microsoft.com/office/drawing/2014/main" id="{276D7919-6ED6-487C-8E66-C9B20A857911}"/>
            </a:ext>
          </a:extLst>
        </xdr:cNvPr>
        <xdr:cNvSpPr txBox="1"/>
      </xdr:nvSpPr>
      <xdr:spPr>
        <a:xfrm>
          <a:off x="18421427" y="143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31766</xdr:rowOff>
    </xdr:from>
    <xdr:ext cx="469744" cy="259045"/>
    <xdr:sp macro="" textlink="">
      <xdr:nvSpPr>
        <xdr:cNvPr id="796" name="n_1mainValue【消防施設】&#10;一人当たり面積">
          <a:extLst>
            <a:ext uri="{FF2B5EF4-FFF2-40B4-BE49-F238E27FC236}">
              <a16:creationId xmlns:a16="http://schemas.microsoft.com/office/drawing/2014/main" id="{DC390267-6A3C-433E-B68E-F6A03217ACAA}"/>
            </a:ext>
          </a:extLst>
        </xdr:cNvPr>
        <xdr:cNvSpPr txBox="1"/>
      </xdr:nvSpPr>
      <xdr:spPr>
        <a:xfrm>
          <a:off x="21075727" y="1477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31766</xdr:rowOff>
    </xdr:from>
    <xdr:ext cx="469744" cy="259045"/>
    <xdr:sp macro="" textlink="">
      <xdr:nvSpPr>
        <xdr:cNvPr id="797" name="n_2mainValue【消防施設】&#10;一人当たり面積">
          <a:extLst>
            <a:ext uri="{FF2B5EF4-FFF2-40B4-BE49-F238E27FC236}">
              <a16:creationId xmlns:a16="http://schemas.microsoft.com/office/drawing/2014/main" id="{C71E10F8-06CF-490B-8655-8A701B1B68A6}"/>
            </a:ext>
          </a:extLst>
        </xdr:cNvPr>
        <xdr:cNvSpPr txBox="1"/>
      </xdr:nvSpPr>
      <xdr:spPr>
        <a:xfrm>
          <a:off x="20199427" y="1477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31766</xdr:rowOff>
    </xdr:from>
    <xdr:ext cx="469744" cy="259045"/>
    <xdr:sp macro="" textlink="">
      <xdr:nvSpPr>
        <xdr:cNvPr id="798" name="n_3mainValue【消防施設】&#10;一人当たり面積">
          <a:extLst>
            <a:ext uri="{FF2B5EF4-FFF2-40B4-BE49-F238E27FC236}">
              <a16:creationId xmlns:a16="http://schemas.microsoft.com/office/drawing/2014/main" id="{E46FE38C-F2FF-4963-9945-BA2FC94B62FE}"/>
            </a:ext>
          </a:extLst>
        </xdr:cNvPr>
        <xdr:cNvSpPr txBox="1"/>
      </xdr:nvSpPr>
      <xdr:spPr>
        <a:xfrm>
          <a:off x="19310427" y="1477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33038</xdr:rowOff>
    </xdr:from>
    <xdr:ext cx="469744" cy="259045"/>
    <xdr:sp macro="" textlink="">
      <xdr:nvSpPr>
        <xdr:cNvPr id="799" name="n_4mainValue【消防施設】&#10;一人当たり面積">
          <a:extLst>
            <a:ext uri="{FF2B5EF4-FFF2-40B4-BE49-F238E27FC236}">
              <a16:creationId xmlns:a16="http://schemas.microsoft.com/office/drawing/2014/main" id="{0CA55A94-AD71-46E4-8944-27C293AA6D13}"/>
            </a:ext>
          </a:extLst>
        </xdr:cNvPr>
        <xdr:cNvSpPr txBox="1"/>
      </xdr:nvSpPr>
      <xdr:spPr>
        <a:xfrm>
          <a:off x="18421427" y="1477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00" name="正方形/長方形 799">
          <a:extLst>
            <a:ext uri="{FF2B5EF4-FFF2-40B4-BE49-F238E27FC236}">
              <a16:creationId xmlns:a16="http://schemas.microsoft.com/office/drawing/2014/main" id="{F82A17DC-E145-466F-84D6-250781549A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01" name="正方形/長方形 800">
          <a:extLst>
            <a:ext uri="{FF2B5EF4-FFF2-40B4-BE49-F238E27FC236}">
              <a16:creationId xmlns:a16="http://schemas.microsoft.com/office/drawing/2014/main" id="{EFFF97F4-D939-45BA-8EEE-8D1B113C439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02" name="正方形/長方形 801">
          <a:extLst>
            <a:ext uri="{FF2B5EF4-FFF2-40B4-BE49-F238E27FC236}">
              <a16:creationId xmlns:a16="http://schemas.microsoft.com/office/drawing/2014/main" id="{388E4B8C-2BC6-45D3-A430-815B9D4E56D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03" name="正方形/長方形 802">
          <a:extLst>
            <a:ext uri="{FF2B5EF4-FFF2-40B4-BE49-F238E27FC236}">
              <a16:creationId xmlns:a16="http://schemas.microsoft.com/office/drawing/2014/main" id="{C5D33A1F-30AC-4210-99F3-CA0BDC117A7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04" name="正方形/長方形 803">
          <a:extLst>
            <a:ext uri="{FF2B5EF4-FFF2-40B4-BE49-F238E27FC236}">
              <a16:creationId xmlns:a16="http://schemas.microsoft.com/office/drawing/2014/main" id="{3BEF32C2-2A8E-4469-AB70-97AAF06E046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05" name="正方形/長方形 804">
          <a:extLst>
            <a:ext uri="{FF2B5EF4-FFF2-40B4-BE49-F238E27FC236}">
              <a16:creationId xmlns:a16="http://schemas.microsoft.com/office/drawing/2014/main" id="{C34CD812-D45E-4E0A-8EFB-18991827277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6" name="正方形/長方形 805">
          <a:extLst>
            <a:ext uri="{FF2B5EF4-FFF2-40B4-BE49-F238E27FC236}">
              <a16:creationId xmlns:a16="http://schemas.microsoft.com/office/drawing/2014/main" id="{10853437-821A-4526-AD98-FF7FFB77C2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7" name="正方形/長方形 806">
          <a:extLst>
            <a:ext uri="{FF2B5EF4-FFF2-40B4-BE49-F238E27FC236}">
              <a16:creationId xmlns:a16="http://schemas.microsoft.com/office/drawing/2014/main" id="{BE04D47E-F67C-4711-B014-009D05B5C7E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8" name="テキスト ボックス 807">
          <a:extLst>
            <a:ext uri="{FF2B5EF4-FFF2-40B4-BE49-F238E27FC236}">
              <a16:creationId xmlns:a16="http://schemas.microsoft.com/office/drawing/2014/main" id="{735FA3DB-B14B-4418-8766-9F3E8FC8B40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9" name="直線コネクタ 808">
          <a:extLst>
            <a:ext uri="{FF2B5EF4-FFF2-40B4-BE49-F238E27FC236}">
              <a16:creationId xmlns:a16="http://schemas.microsoft.com/office/drawing/2014/main" id="{0A6087EC-FD01-4336-9A1D-3BA905BA3DB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4A85C451-5016-4109-A48A-0A670E1B5D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11" name="直線コネクタ 810">
          <a:extLst>
            <a:ext uri="{FF2B5EF4-FFF2-40B4-BE49-F238E27FC236}">
              <a16:creationId xmlns:a16="http://schemas.microsoft.com/office/drawing/2014/main" id="{F942CF86-6C30-49EB-BE68-440BDAF07C8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8F8B6B90-D863-4CE5-9002-D823719BE18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13" name="直線コネクタ 812">
          <a:extLst>
            <a:ext uri="{FF2B5EF4-FFF2-40B4-BE49-F238E27FC236}">
              <a16:creationId xmlns:a16="http://schemas.microsoft.com/office/drawing/2014/main" id="{E46ABBA0-BFA0-4D0E-8153-D9B535A2F17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14" name="テキスト ボックス 813">
          <a:extLst>
            <a:ext uri="{FF2B5EF4-FFF2-40B4-BE49-F238E27FC236}">
              <a16:creationId xmlns:a16="http://schemas.microsoft.com/office/drawing/2014/main" id="{FEDAFB12-5306-4DC7-A005-9FF47268F73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15" name="直線コネクタ 814">
          <a:extLst>
            <a:ext uri="{FF2B5EF4-FFF2-40B4-BE49-F238E27FC236}">
              <a16:creationId xmlns:a16="http://schemas.microsoft.com/office/drawing/2014/main" id="{7E757B79-EF87-45BB-AAA0-C455CB88D0B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6" name="テキスト ボックス 815">
          <a:extLst>
            <a:ext uri="{FF2B5EF4-FFF2-40B4-BE49-F238E27FC236}">
              <a16:creationId xmlns:a16="http://schemas.microsoft.com/office/drawing/2014/main" id="{7E51252C-AA90-4FB0-9096-A3D7925083E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7" name="直線コネクタ 816">
          <a:extLst>
            <a:ext uri="{FF2B5EF4-FFF2-40B4-BE49-F238E27FC236}">
              <a16:creationId xmlns:a16="http://schemas.microsoft.com/office/drawing/2014/main" id="{C2A61B2C-572D-4F49-AB27-629A7ACFCCC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8" name="テキスト ボックス 817">
          <a:extLst>
            <a:ext uri="{FF2B5EF4-FFF2-40B4-BE49-F238E27FC236}">
              <a16:creationId xmlns:a16="http://schemas.microsoft.com/office/drawing/2014/main" id="{5585E503-BA69-455C-B267-214610A054D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9" name="直線コネクタ 818">
          <a:extLst>
            <a:ext uri="{FF2B5EF4-FFF2-40B4-BE49-F238E27FC236}">
              <a16:creationId xmlns:a16="http://schemas.microsoft.com/office/drawing/2014/main" id="{8B0A0981-ECA4-40D8-B843-D26E22ABCB4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20" name="テキスト ボックス 819">
          <a:extLst>
            <a:ext uri="{FF2B5EF4-FFF2-40B4-BE49-F238E27FC236}">
              <a16:creationId xmlns:a16="http://schemas.microsoft.com/office/drawing/2014/main" id="{7E097836-4384-4B36-97D2-C7DB6F662C2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21" name="直線コネクタ 820">
          <a:extLst>
            <a:ext uri="{FF2B5EF4-FFF2-40B4-BE49-F238E27FC236}">
              <a16:creationId xmlns:a16="http://schemas.microsoft.com/office/drawing/2014/main" id="{EFF668E1-1860-45B2-80ED-7DD455D35EF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22" name="テキスト ボックス 821">
          <a:extLst>
            <a:ext uri="{FF2B5EF4-FFF2-40B4-BE49-F238E27FC236}">
              <a16:creationId xmlns:a16="http://schemas.microsoft.com/office/drawing/2014/main" id="{FFE4FF17-CFD1-4308-92CC-7BEF346FDF73}"/>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23" name="直線コネクタ 822">
          <a:extLst>
            <a:ext uri="{FF2B5EF4-FFF2-40B4-BE49-F238E27FC236}">
              <a16:creationId xmlns:a16="http://schemas.microsoft.com/office/drawing/2014/main" id="{759BACE0-3F57-433D-A435-BFE95E69DC4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4" name="【庁舎】&#10;有形固定資産減価償却率グラフ枠">
          <a:extLst>
            <a:ext uri="{FF2B5EF4-FFF2-40B4-BE49-F238E27FC236}">
              <a16:creationId xmlns:a16="http://schemas.microsoft.com/office/drawing/2014/main" id="{DC4B849F-BE71-4A01-9F3A-B3D4F54607F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825" name="直線コネクタ 824">
          <a:extLst>
            <a:ext uri="{FF2B5EF4-FFF2-40B4-BE49-F238E27FC236}">
              <a16:creationId xmlns:a16="http://schemas.microsoft.com/office/drawing/2014/main" id="{53B2147F-B3BA-48DA-9594-99525BD5873A}"/>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826" name="【庁舎】&#10;有形固定資産減価償却率最小値テキスト">
          <a:extLst>
            <a:ext uri="{FF2B5EF4-FFF2-40B4-BE49-F238E27FC236}">
              <a16:creationId xmlns:a16="http://schemas.microsoft.com/office/drawing/2014/main" id="{75CA742C-E6C5-4279-8C03-8677CFB01687}"/>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827" name="直線コネクタ 826">
          <a:extLst>
            <a:ext uri="{FF2B5EF4-FFF2-40B4-BE49-F238E27FC236}">
              <a16:creationId xmlns:a16="http://schemas.microsoft.com/office/drawing/2014/main" id="{9D96B02E-E278-4116-AB07-2E6B3F1CC18E}"/>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828" name="【庁舎】&#10;有形固定資産減価償却率最大値テキスト">
          <a:extLst>
            <a:ext uri="{FF2B5EF4-FFF2-40B4-BE49-F238E27FC236}">
              <a16:creationId xmlns:a16="http://schemas.microsoft.com/office/drawing/2014/main" id="{B84017BB-B1E4-436B-AE7C-56189B1A0D15}"/>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829" name="直線コネクタ 828">
          <a:extLst>
            <a:ext uri="{FF2B5EF4-FFF2-40B4-BE49-F238E27FC236}">
              <a16:creationId xmlns:a16="http://schemas.microsoft.com/office/drawing/2014/main" id="{76859EA3-0764-491D-8CFA-C88CF00A1149}"/>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106697</xdr:rowOff>
    </xdr:from>
    <xdr:ext cx="405111" cy="259045"/>
    <xdr:sp macro="" textlink="">
      <xdr:nvSpPr>
        <xdr:cNvPr id="830" name="【庁舎】&#10;有形固定資産減価償却率平均値テキスト">
          <a:extLst>
            <a:ext uri="{FF2B5EF4-FFF2-40B4-BE49-F238E27FC236}">
              <a16:creationId xmlns:a16="http://schemas.microsoft.com/office/drawing/2014/main" id="{83882594-1688-4FA7-8B24-3614BDEBFFF7}"/>
            </a:ext>
          </a:extLst>
        </xdr:cNvPr>
        <xdr:cNvSpPr txBox="1"/>
      </xdr:nvSpPr>
      <xdr:spPr>
        <a:xfrm>
          <a:off x="16357600" y="1793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831" name="フローチャート: 判断 830">
          <a:extLst>
            <a:ext uri="{FF2B5EF4-FFF2-40B4-BE49-F238E27FC236}">
              <a16:creationId xmlns:a16="http://schemas.microsoft.com/office/drawing/2014/main" id="{BF4DB21D-2EB4-4187-A74A-4436D330714B}"/>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832" name="フローチャート: 判断 831">
          <a:extLst>
            <a:ext uri="{FF2B5EF4-FFF2-40B4-BE49-F238E27FC236}">
              <a16:creationId xmlns:a16="http://schemas.microsoft.com/office/drawing/2014/main" id="{05BE08B8-3252-4EFA-8480-0A54E4C4CEBF}"/>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833" name="フローチャート: 判断 832">
          <a:extLst>
            <a:ext uri="{FF2B5EF4-FFF2-40B4-BE49-F238E27FC236}">
              <a16:creationId xmlns:a16="http://schemas.microsoft.com/office/drawing/2014/main" id="{32AE5DD5-F767-4708-89B5-ABEF61103217}"/>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834" name="フローチャート: 判断 833">
          <a:extLst>
            <a:ext uri="{FF2B5EF4-FFF2-40B4-BE49-F238E27FC236}">
              <a16:creationId xmlns:a16="http://schemas.microsoft.com/office/drawing/2014/main" id="{46053695-5FBF-430E-B04F-49F86A24BE11}"/>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835" name="フローチャート: 判断 834">
          <a:extLst>
            <a:ext uri="{FF2B5EF4-FFF2-40B4-BE49-F238E27FC236}">
              <a16:creationId xmlns:a16="http://schemas.microsoft.com/office/drawing/2014/main" id="{E7A43648-A6DE-40CE-A984-736E0B817B90}"/>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7492924-DF49-4936-8987-A98027E5963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0F43F8F-FCDD-4734-9B0A-73DF961615F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150F7CB3-6558-455D-960F-238E7DA0E1A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7EFF4C3A-6BA1-430B-97BD-DE1CFFDD893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535411F3-12BF-4497-AD9C-C2C663E06C2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136434</xdr:rowOff>
    </xdr:from>
    <xdr:to>
      <xdr:col>81</xdr:col>
      <xdr:colOff>101600</xdr:colOff>
      <xdr:row>108</xdr:row>
      <xdr:rowOff>66584</xdr:rowOff>
    </xdr:to>
    <xdr:sp macro="" textlink="">
      <xdr:nvSpPr>
        <xdr:cNvPr id="841" name="楕円 840">
          <a:extLst>
            <a:ext uri="{FF2B5EF4-FFF2-40B4-BE49-F238E27FC236}">
              <a16:creationId xmlns:a16="http://schemas.microsoft.com/office/drawing/2014/main" id="{8F53A023-6B8E-4C0C-A2DD-8F3F170DF53B}"/>
            </a:ext>
          </a:extLst>
        </xdr:cNvPr>
        <xdr:cNvSpPr/>
      </xdr:nvSpPr>
      <xdr:spPr>
        <a:xfrm>
          <a:off x="154305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107</xdr:row>
      <xdr:rowOff>110308</xdr:rowOff>
    </xdr:from>
    <xdr:to>
      <xdr:col>76</xdr:col>
      <xdr:colOff>165100</xdr:colOff>
      <xdr:row>108</xdr:row>
      <xdr:rowOff>40458</xdr:rowOff>
    </xdr:to>
    <xdr:sp macro="" textlink="">
      <xdr:nvSpPr>
        <xdr:cNvPr id="842" name="楕円 841">
          <a:extLst>
            <a:ext uri="{FF2B5EF4-FFF2-40B4-BE49-F238E27FC236}">
              <a16:creationId xmlns:a16="http://schemas.microsoft.com/office/drawing/2014/main" id="{A532EC84-32AD-47D6-8FE1-511854714E65}"/>
            </a:ext>
          </a:extLst>
        </xdr:cNvPr>
        <xdr:cNvSpPr/>
      </xdr:nvSpPr>
      <xdr:spPr>
        <a:xfrm>
          <a:off x="145415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161108</xdr:rowOff>
    </xdr:from>
    <xdr:to>
      <xdr:col>81</xdr:col>
      <xdr:colOff>50800</xdr:colOff>
      <xdr:row>108</xdr:row>
      <xdr:rowOff>15784</xdr:rowOff>
    </xdr:to>
    <xdr:cxnSp macro="">
      <xdr:nvCxnSpPr>
        <xdr:cNvPr id="843" name="直線コネクタ 842">
          <a:extLst>
            <a:ext uri="{FF2B5EF4-FFF2-40B4-BE49-F238E27FC236}">
              <a16:creationId xmlns:a16="http://schemas.microsoft.com/office/drawing/2014/main" id="{E439B8AD-07FF-4B20-8F47-EBDF4D8E91C8}"/>
            </a:ext>
          </a:extLst>
        </xdr:cNvPr>
        <xdr:cNvCxnSpPr/>
      </xdr:nvCxnSpPr>
      <xdr:spPr>
        <a:xfrm>
          <a:off x="14592300" y="1850625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72752</xdr:rowOff>
    </xdr:from>
    <xdr:to>
      <xdr:col>72</xdr:col>
      <xdr:colOff>38100</xdr:colOff>
      <xdr:row>108</xdr:row>
      <xdr:rowOff>2902</xdr:rowOff>
    </xdr:to>
    <xdr:sp macro="" textlink="">
      <xdr:nvSpPr>
        <xdr:cNvPr id="844" name="楕円 843">
          <a:extLst>
            <a:ext uri="{FF2B5EF4-FFF2-40B4-BE49-F238E27FC236}">
              <a16:creationId xmlns:a16="http://schemas.microsoft.com/office/drawing/2014/main" id="{61DCDBE1-C708-4541-A945-378690BFFAB6}"/>
            </a:ext>
          </a:extLst>
        </xdr:cNvPr>
        <xdr:cNvSpPr/>
      </xdr:nvSpPr>
      <xdr:spPr>
        <a:xfrm>
          <a:off x="13652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123552</xdr:rowOff>
    </xdr:from>
    <xdr:to>
      <xdr:col>76</xdr:col>
      <xdr:colOff>114300</xdr:colOff>
      <xdr:row>107</xdr:row>
      <xdr:rowOff>161108</xdr:rowOff>
    </xdr:to>
    <xdr:cxnSp macro="">
      <xdr:nvCxnSpPr>
        <xdr:cNvPr id="845" name="直線コネクタ 844">
          <a:extLst>
            <a:ext uri="{FF2B5EF4-FFF2-40B4-BE49-F238E27FC236}">
              <a16:creationId xmlns:a16="http://schemas.microsoft.com/office/drawing/2014/main" id="{7BDB715A-17F0-4C1E-B516-3518D55368EA}"/>
            </a:ext>
          </a:extLst>
        </xdr:cNvPr>
        <xdr:cNvCxnSpPr/>
      </xdr:nvCxnSpPr>
      <xdr:spPr>
        <a:xfrm>
          <a:off x="13703300" y="1846870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35198</xdr:rowOff>
    </xdr:from>
    <xdr:to>
      <xdr:col>67</xdr:col>
      <xdr:colOff>101600</xdr:colOff>
      <xdr:row>107</xdr:row>
      <xdr:rowOff>136798</xdr:rowOff>
    </xdr:to>
    <xdr:sp macro="" textlink="">
      <xdr:nvSpPr>
        <xdr:cNvPr id="846" name="楕円 845">
          <a:extLst>
            <a:ext uri="{FF2B5EF4-FFF2-40B4-BE49-F238E27FC236}">
              <a16:creationId xmlns:a16="http://schemas.microsoft.com/office/drawing/2014/main" id="{ACAFF932-3DF6-4EAC-A26D-742C0D83A545}"/>
            </a:ext>
          </a:extLst>
        </xdr:cNvPr>
        <xdr:cNvSpPr/>
      </xdr:nvSpPr>
      <xdr:spPr>
        <a:xfrm>
          <a:off x="12763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85998</xdr:rowOff>
    </xdr:from>
    <xdr:to>
      <xdr:col>71</xdr:col>
      <xdr:colOff>177800</xdr:colOff>
      <xdr:row>107</xdr:row>
      <xdr:rowOff>123552</xdr:rowOff>
    </xdr:to>
    <xdr:cxnSp macro="">
      <xdr:nvCxnSpPr>
        <xdr:cNvPr id="847" name="直線コネクタ 846">
          <a:extLst>
            <a:ext uri="{FF2B5EF4-FFF2-40B4-BE49-F238E27FC236}">
              <a16:creationId xmlns:a16="http://schemas.microsoft.com/office/drawing/2014/main" id="{E9B2DB1A-25B4-4D7B-A640-789809764277}"/>
            </a:ext>
          </a:extLst>
        </xdr:cNvPr>
        <xdr:cNvCxnSpPr/>
      </xdr:nvCxnSpPr>
      <xdr:spPr>
        <a:xfrm>
          <a:off x="12814300" y="1843114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848" name="n_1aveValue【庁舎】&#10;有形固定資産減価償却率">
          <a:extLst>
            <a:ext uri="{FF2B5EF4-FFF2-40B4-BE49-F238E27FC236}">
              <a16:creationId xmlns:a16="http://schemas.microsoft.com/office/drawing/2014/main" id="{4BB023C8-6599-44BF-AD9D-42D2E5DB2E46}"/>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849" name="n_2aveValue【庁舎】&#10;有形固定資産減価償却率">
          <a:extLst>
            <a:ext uri="{FF2B5EF4-FFF2-40B4-BE49-F238E27FC236}">
              <a16:creationId xmlns:a16="http://schemas.microsoft.com/office/drawing/2014/main" id="{1D38B32C-D1C1-475A-BB83-D9C15E11F49F}"/>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850" name="n_3aveValue【庁舎】&#10;有形固定資産減価償却率">
          <a:extLst>
            <a:ext uri="{FF2B5EF4-FFF2-40B4-BE49-F238E27FC236}">
              <a16:creationId xmlns:a16="http://schemas.microsoft.com/office/drawing/2014/main" id="{2427851D-F08C-405E-86F5-C34529C13B71}"/>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851" name="n_4aveValue【庁舎】&#10;有形固定資産減価償却率">
          <a:extLst>
            <a:ext uri="{FF2B5EF4-FFF2-40B4-BE49-F238E27FC236}">
              <a16:creationId xmlns:a16="http://schemas.microsoft.com/office/drawing/2014/main" id="{7D2EC032-6ECF-4320-B38E-045BD7C3E47F}"/>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57711</xdr:rowOff>
    </xdr:from>
    <xdr:ext cx="405111" cy="259045"/>
    <xdr:sp macro="" textlink="">
      <xdr:nvSpPr>
        <xdr:cNvPr id="852" name="n_1mainValue【庁舎】&#10;有形固定資産減価償却率">
          <a:extLst>
            <a:ext uri="{FF2B5EF4-FFF2-40B4-BE49-F238E27FC236}">
              <a16:creationId xmlns:a16="http://schemas.microsoft.com/office/drawing/2014/main" id="{89535707-5BC4-4AD8-AA1F-346445D65131}"/>
            </a:ext>
          </a:extLst>
        </xdr:cNvPr>
        <xdr:cNvSpPr txBox="1"/>
      </xdr:nvSpPr>
      <xdr:spPr>
        <a:xfrm>
          <a:off x="15266044" y="1857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31585</xdr:rowOff>
    </xdr:from>
    <xdr:ext cx="405111" cy="259045"/>
    <xdr:sp macro="" textlink="">
      <xdr:nvSpPr>
        <xdr:cNvPr id="853" name="n_2mainValue【庁舎】&#10;有形固定資産減価償却率">
          <a:extLst>
            <a:ext uri="{FF2B5EF4-FFF2-40B4-BE49-F238E27FC236}">
              <a16:creationId xmlns:a16="http://schemas.microsoft.com/office/drawing/2014/main" id="{93ACC75F-83DA-4995-AD96-F40FFDF6C11D}"/>
            </a:ext>
          </a:extLst>
        </xdr:cNvPr>
        <xdr:cNvSpPr txBox="1"/>
      </xdr:nvSpPr>
      <xdr:spPr>
        <a:xfrm>
          <a:off x="14389744" y="1854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165479</xdr:rowOff>
    </xdr:from>
    <xdr:ext cx="405111" cy="259045"/>
    <xdr:sp macro="" textlink="">
      <xdr:nvSpPr>
        <xdr:cNvPr id="854" name="n_3mainValue【庁舎】&#10;有形固定資産減価償却率">
          <a:extLst>
            <a:ext uri="{FF2B5EF4-FFF2-40B4-BE49-F238E27FC236}">
              <a16:creationId xmlns:a16="http://schemas.microsoft.com/office/drawing/2014/main" id="{D10B5601-D0BE-4DB8-817E-A58F74170D32}"/>
            </a:ext>
          </a:extLst>
        </xdr:cNvPr>
        <xdr:cNvSpPr txBox="1"/>
      </xdr:nvSpPr>
      <xdr:spPr>
        <a:xfrm>
          <a:off x="13500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127925</xdr:rowOff>
    </xdr:from>
    <xdr:ext cx="405111" cy="259045"/>
    <xdr:sp macro="" textlink="">
      <xdr:nvSpPr>
        <xdr:cNvPr id="855" name="n_4mainValue【庁舎】&#10;有形固定資産減価償却率">
          <a:extLst>
            <a:ext uri="{FF2B5EF4-FFF2-40B4-BE49-F238E27FC236}">
              <a16:creationId xmlns:a16="http://schemas.microsoft.com/office/drawing/2014/main" id="{A23EFF75-DBF1-4FF9-9F29-D7C5C84663DD}"/>
            </a:ext>
          </a:extLst>
        </xdr:cNvPr>
        <xdr:cNvSpPr txBox="1"/>
      </xdr:nvSpPr>
      <xdr:spPr>
        <a:xfrm>
          <a:off x="12611744" y="1847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6" name="正方形/長方形 855">
          <a:extLst>
            <a:ext uri="{FF2B5EF4-FFF2-40B4-BE49-F238E27FC236}">
              <a16:creationId xmlns:a16="http://schemas.microsoft.com/office/drawing/2014/main" id="{EF8764BB-17B1-45E1-A390-8917E95F38C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7" name="正方形/長方形 856">
          <a:extLst>
            <a:ext uri="{FF2B5EF4-FFF2-40B4-BE49-F238E27FC236}">
              <a16:creationId xmlns:a16="http://schemas.microsoft.com/office/drawing/2014/main" id="{A8C253B1-313C-4692-BC60-843BD4EEB22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8" name="正方形/長方形 857">
          <a:extLst>
            <a:ext uri="{FF2B5EF4-FFF2-40B4-BE49-F238E27FC236}">
              <a16:creationId xmlns:a16="http://schemas.microsoft.com/office/drawing/2014/main" id="{C7766E33-A77F-47DD-9555-09FC343627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9" name="正方形/長方形 858">
          <a:extLst>
            <a:ext uri="{FF2B5EF4-FFF2-40B4-BE49-F238E27FC236}">
              <a16:creationId xmlns:a16="http://schemas.microsoft.com/office/drawing/2014/main" id="{094C8772-E7FE-42BB-9BDA-765692EC1E5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60" name="正方形/長方形 859">
          <a:extLst>
            <a:ext uri="{FF2B5EF4-FFF2-40B4-BE49-F238E27FC236}">
              <a16:creationId xmlns:a16="http://schemas.microsoft.com/office/drawing/2014/main" id="{0BDA49B0-752D-4D34-B697-AA380C4729E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61" name="正方形/長方形 860">
          <a:extLst>
            <a:ext uri="{FF2B5EF4-FFF2-40B4-BE49-F238E27FC236}">
              <a16:creationId xmlns:a16="http://schemas.microsoft.com/office/drawing/2014/main" id="{43817EAB-BF11-44A0-8BF7-4122FDC0EDC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兵庫県平均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62" name="正方形/長方形 861">
          <a:extLst>
            <a:ext uri="{FF2B5EF4-FFF2-40B4-BE49-F238E27FC236}">
              <a16:creationId xmlns:a16="http://schemas.microsoft.com/office/drawing/2014/main" id="{1E46E3A1-5021-4357-BDD7-F2B541836C1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3" name="正方形/長方形 862">
          <a:extLst>
            <a:ext uri="{FF2B5EF4-FFF2-40B4-BE49-F238E27FC236}">
              <a16:creationId xmlns:a16="http://schemas.microsoft.com/office/drawing/2014/main" id="{728486D6-C4A5-4D22-99DC-A966F7B99B4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4" name="テキスト ボックス 863">
          <a:extLst>
            <a:ext uri="{FF2B5EF4-FFF2-40B4-BE49-F238E27FC236}">
              <a16:creationId xmlns:a16="http://schemas.microsoft.com/office/drawing/2014/main" id="{291497D4-AB80-4C5C-A829-9D90FD8154B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5" name="直線コネクタ 864">
          <a:extLst>
            <a:ext uri="{FF2B5EF4-FFF2-40B4-BE49-F238E27FC236}">
              <a16:creationId xmlns:a16="http://schemas.microsoft.com/office/drawing/2014/main" id="{C8F645FB-80EB-4BE8-A2B5-2880404F07C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66" name="テキスト ボックス 865">
          <a:extLst>
            <a:ext uri="{FF2B5EF4-FFF2-40B4-BE49-F238E27FC236}">
              <a16:creationId xmlns:a16="http://schemas.microsoft.com/office/drawing/2014/main" id="{FA983938-7CAA-4984-932C-757BA789892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67" name="直線コネクタ 866">
          <a:extLst>
            <a:ext uri="{FF2B5EF4-FFF2-40B4-BE49-F238E27FC236}">
              <a16:creationId xmlns:a16="http://schemas.microsoft.com/office/drawing/2014/main" id="{5C154D2A-2A35-4236-AAFB-F087907009F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68" name="テキスト ボックス 867">
          <a:extLst>
            <a:ext uri="{FF2B5EF4-FFF2-40B4-BE49-F238E27FC236}">
              <a16:creationId xmlns:a16="http://schemas.microsoft.com/office/drawing/2014/main" id="{61BD512B-6272-41AE-B7C9-E3E5375DD09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69" name="直線コネクタ 868">
          <a:extLst>
            <a:ext uri="{FF2B5EF4-FFF2-40B4-BE49-F238E27FC236}">
              <a16:creationId xmlns:a16="http://schemas.microsoft.com/office/drawing/2014/main" id="{02BAAB47-B6E9-47AA-B211-EBD6BEAB8F7D}"/>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70" name="テキスト ボックス 869">
          <a:extLst>
            <a:ext uri="{FF2B5EF4-FFF2-40B4-BE49-F238E27FC236}">
              <a16:creationId xmlns:a16="http://schemas.microsoft.com/office/drawing/2014/main" id="{2C7D344C-86F4-4D1F-A360-8D78340D398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71" name="直線コネクタ 870">
          <a:extLst>
            <a:ext uri="{FF2B5EF4-FFF2-40B4-BE49-F238E27FC236}">
              <a16:creationId xmlns:a16="http://schemas.microsoft.com/office/drawing/2014/main" id="{5A694A67-22C1-45D4-8312-5304C19610D5}"/>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72" name="テキスト ボックス 871">
          <a:extLst>
            <a:ext uri="{FF2B5EF4-FFF2-40B4-BE49-F238E27FC236}">
              <a16:creationId xmlns:a16="http://schemas.microsoft.com/office/drawing/2014/main" id="{E6D34579-AB6D-4631-8C02-F9A7E0A447A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73" name="直線コネクタ 872">
          <a:extLst>
            <a:ext uri="{FF2B5EF4-FFF2-40B4-BE49-F238E27FC236}">
              <a16:creationId xmlns:a16="http://schemas.microsoft.com/office/drawing/2014/main" id="{A2BF9EDE-ADED-4F94-B7B7-0CDB98C1248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74" name="テキスト ボックス 873">
          <a:extLst>
            <a:ext uri="{FF2B5EF4-FFF2-40B4-BE49-F238E27FC236}">
              <a16:creationId xmlns:a16="http://schemas.microsoft.com/office/drawing/2014/main" id="{83426F3A-74A5-4BBE-A7DE-D4743F168BA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5" name="直線コネクタ 874">
          <a:extLst>
            <a:ext uri="{FF2B5EF4-FFF2-40B4-BE49-F238E27FC236}">
              <a16:creationId xmlns:a16="http://schemas.microsoft.com/office/drawing/2014/main" id="{E0A7615C-661E-469F-B5E6-CCB81B31EC1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6" name="テキスト ボックス 875">
          <a:extLst>
            <a:ext uri="{FF2B5EF4-FFF2-40B4-BE49-F238E27FC236}">
              <a16:creationId xmlns:a16="http://schemas.microsoft.com/office/drawing/2014/main" id="{47CDA0D3-C103-4260-9030-7FA931D1365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7" name="【庁舎】&#10;一人当たり面積グラフ枠">
          <a:extLst>
            <a:ext uri="{FF2B5EF4-FFF2-40B4-BE49-F238E27FC236}">
              <a16:creationId xmlns:a16="http://schemas.microsoft.com/office/drawing/2014/main" id="{CCD7A4AE-A242-4B7D-9002-F635695F04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878" name="直線コネクタ 877">
          <a:extLst>
            <a:ext uri="{FF2B5EF4-FFF2-40B4-BE49-F238E27FC236}">
              <a16:creationId xmlns:a16="http://schemas.microsoft.com/office/drawing/2014/main" id="{B53124DF-AAE1-4A58-B64D-BC029FFC25A4}"/>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879" name="【庁舎】&#10;一人当たり面積最小値テキスト">
          <a:extLst>
            <a:ext uri="{FF2B5EF4-FFF2-40B4-BE49-F238E27FC236}">
              <a16:creationId xmlns:a16="http://schemas.microsoft.com/office/drawing/2014/main" id="{F9BC10ED-6E31-46DA-AA62-CE52A2753232}"/>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880" name="直線コネクタ 879">
          <a:extLst>
            <a:ext uri="{FF2B5EF4-FFF2-40B4-BE49-F238E27FC236}">
              <a16:creationId xmlns:a16="http://schemas.microsoft.com/office/drawing/2014/main" id="{4C0C64AF-083E-45DE-B1C8-25551C6F1897}"/>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881" name="【庁舎】&#10;一人当たり面積最大値テキスト">
          <a:extLst>
            <a:ext uri="{FF2B5EF4-FFF2-40B4-BE49-F238E27FC236}">
              <a16:creationId xmlns:a16="http://schemas.microsoft.com/office/drawing/2014/main" id="{9A31BDEE-95B1-48EE-ABF9-19B7D8E7F19C}"/>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882" name="直線コネクタ 881">
          <a:extLst>
            <a:ext uri="{FF2B5EF4-FFF2-40B4-BE49-F238E27FC236}">
              <a16:creationId xmlns:a16="http://schemas.microsoft.com/office/drawing/2014/main" id="{DA9B144E-13CD-4B8F-8555-B3D5D7B003A9}"/>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67835</xdr:rowOff>
    </xdr:from>
    <xdr:ext cx="469744" cy="259045"/>
    <xdr:sp macro="" textlink="">
      <xdr:nvSpPr>
        <xdr:cNvPr id="883" name="【庁舎】&#10;一人当たり面積平均値テキスト">
          <a:extLst>
            <a:ext uri="{FF2B5EF4-FFF2-40B4-BE49-F238E27FC236}">
              <a16:creationId xmlns:a16="http://schemas.microsoft.com/office/drawing/2014/main" id="{2427CC79-EA8C-4C92-8636-08551C21EB53}"/>
            </a:ext>
          </a:extLst>
        </xdr:cNvPr>
        <xdr:cNvSpPr txBox="1"/>
      </xdr:nvSpPr>
      <xdr:spPr>
        <a:xfrm>
          <a:off x="22199600" y="1807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884" name="フローチャート: 判断 883">
          <a:extLst>
            <a:ext uri="{FF2B5EF4-FFF2-40B4-BE49-F238E27FC236}">
              <a16:creationId xmlns:a16="http://schemas.microsoft.com/office/drawing/2014/main" id="{A188C84B-339B-49FD-B24F-5F987E81875E}"/>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885" name="フローチャート: 判断 884">
          <a:extLst>
            <a:ext uri="{FF2B5EF4-FFF2-40B4-BE49-F238E27FC236}">
              <a16:creationId xmlns:a16="http://schemas.microsoft.com/office/drawing/2014/main" id="{7CFF6A57-2627-40EF-8E0A-689671384676}"/>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886" name="フローチャート: 判断 885">
          <a:extLst>
            <a:ext uri="{FF2B5EF4-FFF2-40B4-BE49-F238E27FC236}">
              <a16:creationId xmlns:a16="http://schemas.microsoft.com/office/drawing/2014/main" id="{791E4D83-7001-464A-AE53-D8C1A06AB1A4}"/>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887" name="フローチャート: 判断 886">
          <a:extLst>
            <a:ext uri="{FF2B5EF4-FFF2-40B4-BE49-F238E27FC236}">
              <a16:creationId xmlns:a16="http://schemas.microsoft.com/office/drawing/2014/main" id="{A40E4730-AC10-4EA7-8B87-F0D16B6DB224}"/>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888" name="フローチャート: 判断 887">
          <a:extLst>
            <a:ext uri="{FF2B5EF4-FFF2-40B4-BE49-F238E27FC236}">
              <a16:creationId xmlns:a16="http://schemas.microsoft.com/office/drawing/2014/main" id="{9FD99F04-E66B-46F1-B9C6-879DA670E871}"/>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673DE21E-C732-4992-A0D9-8755338D2C4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F6359478-C4D8-4746-907A-C7C6EE37C02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1" name="テキスト ボックス 890">
          <a:extLst>
            <a:ext uri="{FF2B5EF4-FFF2-40B4-BE49-F238E27FC236}">
              <a16:creationId xmlns:a16="http://schemas.microsoft.com/office/drawing/2014/main" id="{33AA1730-8123-45A4-A687-3278CCFCE72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2" name="テキスト ボックス 891">
          <a:extLst>
            <a:ext uri="{FF2B5EF4-FFF2-40B4-BE49-F238E27FC236}">
              <a16:creationId xmlns:a16="http://schemas.microsoft.com/office/drawing/2014/main" id="{4989D756-0DA4-4F7B-8B18-3DC0D9C6AFF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3" name="テキスト ボックス 892">
          <a:extLst>
            <a:ext uri="{FF2B5EF4-FFF2-40B4-BE49-F238E27FC236}">
              <a16:creationId xmlns:a16="http://schemas.microsoft.com/office/drawing/2014/main" id="{8F8D9B81-B871-419B-8516-6ACB037D9C4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25400</xdr:rowOff>
    </xdr:from>
    <xdr:to>
      <xdr:col>112</xdr:col>
      <xdr:colOff>38100</xdr:colOff>
      <xdr:row>108</xdr:row>
      <xdr:rowOff>127000</xdr:rowOff>
    </xdr:to>
    <xdr:sp macro="" textlink="">
      <xdr:nvSpPr>
        <xdr:cNvPr id="894" name="楕円 893">
          <a:extLst>
            <a:ext uri="{FF2B5EF4-FFF2-40B4-BE49-F238E27FC236}">
              <a16:creationId xmlns:a16="http://schemas.microsoft.com/office/drawing/2014/main" id="{E32739DD-760F-46B2-9282-55F72C351CB1}"/>
            </a:ext>
          </a:extLst>
        </xdr:cNvPr>
        <xdr:cNvSpPr/>
      </xdr:nvSpPr>
      <xdr:spPr>
        <a:xfrm>
          <a:off x="21272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25400</xdr:rowOff>
    </xdr:from>
    <xdr:to>
      <xdr:col>107</xdr:col>
      <xdr:colOff>101600</xdr:colOff>
      <xdr:row>108</xdr:row>
      <xdr:rowOff>127000</xdr:rowOff>
    </xdr:to>
    <xdr:sp macro="" textlink="">
      <xdr:nvSpPr>
        <xdr:cNvPr id="895" name="楕円 894">
          <a:extLst>
            <a:ext uri="{FF2B5EF4-FFF2-40B4-BE49-F238E27FC236}">
              <a16:creationId xmlns:a16="http://schemas.microsoft.com/office/drawing/2014/main" id="{7969D57B-3DCF-4D81-B9A0-AA1993804E4F}"/>
            </a:ext>
          </a:extLst>
        </xdr:cNvPr>
        <xdr:cNvSpPr/>
      </xdr:nvSpPr>
      <xdr:spPr>
        <a:xfrm>
          <a:off x="2038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76200</xdr:rowOff>
    </xdr:from>
    <xdr:to>
      <xdr:col>111</xdr:col>
      <xdr:colOff>177800</xdr:colOff>
      <xdr:row>108</xdr:row>
      <xdr:rowOff>76200</xdr:rowOff>
    </xdr:to>
    <xdr:cxnSp macro="">
      <xdr:nvCxnSpPr>
        <xdr:cNvPr id="896" name="直線コネクタ 895">
          <a:extLst>
            <a:ext uri="{FF2B5EF4-FFF2-40B4-BE49-F238E27FC236}">
              <a16:creationId xmlns:a16="http://schemas.microsoft.com/office/drawing/2014/main" id="{D4BF9AA9-8D41-4C26-8F39-DF5F5D0BBC01}"/>
            </a:ext>
          </a:extLst>
        </xdr:cNvPr>
        <xdr:cNvCxnSpPr/>
      </xdr:nvCxnSpPr>
      <xdr:spPr>
        <a:xfrm>
          <a:off x="20434300" y="1859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27687</xdr:rowOff>
    </xdr:from>
    <xdr:to>
      <xdr:col>102</xdr:col>
      <xdr:colOff>165100</xdr:colOff>
      <xdr:row>108</xdr:row>
      <xdr:rowOff>129287</xdr:rowOff>
    </xdr:to>
    <xdr:sp macro="" textlink="">
      <xdr:nvSpPr>
        <xdr:cNvPr id="897" name="楕円 896">
          <a:extLst>
            <a:ext uri="{FF2B5EF4-FFF2-40B4-BE49-F238E27FC236}">
              <a16:creationId xmlns:a16="http://schemas.microsoft.com/office/drawing/2014/main" id="{91FC6170-9EB4-425F-AAF5-2F0184CB162E}"/>
            </a:ext>
          </a:extLst>
        </xdr:cNvPr>
        <xdr:cNvSpPr/>
      </xdr:nvSpPr>
      <xdr:spPr>
        <a:xfrm>
          <a:off x="19494500" y="1854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78487</xdr:rowOff>
    </xdr:to>
    <xdr:cxnSp macro="">
      <xdr:nvCxnSpPr>
        <xdr:cNvPr id="898" name="直線コネクタ 897">
          <a:extLst>
            <a:ext uri="{FF2B5EF4-FFF2-40B4-BE49-F238E27FC236}">
              <a16:creationId xmlns:a16="http://schemas.microsoft.com/office/drawing/2014/main" id="{71969B27-A686-4C55-B6FF-C602814C677E}"/>
            </a:ext>
          </a:extLst>
        </xdr:cNvPr>
        <xdr:cNvCxnSpPr/>
      </xdr:nvCxnSpPr>
      <xdr:spPr>
        <a:xfrm flipV="1">
          <a:off x="19545300" y="1859280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32258</xdr:rowOff>
    </xdr:from>
    <xdr:to>
      <xdr:col>98</xdr:col>
      <xdr:colOff>38100</xdr:colOff>
      <xdr:row>108</xdr:row>
      <xdr:rowOff>133858</xdr:rowOff>
    </xdr:to>
    <xdr:sp macro="" textlink="">
      <xdr:nvSpPr>
        <xdr:cNvPr id="899" name="楕円 898">
          <a:extLst>
            <a:ext uri="{FF2B5EF4-FFF2-40B4-BE49-F238E27FC236}">
              <a16:creationId xmlns:a16="http://schemas.microsoft.com/office/drawing/2014/main" id="{0745AD71-8BAA-4A3F-960C-A76460B5A556}"/>
            </a:ext>
          </a:extLst>
        </xdr:cNvPr>
        <xdr:cNvSpPr/>
      </xdr:nvSpPr>
      <xdr:spPr>
        <a:xfrm>
          <a:off x="18605500" y="1854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78487</xdr:rowOff>
    </xdr:from>
    <xdr:to>
      <xdr:col>102</xdr:col>
      <xdr:colOff>114300</xdr:colOff>
      <xdr:row>108</xdr:row>
      <xdr:rowOff>83058</xdr:rowOff>
    </xdr:to>
    <xdr:cxnSp macro="">
      <xdr:nvCxnSpPr>
        <xdr:cNvPr id="900" name="直線コネクタ 899">
          <a:extLst>
            <a:ext uri="{FF2B5EF4-FFF2-40B4-BE49-F238E27FC236}">
              <a16:creationId xmlns:a16="http://schemas.microsoft.com/office/drawing/2014/main" id="{002EA8A5-D49B-46DB-B893-572CA17030BF}"/>
            </a:ext>
          </a:extLst>
        </xdr:cNvPr>
        <xdr:cNvCxnSpPr/>
      </xdr:nvCxnSpPr>
      <xdr:spPr>
        <a:xfrm flipV="1">
          <a:off x="18656300" y="1859508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901" name="n_1aveValue【庁舎】&#10;一人当たり面積">
          <a:extLst>
            <a:ext uri="{FF2B5EF4-FFF2-40B4-BE49-F238E27FC236}">
              <a16:creationId xmlns:a16="http://schemas.microsoft.com/office/drawing/2014/main" id="{3B560E78-27E6-4FA0-88F0-AE0A3520F11A}"/>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902" name="n_2aveValue【庁舎】&#10;一人当たり面積">
          <a:extLst>
            <a:ext uri="{FF2B5EF4-FFF2-40B4-BE49-F238E27FC236}">
              <a16:creationId xmlns:a16="http://schemas.microsoft.com/office/drawing/2014/main" id="{E41FF9C1-25DA-4F54-8403-9F1CDE9660E5}"/>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903" name="n_3aveValue【庁舎】&#10;一人当たり面積">
          <a:extLst>
            <a:ext uri="{FF2B5EF4-FFF2-40B4-BE49-F238E27FC236}">
              <a16:creationId xmlns:a16="http://schemas.microsoft.com/office/drawing/2014/main" id="{CBC2E70F-7E7B-4331-AF36-B7C5ACB2AB51}"/>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904" name="n_4aveValue【庁舎】&#10;一人当たり面積">
          <a:extLst>
            <a:ext uri="{FF2B5EF4-FFF2-40B4-BE49-F238E27FC236}">
              <a16:creationId xmlns:a16="http://schemas.microsoft.com/office/drawing/2014/main" id="{DDBE7416-BCC1-49DB-9B84-0EF7B388E550}"/>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118127</xdr:rowOff>
    </xdr:from>
    <xdr:ext cx="469744" cy="259045"/>
    <xdr:sp macro="" textlink="">
      <xdr:nvSpPr>
        <xdr:cNvPr id="905" name="n_1mainValue【庁舎】&#10;一人当たり面積">
          <a:extLst>
            <a:ext uri="{FF2B5EF4-FFF2-40B4-BE49-F238E27FC236}">
              <a16:creationId xmlns:a16="http://schemas.microsoft.com/office/drawing/2014/main" id="{CC2E79FD-17AD-4F36-BDAB-26F5CCF71A6E}"/>
            </a:ext>
          </a:extLst>
        </xdr:cNvPr>
        <xdr:cNvSpPr txBox="1"/>
      </xdr:nvSpPr>
      <xdr:spPr>
        <a:xfrm>
          <a:off x="210757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906" name="n_2mainValue【庁舎】&#10;一人当たり面積">
          <a:extLst>
            <a:ext uri="{FF2B5EF4-FFF2-40B4-BE49-F238E27FC236}">
              <a16:creationId xmlns:a16="http://schemas.microsoft.com/office/drawing/2014/main" id="{596C1B39-C8DA-47DD-85FD-154312603102}"/>
            </a:ext>
          </a:extLst>
        </xdr:cNvPr>
        <xdr:cNvSpPr txBox="1"/>
      </xdr:nvSpPr>
      <xdr:spPr>
        <a:xfrm>
          <a:off x="20199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120414</xdr:rowOff>
    </xdr:from>
    <xdr:ext cx="469744" cy="259045"/>
    <xdr:sp macro="" textlink="">
      <xdr:nvSpPr>
        <xdr:cNvPr id="907" name="n_3mainValue【庁舎】&#10;一人当たり面積">
          <a:extLst>
            <a:ext uri="{FF2B5EF4-FFF2-40B4-BE49-F238E27FC236}">
              <a16:creationId xmlns:a16="http://schemas.microsoft.com/office/drawing/2014/main" id="{A92DEA6B-4585-4D1B-BE91-8A7CD959DFA2}"/>
            </a:ext>
          </a:extLst>
        </xdr:cNvPr>
        <xdr:cNvSpPr txBox="1"/>
      </xdr:nvSpPr>
      <xdr:spPr>
        <a:xfrm>
          <a:off x="19310427" y="1863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124985</xdr:rowOff>
    </xdr:from>
    <xdr:ext cx="469744" cy="259045"/>
    <xdr:sp macro="" textlink="">
      <xdr:nvSpPr>
        <xdr:cNvPr id="908" name="n_4mainValue【庁舎】&#10;一人当たり面積">
          <a:extLst>
            <a:ext uri="{FF2B5EF4-FFF2-40B4-BE49-F238E27FC236}">
              <a16:creationId xmlns:a16="http://schemas.microsoft.com/office/drawing/2014/main" id="{13AA2431-4F81-4DA3-B59E-26DC3831D41C}"/>
            </a:ext>
          </a:extLst>
        </xdr:cNvPr>
        <xdr:cNvSpPr txBox="1"/>
      </xdr:nvSpPr>
      <xdr:spPr>
        <a:xfrm>
          <a:off x="18421427" y="1864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09" name="正方形/長方形 908">
          <a:extLst>
            <a:ext uri="{FF2B5EF4-FFF2-40B4-BE49-F238E27FC236}">
              <a16:creationId xmlns:a16="http://schemas.microsoft.com/office/drawing/2014/main" id="{04072AA6-3A81-467C-A54B-2B471982633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0" name="正方形/長方形 909">
          <a:extLst>
            <a:ext uri="{FF2B5EF4-FFF2-40B4-BE49-F238E27FC236}">
              <a16:creationId xmlns:a16="http://schemas.microsoft.com/office/drawing/2014/main" id="{2CF3C6BA-9611-4EDF-87F8-E806EBF917F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1" name="テキスト ボックス 910">
          <a:extLst>
            <a:ext uri="{FF2B5EF4-FFF2-40B4-BE49-F238E27FC236}">
              <a16:creationId xmlns:a16="http://schemas.microsoft.com/office/drawing/2014/main" id="{FF91CF43-C109-4C75-AC97-850C9782760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図書館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年に新築した比較的新しい施設であるため、類似団体内平均値を大きく下回っている。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図書館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比較的施設が新しいため、類似団体内平均値を上回っている。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一般廃棄物処理施設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整備後相当の年数が経過しているため、近隣町と新たな処理施設の建設を予定している。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一般廃棄物処理施設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一人当たり有形固定資産額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ごみ・し尿処理施設を広域（一部事務組合）で所有しているため、類似団体内平均値を上回っている。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体育館・プール</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年～昭和</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年に整備されたものが多く、老朽化が進んでおり、類似団体内平均値を上回っている。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体育館・プール</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施設数が比較的少ないため、類似団体内平均値を下回っている。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保健センター・保健所</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昭和</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年に整備し、老朽化が進んでおり、類似団体内平均値を大きく上回る数値となっている。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保健センター・保健所</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施設数が</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ヶ所と少ないため、類似団体内平均値を下回っている。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福祉施設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年～平成</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年に整備し、老朽化が進んでおり、類似団体内平均値を上回る数値となっている。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福祉施設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施設数は少ないが、類似団体内平均値に近い数値となっている。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消防施設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昭和</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年に整備し、老朽化が進んでおり、類似団体内平均値を上回る数値となっている。現在、建替を進めている。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消防施設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施設が古いため、類似団体内平均値を下回っている。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市民会館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年～昭和</a:t>
          </a:r>
          <a:r>
            <a:rPr kumimoji="1" lang="en-US" altLang="ja-JP" sz="1100">
              <a:latin typeface="ＭＳ Ｐゴシック" panose="020B0600070205080204" pitchFamily="50" charset="-128"/>
              <a:ea typeface="ＭＳ Ｐゴシック" panose="020B0600070205080204" pitchFamily="50" charset="-128"/>
            </a:rPr>
            <a:t>60</a:t>
          </a:r>
          <a:r>
            <a:rPr kumimoji="1" lang="ja-JP" altLang="en-US" sz="1100">
              <a:latin typeface="ＭＳ Ｐゴシック" panose="020B0600070205080204" pitchFamily="50" charset="-128"/>
              <a:ea typeface="ＭＳ Ｐゴシック" panose="020B0600070205080204" pitchFamily="50" charset="-128"/>
            </a:rPr>
            <a:t>年に整備されたものが多く、老朽化が進んでおり、類似団体内平均値を上回る数値となっている。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市民会館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施設数が少ないため類似団体内平均値を下回っている。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庁舎</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減価償却率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本庁舎は昭和</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年に整備し、老朽化が進んでおり、類似団体内平均値を大きく上回る数値となっている。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庁舎</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一人当たり面積</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施設数が</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ヶ所と少ないため、類似団体内平均値を大きく下回っている。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10414995</v>
      </c>
      <c r="BO4" s="462"/>
      <c r="BP4" s="462"/>
      <c r="BQ4" s="462"/>
      <c r="BR4" s="462"/>
      <c r="BS4" s="462"/>
      <c r="BT4" s="462"/>
      <c r="BU4" s="463"/>
      <c r="BV4" s="461">
        <v>9150845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3.1</v>
      </c>
      <c r="CU4" s="602"/>
      <c r="CV4" s="602"/>
      <c r="CW4" s="602"/>
      <c r="CX4" s="602"/>
      <c r="CY4" s="602"/>
      <c r="CZ4" s="602"/>
      <c r="DA4" s="603"/>
      <c r="DB4" s="601">
        <v>1.8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10224664</v>
      </c>
      <c r="BO5" s="433"/>
      <c r="BP5" s="433"/>
      <c r="BQ5" s="433"/>
      <c r="BR5" s="433"/>
      <c r="BS5" s="433"/>
      <c r="BT5" s="433"/>
      <c r="BU5" s="434"/>
      <c r="BV5" s="432">
        <v>9019580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v>
      </c>
      <c r="CU5" s="430"/>
      <c r="CV5" s="430"/>
      <c r="CW5" s="430"/>
      <c r="CX5" s="430"/>
      <c r="CY5" s="430"/>
      <c r="CZ5" s="430"/>
      <c r="DA5" s="431"/>
      <c r="DB5" s="429">
        <v>96.3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190331</v>
      </c>
      <c r="BO6" s="433"/>
      <c r="BP6" s="433"/>
      <c r="BQ6" s="433"/>
      <c r="BR6" s="433"/>
      <c r="BS6" s="433"/>
      <c r="BT6" s="433"/>
      <c r="BU6" s="434"/>
      <c r="BV6" s="432">
        <v>131265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97.4</v>
      </c>
      <c r="CU6" s="576"/>
      <c r="CV6" s="576"/>
      <c r="CW6" s="576"/>
      <c r="CX6" s="576"/>
      <c r="CY6" s="576"/>
      <c r="CZ6" s="576"/>
      <c r="DA6" s="577"/>
      <c r="DB6" s="575">
        <v>97.2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7557</v>
      </c>
      <c r="BO7" s="433"/>
      <c r="BP7" s="433"/>
      <c r="BQ7" s="433"/>
      <c r="BR7" s="433"/>
      <c r="BS7" s="433"/>
      <c r="BT7" s="433"/>
      <c r="BU7" s="434"/>
      <c r="BV7" s="432">
        <v>25987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5874657</v>
      </c>
      <c r="CU7" s="433"/>
      <c r="CV7" s="433"/>
      <c r="CW7" s="433"/>
      <c r="CX7" s="433"/>
      <c r="CY7" s="433"/>
      <c r="CZ7" s="433"/>
      <c r="DA7" s="434"/>
      <c r="DB7" s="432">
        <v>5709938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104</v>
      </c>
      <c r="AV8" s="491"/>
      <c r="AW8" s="491"/>
      <c r="AX8" s="491"/>
      <c r="AY8" s="446" t="s">
        <v>105</v>
      </c>
      <c r="AZ8" s="447"/>
      <c r="BA8" s="447"/>
      <c r="BB8" s="447"/>
      <c r="BC8" s="447"/>
      <c r="BD8" s="447"/>
      <c r="BE8" s="447"/>
      <c r="BF8" s="447"/>
      <c r="BG8" s="447"/>
      <c r="BH8" s="447"/>
      <c r="BI8" s="447"/>
      <c r="BJ8" s="447"/>
      <c r="BK8" s="447"/>
      <c r="BL8" s="447"/>
      <c r="BM8" s="448"/>
      <c r="BN8" s="432">
        <v>182774</v>
      </c>
      <c r="BO8" s="433"/>
      <c r="BP8" s="433"/>
      <c r="BQ8" s="433"/>
      <c r="BR8" s="433"/>
      <c r="BS8" s="433"/>
      <c r="BT8" s="433"/>
      <c r="BU8" s="434"/>
      <c r="BV8" s="432">
        <v>105278</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0.67</v>
      </c>
      <c r="CU8" s="536"/>
      <c r="CV8" s="536"/>
      <c r="CW8" s="536"/>
      <c r="CX8" s="536"/>
      <c r="CY8" s="536"/>
      <c r="CZ8" s="536"/>
      <c r="DA8" s="537"/>
      <c r="DB8" s="535">
        <v>0.68</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19377</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77496</v>
      </c>
      <c r="BO9" s="433"/>
      <c r="BP9" s="433"/>
      <c r="BQ9" s="433"/>
      <c r="BR9" s="433"/>
      <c r="BS9" s="433"/>
      <c r="BT9" s="433"/>
      <c r="BU9" s="434"/>
      <c r="BV9" s="432">
        <v>-61627</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14.7</v>
      </c>
      <c r="CU9" s="430"/>
      <c r="CV9" s="430"/>
      <c r="CW9" s="430"/>
      <c r="CX9" s="430"/>
      <c r="CY9" s="430"/>
      <c r="CZ9" s="430"/>
      <c r="DA9" s="431"/>
      <c r="DB9" s="429">
        <v>16.2</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19738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900</v>
      </c>
      <c r="BO10" s="433"/>
      <c r="BP10" s="433"/>
      <c r="BQ10" s="433"/>
      <c r="BR10" s="433"/>
      <c r="BS10" s="433"/>
      <c r="BT10" s="433"/>
      <c r="BU10" s="434"/>
      <c r="BV10" s="432">
        <v>1100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18573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290000</v>
      </c>
      <c r="BO12" s="433"/>
      <c r="BP12" s="433"/>
      <c r="BQ12" s="433"/>
      <c r="BR12" s="433"/>
      <c r="BS12" s="433"/>
      <c r="BT12" s="433"/>
      <c r="BU12" s="434"/>
      <c r="BV12" s="432">
        <v>233000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18014</v>
      </c>
      <c r="S13" s="520"/>
      <c r="T13" s="520"/>
      <c r="U13" s="520"/>
      <c r="V13" s="521"/>
      <c r="W13" s="522" t="s">
        <v>131</v>
      </c>
      <c r="X13" s="418"/>
      <c r="Y13" s="418"/>
      <c r="Z13" s="418"/>
      <c r="AA13" s="418"/>
      <c r="AB13" s="419"/>
      <c r="AC13" s="385">
        <v>202</v>
      </c>
      <c r="AD13" s="386"/>
      <c r="AE13" s="386"/>
      <c r="AF13" s="386"/>
      <c r="AG13" s="387"/>
      <c r="AH13" s="385">
        <v>241</v>
      </c>
      <c r="AI13" s="386"/>
      <c r="AJ13" s="386"/>
      <c r="AK13" s="386"/>
      <c r="AL13" s="445"/>
      <c r="AM13" s="489" t="s">
        <v>132</v>
      </c>
      <c r="AN13" s="389"/>
      <c r="AO13" s="389"/>
      <c r="AP13" s="389"/>
      <c r="AQ13" s="389"/>
      <c r="AR13" s="389"/>
      <c r="AS13" s="389"/>
      <c r="AT13" s="390"/>
      <c r="AU13" s="490" t="s">
        <v>104</v>
      </c>
      <c r="AV13" s="491"/>
      <c r="AW13" s="491"/>
      <c r="AX13" s="491"/>
      <c r="AY13" s="446" t="s">
        <v>133</v>
      </c>
      <c r="AZ13" s="447"/>
      <c r="BA13" s="447"/>
      <c r="BB13" s="447"/>
      <c r="BC13" s="447"/>
      <c r="BD13" s="447"/>
      <c r="BE13" s="447"/>
      <c r="BF13" s="447"/>
      <c r="BG13" s="447"/>
      <c r="BH13" s="447"/>
      <c r="BI13" s="447"/>
      <c r="BJ13" s="447"/>
      <c r="BK13" s="447"/>
      <c r="BL13" s="447"/>
      <c r="BM13" s="448"/>
      <c r="BN13" s="432">
        <v>-211604</v>
      </c>
      <c r="BO13" s="433"/>
      <c r="BP13" s="433"/>
      <c r="BQ13" s="433"/>
      <c r="BR13" s="433"/>
      <c r="BS13" s="433"/>
      <c r="BT13" s="433"/>
      <c r="BU13" s="434"/>
      <c r="BV13" s="432">
        <v>-293527</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13.2</v>
      </c>
      <c r="CU13" s="430"/>
      <c r="CV13" s="430"/>
      <c r="CW13" s="430"/>
      <c r="CX13" s="430"/>
      <c r="CY13" s="430"/>
      <c r="CZ13" s="430"/>
      <c r="DA13" s="431"/>
      <c r="DB13" s="429">
        <v>12.3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18767</v>
      </c>
      <c r="S14" s="520"/>
      <c r="T14" s="520"/>
      <c r="U14" s="520"/>
      <c r="V14" s="521"/>
      <c r="W14" s="523"/>
      <c r="X14" s="421"/>
      <c r="Y14" s="421"/>
      <c r="Z14" s="421"/>
      <c r="AA14" s="421"/>
      <c r="AB14" s="422"/>
      <c r="AC14" s="512">
        <v>2.2000000000000002</v>
      </c>
      <c r="AD14" s="513"/>
      <c r="AE14" s="513"/>
      <c r="AF14" s="513"/>
      <c r="AG14" s="514"/>
      <c r="AH14" s="512">
        <v>2.7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88.8</v>
      </c>
      <c r="CU14" s="530"/>
      <c r="CV14" s="530"/>
      <c r="CW14" s="530"/>
      <c r="CX14" s="530"/>
      <c r="CY14" s="530"/>
      <c r="CZ14" s="530"/>
      <c r="DA14" s="531"/>
      <c r="DB14" s="529">
        <v>67.400000000000006</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18236</v>
      </c>
      <c r="S15" s="520"/>
      <c r="T15" s="520"/>
      <c r="U15" s="520"/>
      <c r="V15" s="521"/>
      <c r="W15" s="522" t="s">
        <v>137</v>
      </c>
      <c r="X15" s="418"/>
      <c r="Y15" s="418"/>
      <c r="Z15" s="418"/>
      <c r="AA15" s="418"/>
      <c r="AB15" s="419"/>
      <c r="AC15" s="385">
        <v>3355</v>
      </c>
      <c r="AD15" s="386"/>
      <c r="AE15" s="386"/>
      <c r="AF15" s="386"/>
      <c r="AG15" s="387"/>
      <c r="AH15" s="385">
        <v>3315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3231471</v>
      </c>
      <c r="BO15" s="462"/>
      <c r="BP15" s="462"/>
      <c r="BQ15" s="462"/>
      <c r="BR15" s="462"/>
      <c r="BS15" s="462"/>
      <c r="BT15" s="462"/>
      <c r="BU15" s="463"/>
      <c r="BV15" s="461">
        <v>3211635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37.1</v>
      </c>
      <c r="AD16" s="513"/>
      <c r="AE16" s="513"/>
      <c r="AF16" s="513"/>
      <c r="AG16" s="514"/>
      <c r="AH16" s="512">
        <v>36.6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4942193</v>
      </c>
      <c r="BO16" s="433"/>
      <c r="BP16" s="433"/>
      <c r="BQ16" s="433"/>
      <c r="BR16" s="433"/>
      <c r="BS16" s="433"/>
      <c r="BT16" s="433"/>
      <c r="BU16" s="434"/>
      <c r="BV16" s="432">
        <v>4759536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5478</v>
      </c>
      <c r="AD17" s="386"/>
      <c r="AE17" s="386"/>
      <c r="AF17" s="386"/>
      <c r="AG17" s="387"/>
      <c r="AH17" s="385">
        <v>5493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4131779</v>
      </c>
      <c r="BO17" s="433"/>
      <c r="BP17" s="433"/>
      <c r="BQ17" s="433"/>
      <c r="BR17" s="433"/>
      <c r="BS17" s="433"/>
      <c r="BT17" s="433"/>
      <c r="BU17" s="434"/>
      <c r="BV17" s="432">
        <v>4104957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45.79</v>
      </c>
      <c r="M18" s="485"/>
      <c r="N18" s="485"/>
      <c r="O18" s="485"/>
      <c r="P18" s="485"/>
      <c r="Q18" s="485"/>
      <c r="R18" s="486"/>
      <c r="S18" s="486"/>
      <c r="T18" s="486"/>
      <c r="U18" s="486"/>
      <c r="V18" s="487"/>
      <c r="W18" s="503"/>
      <c r="X18" s="504"/>
      <c r="Y18" s="504"/>
      <c r="Z18" s="504"/>
      <c r="AA18" s="504"/>
      <c r="AB18" s="528"/>
      <c r="AC18" s="402">
        <v>60.6</v>
      </c>
      <c r="AD18" s="403"/>
      <c r="AE18" s="403"/>
      <c r="AF18" s="403"/>
      <c r="AG18" s="488"/>
      <c r="AH18" s="402">
        <v>60.7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5783777</v>
      </c>
      <c r="BO18" s="433"/>
      <c r="BP18" s="433"/>
      <c r="BQ18" s="433"/>
      <c r="BR18" s="433"/>
      <c r="BS18" s="433"/>
      <c r="BT18" s="433"/>
      <c r="BU18" s="434"/>
      <c r="BV18" s="432">
        <v>5548975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423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7006201</v>
      </c>
      <c r="BO19" s="433"/>
      <c r="BP19" s="433"/>
      <c r="BQ19" s="433"/>
      <c r="BR19" s="433"/>
      <c r="BS19" s="433"/>
      <c r="BT19" s="433"/>
      <c r="BU19" s="434"/>
      <c r="BV19" s="432">
        <v>6601347</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7795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10327265</v>
      </c>
      <c r="BO22" s="462"/>
      <c r="BP22" s="462"/>
      <c r="BQ22" s="462"/>
      <c r="BR22" s="462"/>
      <c r="BS22" s="462"/>
      <c r="BT22" s="462"/>
      <c r="BU22" s="463"/>
      <c r="BV22" s="461">
        <v>10302338</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8791079</v>
      </c>
      <c r="BO23" s="433"/>
      <c r="BP23" s="433"/>
      <c r="BQ23" s="433"/>
      <c r="BR23" s="433"/>
      <c r="BS23" s="433"/>
      <c r="BT23" s="433"/>
      <c r="BU23" s="434"/>
      <c r="BV23" s="432">
        <v>8626583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8300</v>
      </c>
      <c r="R24" s="386"/>
      <c r="S24" s="386"/>
      <c r="T24" s="386"/>
      <c r="U24" s="386"/>
      <c r="V24" s="387"/>
      <c r="W24" s="475"/>
      <c r="X24" s="412"/>
      <c r="Y24" s="413"/>
      <c r="Z24" s="388" t="s">
        <v>162</v>
      </c>
      <c r="AA24" s="389"/>
      <c r="AB24" s="389"/>
      <c r="AC24" s="389"/>
      <c r="AD24" s="389"/>
      <c r="AE24" s="389"/>
      <c r="AF24" s="389"/>
      <c r="AG24" s="390"/>
      <c r="AH24" s="385">
        <v>132</v>
      </c>
      <c r="AI24" s="386"/>
      <c r="AJ24" s="386"/>
      <c r="AK24" s="386"/>
      <c r="AL24" s="387"/>
      <c r="AM24" s="385">
        <v>421476</v>
      </c>
      <c r="AN24" s="386"/>
      <c r="AO24" s="386"/>
      <c r="AP24" s="386"/>
      <c r="AQ24" s="386"/>
      <c r="AR24" s="387"/>
      <c r="AS24" s="385">
        <v>3193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6753564</v>
      </c>
      <c r="BO24" s="433"/>
      <c r="BP24" s="433"/>
      <c r="BQ24" s="433"/>
      <c r="BR24" s="433"/>
      <c r="BS24" s="433"/>
      <c r="BT24" s="433"/>
      <c r="BU24" s="434"/>
      <c r="BV24" s="432">
        <v>6383475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6730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1638528</v>
      </c>
      <c r="BO25" s="462"/>
      <c r="BP25" s="462"/>
      <c r="BQ25" s="462"/>
      <c r="BR25" s="462"/>
      <c r="BS25" s="462"/>
      <c r="BT25" s="462"/>
      <c r="BU25" s="463"/>
      <c r="BV25" s="461">
        <v>724023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6200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3700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550000</v>
      </c>
      <c r="BO27" s="467"/>
      <c r="BP27" s="467"/>
      <c r="BQ27" s="467"/>
      <c r="BR27" s="467"/>
      <c r="BS27" s="467"/>
      <c r="BT27" s="467"/>
      <c r="BU27" s="468"/>
      <c r="BV27" s="466">
        <v>550000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2800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979100</v>
      </c>
      <c r="BO28" s="462"/>
      <c r="BP28" s="462"/>
      <c r="BQ28" s="462"/>
      <c r="BR28" s="462"/>
      <c r="BS28" s="462"/>
      <c r="BT28" s="462"/>
      <c r="BU28" s="463"/>
      <c r="BV28" s="461">
        <v>1268200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12</v>
      </c>
      <c r="M29" s="386"/>
      <c r="N29" s="386"/>
      <c r="O29" s="386"/>
      <c r="P29" s="387"/>
      <c r="Q29" s="385">
        <v>2550</v>
      </c>
      <c r="R29" s="386"/>
      <c r="S29" s="386"/>
      <c r="T29" s="386"/>
      <c r="U29" s="386"/>
      <c r="V29" s="387"/>
      <c r="W29" s="476"/>
      <c r="X29" s="477"/>
      <c r="Y29" s="478"/>
      <c r="Z29" s="388" t="s">
        <v>178</v>
      </c>
      <c r="AA29" s="389"/>
      <c r="AB29" s="389"/>
      <c r="AC29" s="389"/>
      <c r="AD29" s="389"/>
      <c r="AE29" s="389"/>
      <c r="AF29" s="389"/>
      <c r="AG29" s="390"/>
      <c r="AH29" s="385">
        <v>132</v>
      </c>
      <c r="AI29" s="386"/>
      <c r="AJ29" s="386"/>
      <c r="AK29" s="386"/>
      <c r="AL29" s="387"/>
      <c r="AM29" s="385">
        <v>421476</v>
      </c>
      <c r="AN29" s="386"/>
      <c r="AO29" s="386"/>
      <c r="AP29" s="386"/>
      <c r="AQ29" s="386"/>
      <c r="AR29" s="387"/>
      <c r="AS29" s="385">
        <v>3193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38393</v>
      </c>
      <c r="BO29" s="433"/>
      <c r="BP29" s="433"/>
      <c r="BQ29" s="433"/>
      <c r="BR29" s="433"/>
      <c r="BS29" s="433"/>
      <c r="BT29" s="433"/>
      <c r="BU29" s="434"/>
      <c r="BV29" s="432">
        <v>28959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475783</v>
      </c>
      <c r="BO30" s="467"/>
      <c r="BP30" s="467"/>
      <c r="BQ30" s="467"/>
      <c r="BR30" s="467"/>
      <c r="BS30" s="467"/>
      <c r="BT30" s="467"/>
      <c r="BU30" s="468"/>
      <c r="BV30" s="466">
        <v>494206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中播衛生施設事務組合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株式会社　もちむぎ食品センター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工業用水道事業会計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くれさか環境事務組合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後期高齢者医療事業</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姫路福崎斎苑事務組合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中播北部行政事務組合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兵庫県後期高齢者医療広域連合（一般会計）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兵庫県後期高齢者医療広域連合（特別会計）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兵庫県市町村職員退職手当組合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兵庫県町議会議員公務災害補償組合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市川町外三ケ市町共有財産事務組合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pskYeNS/pJ5vPw0g/I3UHKaLAdifC0IQpA9DPT+fSCifV6lVWcLEF2neFoHOaClRDjlJSLkplYUMPn4NSPXQVg==" saltValue="+k3NTT67cDIfGvvpwH+E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0" workbookViewId="0">
      <selection activeCell="CZ36" sqref="CZ36:DC36"/>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3271777</v>
      </c>
      <c r="S5" s="690"/>
      <c r="T5" s="690"/>
      <c r="U5" s="690"/>
      <c r="V5" s="690"/>
      <c r="W5" s="690"/>
      <c r="X5" s="690"/>
      <c r="Y5" s="715"/>
      <c r="Z5" s="728">
        <v>31.4</v>
      </c>
      <c r="AA5" s="728"/>
      <c r="AB5" s="728"/>
      <c r="AC5" s="728"/>
      <c r="AD5" s="729">
        <v>3271777</v>
      </c>
      <c r="AE5" s="729"/>
      <c r="AF5" s="729"/>
      <c r="AG5" s="729"/>
      <c r="AH5" s="729"/>
      <c r="AI5" s="729"/>
      <c r="AJ5" s="729"/>
      <c r="AK5" s="729"/>
      <c r="AL5" s="716">
        <v>55.1</v>
      </c>
      <c r="AM5" s="698"/>
      <c r="AN5" s="698"/>
      <c r="AO5" s="717"/>
      <c r="AP5" s="692" t="s">
        <v>217</v>
      </c>
      <c r="AQ5" s="693"/>
      <c r="AR5" s="693"/>
      <c r="AS5" s="693"/>
      <c r="AT5" s="693"/>
      <c r="AU5" s="693"/>
      <c r="AV5" s="693"/>
      <c r="AW5" s="693"/>
      <c r="AX5" s="693"/>
      <c r="AY5" s="693"/>
      <c r="AZ5" s="693"/>
      <c r="BA5" s="693"/>
      <c r="BB5" s="693"/>
      <c r="BC5" s="693"/>
      <c r="BD5" s="693"/>
      <c r="BE5" s="693"/>
      <c r="BF5" s="694"/>
      <c r="BG5" s="634">
        <v>3271777</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83559</v>
      </c>
      <c r="S6" s="635"/>
      <c r="T6" s="635"/>
      <c r="U6" s="635"/>
      <c r="V6" s="635"/>
      <c r="W6" s="635"/>
      <c r="X6" s="635"/>
      <c r="Y6" s="636"/>
      <c r="Z6" s="672">
        <v>0.8</v>
      </c>
      <c r="AA6" s="672"/>
      <c r="AB6" s="672"/>
      <c r="AC6" s="672"/>
      <c r="AD6" s="673">
        <v>83559</v>
      </c>
      <c r="AE6" s="673"/>
      <c r="AF6" s="673"/>
      <c r="AG6" s="673"/>
      <c r="AH6" s="673"/>
      <c r="AI6" s="673"/>
      <c r="AJ6" s="673"/>
      <c r="AK6" s="673"/>
      <c r="AL6" s="637">
        <v>1.4</v>
      </c>
      <c r="AM6" s="638"/>
      <c r="AN6" s="638"/>
      <c r="AO6" s="674"/>
      <c r="AP6" s="631" t="s">
        <v>222</v>
      </c>
      <c r="AQ6" s="632"/>
      <c r="AR6" s="632"/>
      <c r="AS6" s="632"/>
      <c r="AT6" s="632"/>
      <c r="AU6" s="632"/>
      <c r="AV6" s="632"/>
      <c r="AW6" s="632"/>
      <c r="AX6" s="632"/>
      <c r="AY6" s="632"/>
      <c r="AZ6" s="632"/>
      <c r="BA6" s="632"/>
      <c r="BB6" s="632"/>
      <c r="BC6" s="632"/>
      <c r="BD6" s="632"/>
      <c r="BE6" s="632"/>
      <c r="BF6" s="633"/>
      <c r="BG6" s="634">
        <v>3271777</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111544</v>
      </c>
      <c r="CS6" s="635"/>
      <c r="CT6" s="635"/>
      <c r="CU6" s="635"/>
      <c r="CV6" s="635"/>
      <c r="CW6" s="635"/>
      <c r="CX6" s="635"/>
      <c r="CY6" s="636"/>
      <c r="CZ6" s="716">
        <v>1.1000000000000001</v>
      </c>
      <c r="DA6" s="698"/>
      <c r="DB6" s="698"/>
      <c r="DC6" s="718"/>
      <c r="DD6" s="640" t="s">
        <v>122</v>
      </c>
      <c r="DE6" s="635"/>
      <c r="DF6" s="635"/>
      <c r="DG6" s="635"/>
      <c r="DH6" s="635"/>
      <c r="DI6" s="635"/>
      <c r="DJ6" s="635"/>
      <c r="DK6" s="635"/>
      <c r="DL6" s="635"/>
      <c r="DM6" s="635"/>
      <c r="DN6" s="635"/>
      <c r="DO6" s="635"/>
      <c r="DP6" s="636"/>
      <c r="DQ6" s="640">
        <v>111544</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1774</v>
      </c>
      <c r="S7" s="635"/>
      <c r="T7" s="635"/>
      <c r="U7" s="635"/>
      <c r="V7" s="635"/>
      <c r="W7" s="635"/>
      <c r="X7" s="635"/>
      <c r="Y7" s="636"/>
      <c r="Z7" s="672">
        <v>0</v>
      </c>
      <c r="AA7" s="672"/>
      <c r="AB7" s="672"/>
      <c r="AC7" s="672"/>
      <c r="AD7" s="673">
        <v>1774</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1173713</v>
      </c>
      <c r="BH7" s="635"/>
      <c r="BI7" s="635"/>
      <c r="BJ7" s="635"/>
      <c r="BK7" s="635"/>
      <c r="BL7" s="635"/>
      <c r="BM7" s="635"/>
      <c r="BN7" s="636"/>
      <c r="BO7" s="672">
        <v>35.9</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1252921</v>
      </c>
      <c r="CS7" s="635"/>
      <c r="CT7" s="635"/>
      <c r="CU7" s="635"/>
      <c r="CV7" s="635"/>
      <c r="CW7" s="635"/>
      <c r="CX7" s="635"/>
      <c r="CY7" s="636"/>
      <c r="CZ7" s="672">
        <v>12.3</v>
      </c>
      <c r="DA7" s="672"/>
      <c r="DB7" s="672"/>
      <c r="DC7" s="672"/>
      <c r="DD7" s="640">
        <v>18783</v>
      </c>
      <c r="DE7" s="635"/>
      <c r="DF7" s="635"/>
      <c r="DG7" s="635"/>
      <c r="DH7" s="635"/>
      <c r="DI7" s="635"/>
      <c r="DJ7" s="635"/>
      <c r="DK7" s="635"/>
      <c r="DL7" s="635"/>
      <c r="DM7" s="635"/>
      <c r="DN7" s="635"/>
      <c r="DO7" s="635"/>
      <c r="DP7" s="636"/>
      <c r="DQ7" s="640">
        <v>932718</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31634</v>
      </c>
      <c r="S8" s="635"/>
      <c r="T8" s="635"/>
      <c r="U8" s="635"/>
      <c r="V8" s="635"/>
      <c r="W8" s="635"/>
      <c r="X8" s="635"/>
      <c r="Y8" s="636"/>
      <c r="Z8" s="672">
        <v>0.3</v>
      </c>
      <c r="AA8" s="672"/>
      <c r="AB8" s="672"/>
      <c r="AC8" s="672"/>
      <c r="AD8" s="673">
        <v>31634</v>
      </c>
      <c r="AE8" s="673"/>
      <c r="AF8" s="673"/>
      <c r="AG8" s="673"/>
      <c r="AH8" s="673"/>
      <c r="AI8" s="673"/>
      <c r="AJ8" s="673"/>
      <c r="AK8" s="673"/>
      <c r="AL8" s="637">
        <v>0.5</v>
      </c>
      <c r="AM8" s="638"/>
      <c r="AN8" s="638"/>
      <c r="AO8" s="674"/>
      <c r="AP8" s="631" t="s">
        <v>228</v>
      </c>
      <c r="AQ8" s="632"/>
      <c r="AR8" s="632"/>
      <c r="AS8" s="632"/>
      <c r="AT8" s="632"/>
      <c r="AU8" s="632"/>
      <c r="AV8" s="632"/>
      <c r="AW8" s="632"/>
      <c r="AX8" s="632"/>
      <c r="AY8" s="632"/>
      <c r="AZ8" s="632"/>
      <c r="BA8" s="632"/>
      <c r="BB8" s="632"/>
      <c r="BC8" s="632"/>
      <c r="BD8" s="632"/>
      <c r="BE8" s="632"/>
      <c r="BF8" s="633"/>
      <c r="BG8" s="634">
        <v>30190</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3085307</v>
      </c>
      <c r="CS8" s="635"/>
      <c r="CT8" s="635"/>
      <c r="CU8" s="635"/>
      <c r="CV8" s="635"/>
      <c r="CW8" s="635"/>
      <c r="CX8" s="635"/>
      <c r="CY8" s="636"/>
      <c r="CZ8" s="672">
        <v>30.2</v>
      </c>
      <c r="DA8" s="672"/>
      <c r="DB8" s="672"/>
      <c r="DC8" s="672"/>
      <c r="DD8" s="640">
        <v>3465</v>
      </c>
      <c r="DE8" s="635"/>
      <c r="DF8" s="635"/>
      <c r="DG8" s="635"/>
      <c r="DH8" s="635"/>
      <c r="DI8" s="635"/>
      <c r="DJ8" s="635"/>
      <c r="DK8" s="635"/>
      <c r="DL8" s="635"/>
      <c r="DM8" s="635"/>
      <c r="DN8" s="635"/>
      <c r="DO8" s="635"/>
      <c r="DP8" s="636"/>
      <c r="DQ8" s="640">
        <v>1941618</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41717</v>
      </c>
      <c r="S9" s="635"/>
      <c r="T9" s="635"/>
      <c r="U9" s="635"/>
      <c r="V9" s="635"/>
      <c r="W9" s="635"/>
      <c r="X9" s="635"/>
      <c r="Y9" s="636"/>
      <c r="Z9" s="672">
        <v>0.4</v>
      </c>
      <c r="AA9" s="672"/>
      <c r="AB9" s="672"/>
      <c r="AC9" s="672"/>
      <c r="AD9" s="673">
        <v>41717</v>
      </c>
      <c r="AE9" s="673"/>
      <c r="AF9" s="673"/>
      <c r="AG9" s="673"/>
      <c r="AH9" s="673"/>
      <c r="AI9" s="673"/>
      <c r="AJ9" s="673"/>
      <c r="AK9" s="673"/>
      <c r="AL9" s="637">
        <v>0.7</v>
      </c>
      <c r="AM9" s="638"/>
      <c r="AN9" s="638"/>
      <c r="AO9" s="674"/>
      <c r="AP9" s="631" t="s">
        <v>231</v>
      </c>
      <c r="AQ9" s="632"/>
      <c r="AR9" s="632"/>
      <c r="AS9" s="632"/>
      <c r="AT9" s="632"/>
      <c r="AU9" s="632"/>
      <c r="AV9" s="632"/>
      <c r="AW9" s="632"/>
      <c r="AX9" s="632"/>
      <c r="AY9" s="632"/>
      <c r="AZ9" s="632"/>
      <c r="BA9" s="632"/>
      <c r="BB9" s="632"/>
      <c r="BC9" s="632"/>
      <c r="BD9" s="632"/>
      <c r="BE9" s="632"/>
      <c r="BF9" s="633"/>
      <c r="BG9" s="634">
        <v>879117</v>
      </c>
      <c r="BH9" s="635"/>
      <c r="BI9" s="635"/>
      <c r="BJ9" s="635"/>
      <c r="BK9" s="635"/>
      <c r="BL9" s="635"/>
      <c r="BM9" s="635"/>
      <c r="BN9" s="636"/>
      <c r="BO9" s="672">
        <v>26.9</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1085000</v>
      </c>
      <c r="CS9" s="635"/>
      <c r="CT9" s="635"/>
      <c r="CU9" s="635"/>
      <c r="CV9" s="635"/>
      <c r="CW9" s="635"/>
      <c r="CX9" s="635"/>
      <c r="CY9" s="636"/>
      <c r="CZ9" s="672">
        <v>10.6</v>
      </c>
      <c r="DA9" s="672"/>
      <c r="DB9" s="672"/>
      <c r="DC9" s="672"/>
      <c r="DD9" s="640">
        <v>13948</v>
      </c>
      <c r="DE9" s="635"/>
      <c r="DF9" s="635"/>
      <c r="DG9" s="635"/>
      <c r="DH9" s="635"/>
      <c r="DI9" s="635"/>
      <c r="DJ9" s="635"/>
      <c r="DK9" s="635"/>
      <c r="DL9" s="635"/>
      <c r="DM9" s="635"/>
      <c r="DN9" s="635"/>
      <c r="DO9" s="635"/>
      <c r="DP9" s="636"/>
      <c r="DQ9" s="640">
        <v>681529</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88858</v>
      </c>
      <c r="BH10" s="635"/>
      <c r="BI10" s="635"/>
      <c r="BJ10" s="635"/>
      <c r="BK10" s="635"/>
      <c r="BL10" s="635"/>
      <c r="BM10" s="635"/>
      <c r="BN10" s="636"/>
      <c r="BO10" s="672">
        <v>2.7</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13659</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5664</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527625</v>
      </c>
      <c r="S11" s="635"/>
      <c r="T11" s="635"/>
      <c r="U11" s="635"/>
      <c r="V11" s="635"/>
      <c r="W11" s="635"/>
      <c r="X11" s="635"/>
      <c r="Y11" s="636"/>
      <c r="Z11" s="637">
        <v>5.0999999999999996</v>
      </c>
      <c r="AA11" s="638"/>
      <c r="AB11" s="638"/>
      <c r="AC11" s="639"/>
      <c r="AD11" s="640">
        <v>527625</v>
      </c>
      <c r="AE11" s="635"/>
      <c r="AF11" s="635"/>
      <c r="AG11" s="635"/>
      <c r="AH11" s="635"/>
      <c r="AI11" s="635"/>
      <c r="AJ11" s="635"/>
      <c r="AK11" s="636"/>
      <c r="AL11" s="637">
        <v>8.9</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175548</v>
      </c>
      <c r="BH11" s="635"/>
      <c r="BI11" s="635"/>
      <c r="BJ11" s="635"/>
      <c r="BK11" s="635"/>
      <c r="BL11" s="635"/>
      <c r="BM11" s="635"/>
      <c r="BN11" s="636"/>
      <c r="BO11" s="672">
        <v>5.4</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457536</v>
      </c>
      <c r="CS11" s="635"/>
      <c r="CT11" s="635"/>
      <c r="CU11" s="635"/>
      <c r="CV11" s="635"/>
      <c r="CW11" s="635"/>
      <c r="CX11" s="635"/>
      <c r="CY11" s="636"/>
      <c r="CZ11" s="672">
        <v>4.5</v>
      </c>
      <c r="DA11" s="672"/>
      <c r="DB11" s="672"/>
      <c r="DC11" s="672"/>
      <c r="DD11" s="640">
        <v>99464</v>
      </c>
      <c r="DE11" s="635"/>
      <c r="DF11" s="635"/>
      <c r="DG11" s="635"/>
      <c r="DH11" s="635"/>
      <c r="DI11" s="635"/>
      <c r="DJ11" s="635"/>
      <c r="DK11" s="635"/>
      <c r="DL11" s="635"/>
      <c r="DM11" s="635"/>
      <c r="DN11" s="635"/>
      <c r="DO11" s="635"/>
      <c r="DP11" s="636"/>
      <c r="DQ11" s="640">
        <v>279530</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12815</v>
      </c>
      <c r="S12" s="635"/>
      <c r="T12" s="635"/>
      <c r="U12" s="635"/>
      <c r="V12" s="635"/>
      <c r="W12" s="635"/>
      <c r="X12" s="635"/>
      <c r="Y12" s="636"/>
      <c r="Z12" s="672">
        <v>0.1</v>
      </c>
      <c r="AA12" s="672"/>
      <c r="AB12" s="672"/>
      <c r="AC12" s="672"/>
      <c r="AD12" s="673">
        <v>12815</v>
      </c>
      <c r="AE12" s="673"/>
      <c r="AF12" s="673"/>
      <c r="AG12" s="673"/>
      <c r="AH12" s="673"/>
      <c r="AI12" s="673"/>
      <c r="AJ12" s="673"/>
      <c r="AK12" s="673"/>
      <c r="AL12" s="637">
        <v>0.2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1871340</v>
      </c>
      <c r="BH12" s="635"/>
      <c r="BI12" s="635"/>
      <c r="BJ12" s="635"/>
      <c r="BK12" s="635"/>
      <c r="BL12" s="635"/>
      <c r="BM12" s="635"/>
      <c r="BN12" s="636"/>
      <c r="BO12" s="672">
        <v>57.2</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216273</v>
      </c>
      <c r="CS12" s="635"/>
      <c r="CT12" s="635"/>
      <c r="CU12" s="635"/>
      <c r="CV12" s="635"/>
      <c r="CW12" s="635"/>
      <c r="CX12" s="635"/>
      <c r="CY12" s="636"/>
      <c r="CZ12" s="672">
        <v>2.1</v>
      </c>
      <c r="DA12" s="672"/>
      <c r="DB12" s="672"/>
      <c r="DC12" s="672"/>
      <c r="DD12" s="640">
        <v>23471</v>
      </c>
      <c r="DE12" s="635"/>
      <c r="DF12" s="635"/>
      <c r="DG12" s="635"/>
      <c r="DH12" s="635"/>
      <c r="DI12" s="635"/>
      <c r="DJ12" s="635"/>
      <c r="DK12" s="635"/>
      <c r="DL12" s="635"/>
      <c r="DM12" s="635"/>
      <c r="DN12" s="635"/>
      <c r="DO12" s="635"/>
      <c r="DP12" s="636"/>
      <c r="DQ12" s="640">
        <v>123260</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1870570</v>
      </c>
      <c r="BH13" s="635"/>
      <c r="BI13" s="635"/>
      <c r="BJ13" s="635"/>
      <c r="BK13" s="635"/>
      <c r="BL13" s="635"/>
      <c r="BM13" s="635"/>
      <c r="BN13" s="636"/>
      <c r="BO13" s="672">
        <v>57.2</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1029028</v>
      </c>
      <c r="CS13" s="635"/>
      <c r="CT13" s="635"/>
      <c r="CU13" s="635"/>
      <c r="CV13" s="635"/>
      <c r="CW13" s="635"/>
      <c r="CX13" s="635"/>
      <c r="CY13" s="636"/>
      <c r="CZ13" s="672">
        <v>10.1</v>
      </c>
      <c r="DA13" s="672"/>
      <c r="DB13" s="672"/>
      <c r="DC13" s="672"/>
      <c r="DD13" s="640">
        <v>486850</v>
      </c>
      <c r="DE13" s="635"/>
      <c r="DF13" s="635"/>
      <c r="DG13" s="635"/>
      <c r="DH13" s="635"/>
      <c r="DI13" s="635"/>
      <c r="DJ13" s="635"/>
      <c r="DK13" s="635"/>
      <c r="DL13" s="635"/>
      <c r="DM13" s="635"/>
      <c r="DN13" s="635"/>
      <c r="DO13" s="635"/>
      <c r="DP13" s="636"/>
      <c r="DQ13" s="640">
        <v>536049</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76798</v>
      </c>
      <c r="BH14" s="635"/>
      <c r="BI14" s="635"/>
      <c r="BJ14" s="635"/>
      <c r="BK14" s="635"/>
      <c r="BL14" s="635"/>
      <c r="BM14" s="635"/>
      <c r="BN14" s="636"/>
      <c r="BO14" s="672">
        <v>2.2999999999999998</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530484</v>
      </c>
      <c r="CS14" s="635"/>
      <c r="CT14" s="635"/>
      <c r="CU14" s="635"/>
      <c r="CV14" s="635"/>
      <c r="CW14" s="635"/>
      <c r="CX14" s="635"/>
      <c r="CY14" s="636"/>
      <c r="CZ14" s="672">
        <v>5.2</v>
      </c>
      <c r="DA14" s="672"/>
      <c r="DB14" s="672"/>
      <c r="DC14" s="672"/>
      <c r="DD14" s="640">
        <v>181966</v>
      </c>
      <c r="DE14" s="635"/>
      <c r="DF14" s="635"/>
      <c r="DG14" s="635"/>
      <c r="DH14" s="635"/>
      <c r="DI14" s="635"/>
      <c r="DJ14" s="635"/>
      <c r="DK14" s="635"/>
      <c r="DL14" s="635"/>
      <c r="DM14" s="635"/>
      <c r="DN14" s="635"/>
      <c r="DO14" s="635"/>
      <c r="DP14" s="636"/>
      <c r="DQ14" s="640">
        <v>347409</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17519</v>
      </c>
      <c r="S15" s="635"/>
      <c r="T15" s="635"/>
      <c r="U15" s="635"/>
      <c r="V15" s="635"/>
      <c r="W15" s="635"/>
      <c r="X15" s="635"/>
      <c r="Y15" s="636"/>
      <c r="Z15" s="672">
        <v>0.2</v>
      </c>
      <c r="AA15" s="672"/>
      <c r="AB15" s="672"/>
      <c r="AC15" s="672"/>
      <c r="AD15" s="673">
        <v>17519</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149926</v>
      </c>
      <c r="BH15" s="635"/>
      <c r="BI15" s="635"/>
      <c r="BJ15" s="635"/>
      <c r="BK15" s="635"/>
      <c r="BL15" s="635"/>
      <c r="BM15" s="635"/>
      <c r="BN15" s="636"/>
      <c r="BO15" s="672">
        <v>4.5999999999999996</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1400114</v>
      </c>
      <c r="CS15" s="635"/>
      <c r="CT15" s="635"/>
      <c r="CU15" s="635"/>
      <c r="CV15" s="635"/>
      <c r="CW15" s="635"/>
      <c r="CX15" s="635"/>
      <c r="CY15" s="636"/>
      <c r="CZ15" s="672">
        <v>13.7</v>
      </c>
      <c r="DA15" s="672"/>
      <c r="DB15" s="672"/>
      <c r="DC15" s="672"/>
      <c r="DD15" s="640">
        <v>386671</v>
      </c>
      <c r="DE15" s="635"/>
      <c r="DF15" s="635"/>
      <c r="DG15" s="635"/>
      <c r="DH15" s="635"/>
      <c r="DI15" s="635"/>
      <c r="DJ15" s="635"/>
      <c r="DK15" s="635"/>
      <c r="DL15" s="635"/>
      <c r="DM15" s="635"/>
      <c r="DN15" s="635"/>
      <c r="DO15" s="635"/>
      <c r="DP15" s="636"/>
      <c r="DQ15" s="640">
        <v>824430</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67276</v>
      </c>
      <c r="S16" s="635"/>
      <c r="T16" s="635"/>
      <c r="U16" s="635"/>
      <c r="V16" s="635"/>
      <c r="W16" s="635"/>
      <c r="X16" s="635"/>
      <c r="Y16" s="636"/>
      <c r="Z16" s="672">
        <v>0.6</v>
      </c>
      <c r="AA16" s="672"/>
      <c r="AB16" s="672"/>
      <c r="AC16" s="672"/>
      <c r="AD16" s="673">
        <v>67276</v>
      </c>
      <c r="AE16" s="673"/>
      <c r="AF16" s="673"/>
      <c r="AG16" s="673"/>
      <c r="AH16" s="673"/>
      <c r="AI16" s="673"/>
      <c r="AJ16" s="673"/>
      <c r="AK16" s="673"/>
      <c r="AL16" s="637">
        <v>1.1000000000000001</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136170</v>
      </c>
      <c r="S17" s="635"/>
      <c r="T17" s="635"/>
      <c r="U17" s="635"/>
      <c r="V17" s="635"/>
      <c r="W17" s="635"/>
      <c r="X17" s="635"/>
      <c r="Y17" s="636"/>
      <c r="Z17" s="672">
        <v>1.3</v>
      </c>
      <c r="AA17" s="672"/>
      <c r="AB17" s="672"/>
      <c r="AC17" s="672"/>
      <c r="AD17" s="673">
        <v>136170</v>
      </c>
      <c r="AE17" s="673"/>
      <c r="AF17" s="673"/>
      <c r="AG17" s="673"/>
      <c r="AH17" s="673"/>
      <c r="AI17" s="673"/>
      <c r="AJ17" s="673"/>
      <c r="AK17" s="673"/>
      <c r="AL17" s="637">
        <v>2.2999999999999998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1042798</v>
      </c>
      <c r="CS17" s="635"/>
      <c r="CT17" s="635"/>
      <c r="CU17" s="635"/>
      <c r="CV17" s="635"/>
      <c r="CW17" s="635"/>
      <c r="CX17" s="635"/>
      <c r="CY17" s="636"/>
      <c r="CZ17" s="672">
        <v>10.199999999999999</v>
      </c>
      <c r="DA17" s="672"/>
      <c r="DB17" s="672"/>
      <c r="DC17" s="672"/>
      <c r="DD17" s="640" t="s">
        <v>122</v>
      </c>
      <c r="DE17" s="635"/>
      <c r="DF17" s="635"/>
      <c r="DG17" s="635"/>
      <c r="DH17" s="635"/>
      <c r="DI17" s="635"/>
      <c r="DJ17" s="635"/>
      <c r="DK17" s="635"/>
      <c r="DL17" s="635"/>
      <c r="DM17" s="635"/>
      <c r="DN17" s="635"/>
      <c r="DO17" s="635"/>
      <c r="DP17" s="636"/>
      <c r="DQ17" s="640">
        <v>1032119</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20069</v>
      </c>
      <c r="S18" s="635"/>
      <c r="T18" s="635"/>
      <c r="U18" s="635"/>
      <c r="V18" s="635"/>
      <c r="W18" s="635"/>
      <c r="X18" s="635"/>
      <c r="Y18" s="636"/>
      <c r="Z18" s="672">
        <v>0.2</v>
      </c>
      <c r="AA18" s="672"/>
      <c r="AB18" s="672"/>
      <c r="AC18" s="672"/>
      <c r="AD18" s="673">
        <v>20069</v>
      </c>
      <c r="AE18" s="673"/>
      <c r="AF18" s="673"/>
      <c r="AG18" s="673"/>
      <c r="AH18" s="673"/>
      <c r="AI18" s="673"/>
      <c r="AJ18" s="673"/>
      <c r="AK18" s="673"/>
      <c r="AL18" s="637">
        <v>0.3</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84839</v>
      </c>
      <c r="S19" s="635"/>
      <c r="T19" s="635"/>
      <c r="U19" s="635"/>
      <c r="V19" s="635"/>
      <c r="W19" s="635"/>
      <c r="X19" s="635"/>
      <c r="Y19" s="636"/>
      <c r="Z19" s="672">
        <v>0.8</v>
      </c>
      <c r="AA19" s="672"/>
      <c r="AB19" s="672"/>
      <c r="AC19" s="672"/>
      <c r="AD19" s="673">
        <v>84839</v>
      </c>
      <c r="AE19" s="673"/>
      <c r="AF19" s="673"/>
      <c r="AG19" s="673"/>
      <c r="AH19" s="673"/>
      <c r="AI19" s="673"/>
      <c r="AJ19" s="673"/>
      <c r="AK19" s="673"/>
      <c r="AL19" s="637">
        <v>1.4</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31262</v>
      </c>
      <c r="S20" s="635"/>
      <c r="T20" s="635"/>
      <c r="U20" s="635"/>
      <c r="V20" s="635"/>
      <c r="W20" s="635"/>
      <c r="X20" s="635"/>
      <c r="Y20" s="636"/>
      <c r="Z20" s="672">
        <v>0.3</v>
      </c>
      <c r="AA20" s="672"/>
      <c r="AB20" s="672"/>
      <c r="AC20" s="672"/>
      <c r="AD20" s="673">
        <v>31262</v>
      </c>
      <c r="AE20" s="673"/>
      <c r="AF20" s="673"/>
      <c r="AG20" s="673"/>
      <c r="AH20" s="673"/>
      <c r="AI20" s="673"/>
      <c r="AJ20" s="673"/>
      <c r="AK20" s="673"/>
      <c r="AL20" s="637">
        <v>0.5</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10224664</v>
      </c>
      <c r="CS20" s="635"/>
      <c r="CT20" s="635"/>
      <c r="CU20" s="635"/>
      <c r="CV20" s="635"/>
      <c r="CW20" s="635"/>
      <c r="CX20" s="635"/>
      <c r="CY20" s="636"/>
      <c r="CZ20" s="672">
        <v>100</v>
      </c>
      <c r="DA20" s="672"/>
      <c r="DB20" s="672"/>
      <c r="DC20" s="672"/>
      <c r="DD20" s="640">
        <v>1214618</v>
      </c>
      <c r="DE20" s="635"/>
      <c r="DF20" s="635"/>
      <c r="DG20" s="635"/>
      <c r="DH20" s="635"/>
      <c r="DI20" s="635"/>
      <c r="DJ20" s="635"/>
      <c r="DK20" s="635"/>
      <c r="DL20" s="635"/>
      <c r="DM20" s="635"/>
      <c r="DN20" s="635"/>
      <c r="DO20" s="635"/>
      <c r="DP20" s="636"/>
      <c r="DQ20" s="640">
        <v>6815870</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1908261</v>
      </c>
      <c r="S21" s="635"/>
      <c r="T21" s="635"/>
      <c r="U21" s="635"/>
      <c r="V21" s="635"/>
      <c r="W21" s="635"/>
      <c r="X21" s="635"/>
      <c r="Y21" s="636"/>
      <c r="Z21" s="672">
        <v>18.3</v>
      </c>
      <c r="AA21" s="672"/>
      <c r="AB21" s="672"/>
      <c r="AC21" s="672"/>
      <c r="AD21" s="673">
        <v>1714816</v>
      </c>
      <c r="AE21" s="673"/>
      <c r="AF21" s="673"/>
      <c r="AG21" s="673"/>
      <c r="AH21" s="673"/>
      <c r="AI21" s="673"/>
      <c r="AJ21" s="673"/>
      <c r="AK21" s="673"/>
      <c r="AL21" s="637">
        <v>28.9</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1714816</v>
      </c>
      <c r="S22" s="635"/>
      <c r="T22" s="635"/>
      <c r="U22" s="635"/>
      <c r="V22" s="635"/>
      <c r="W22" s="635"/>
      <c r="X22" s="635"/>
      <c r="Y22" s="636"/>
      <c r="Z22" s="672">
        <v>16.5</v>
      </c>
      <c r="AA22" s="672"/>
      <c r="AB22" s="672"/>
      <c r="AC22" s="672"/>
      <c r="AD22" s="673">
        <v>1714816</v>
      </c>
      <c r="AE22" s="673"/>
      <c r="AF22" s="673"/>
      <c r="AG22" s="673"/>
      <c r="AH22" s="673"/>
      <c r="AI22" s="673"/>
      <c r="AJ22" s="673"/>
      <c r="AK22" s="673"/>
      <c r="AL22" s="637">
        <v>28.9</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193445</v>
      </c>
      <c r="S23" s="635"/>
      <c r="T23" s="635"/>
      <c r="U23" s="635"/>
      <c r="V23" s="635"/>
      <c r="W23" s="635"/>
      <c r="X23" s="635"/>
      <c r="Y23" s="636"/>
      <c r="Z23" s="672">
        <v>1.9</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4399698</v>
      </c>
      <c r="CS24" s="690"/>
      <c r="CT24" s="690"/>
      <c r="CU24" s="690"/>
      <c r="CV24" s="690"/>
      <c r="CW24" s="690"/>
      <c r="CX24" s="690"/>
      <c r="CY24" s="715"/>
      <c r="CZ24" s="716">
        <v>43</v>
      </c>
      <c r="DA24" s="698"/>
      <c r="DB24" s="698"/>
      <c r="DC24" s="718"/>
      <c r="DD24" s="714">
        <v>3326917</v>
      </c>
      <c r="DE24" s="690"/>
      <c r="DF24" s="690"/>
      <c r="DG24" s="690"/>
      <c r="DH24" s="690"/>
      <c r="DI24" s="690"/>
      <c r="DJ24" s="690"/>
      <c r="DK24" s="715"/>
      <c r="DL24" s="714">
        <v>3028683</v>
      </c>
      <c r="DM24" s="690"/>
      <c r="DN24" s="690"/>
      <c r="DO24" s="690"/>
      <c r="DP24" s="690"/>
      <c r="DQ24" s="690"/>
      <c r="DR24" s="690"/>
      <c r="DS24" s="690"/>
      <c r="DT24" s="690"/>
      <c r="DU24" s="690"/>
      <c r="DV24" s="715"/>
      <c r="DW24" s="716">
        <v>50.8</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6100127</v>
      </c>
      <c r="S25" s="635"/>
      <c r="T25" s="635"/>
      <c r="U25" s="635"/>
      <c r="V25" s="635"/>
      <c r="W25" s="635"/>
      <c r="X25" s="635"/>
      <c r="Y25" s="636"/>
      <c r="Z25" s="672">
        <v>58.6</v>
      </c>
      <c r="AA25" s="672"/>
      <c r="AB25" s="672"/>
      <c r="AC25" s="672"/>
      <c r="AD25" s="673">
        <v>5906682</v>
      </c>
      <c r="AE25" s="673"/>
      <c r="AF25" s="673"/>
      <c r="AG25" s="673"/>
      <c r="AH25" s="673"/>
      <c r="AI25" s="673"/>
      <c r="AJ25" s="673"/>
      <c r="AK25" s="673"/>
      <c r="AL25" s="637">
        <v>99.5</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1861844</v>
      </c>
      <c r="CS25" s="647"/>
      <c r="CT25" s="647"/>
      <c r="CU25" s="647"/>
      <c r="CV25" s="647"/>
      <c r="CW25" s="647"/>
      <c r="CX25" s="647"/>
      <c r="CY25" s="648"/>
      <c r="CZ25" s="637">
        <v>18.2</v>
      </c>
      <c r="DA25" s="649"/>
      <c r="DB25" s="649"/>
      <c r="DC25" s="650"/>
      <c r="DD25" s="640">
        <v>1626844</v>
      </c>
      <c r="DE25" s="647"/>
      <c r="DF25" s="647"/>
      <c r="DG25" s="647"/>
      <c r="DH25" s="647"/>
      <c r="DI25" s="647"/>
      <c r="DJ25" s="647"/>
      <c r="DK25" s="648"/>
      <c r="DL25" s="640">
        <v>1577445</v>
      </c>
      <c r="DM25" s="647"/>
      <c r="DN25" s="647"/>
      <c r="DO25" s="647"/>
      <c r="DP25" s="647"/>
      <c r="DQ25" s="647"/>
      <c r="DR25" s="647"/>
      <c r="DS25" s="647"/>
      <c r="DT25" s="647"/>
      <c r="DU25" s="647"/>
      <c r="DV25" s="648"/>
      <c r="DW25" s="637">
        <v>26.4</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2336</v>
      </c>
      <c r="S26" s="635"/>
      <c r="T26" s="635"/>
      <c r="U26" s="635"/>
      <c r="V26" s="635"/>
      <c r="W26" s="635"/>
      <c r="X26" s="635"/>
      <c r="Y26" s="636"/>
      <c r="Z26" s="672">
        <v>0</v>
      </c>
      <c r="AA26" s="672"/>
      <c r="AB26" s="672"/>
      <c r="AC26" s="672"/>
      <c r="AD26" s="673">
        <v>2336</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974755</v>
      </c>
      <c r="CS26" s="635"/>
      <c r="CT26" s="635"/>
      <c r="CU26" s="635"/>
      <c r="CV26" s="635"/>
      <c r="CW26" s="635"/>
      <c r="CX26" s="635"/>
      <c r="CY26" s="636"/>
      <c r="CZ26" s="637">
        <v>9.5</v>
      </c>
      <c r="DA26" s="649"/>
      <c r="DB26" s="649"/>
      <c r="DC26" s="650"/>
      <c r="DD26" s="640">
        <v>823199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139733</v>
      </c>
      <c r="S27" s="635"/>
      <c r="T27" s="635"/>
      <c r="U27" s="635"/>
      <c r="V27" s="635"/>
      <c r="W27" s="635"/>
      <c r="X27" s="635"/>
      <c r="Y27" s="636"/>
      <c r="Z27" s="672">
        <v>1.3</v>
      </c>
      <c r="AA27" s="672"/>
      <c r="AB27" s="672"/>
      <c r="AC27" s="672"/>
      <c r="AD27" s="673">
        <v>69</v>
      </c>
      <c r="AE27" s="673"/>
      <c r="AF27" s="673"/>
      <c r="AG27" s="673"/>
      <c r="AH27" s="673"/>
      <c r="AI27" s="673"/>
      <c r="AJ27" s="673"/>
      <c r="AK27" s="673"/>
      <c r="AL27" s="637">
        <v>0</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3271777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1495056</v>
      </c>
      <c r="CS27" s="647"/>
      <c r="CT27" s="647"/>
      <c r="CU27" s="647"/>
      <c r="CV27" s="647"/>
      <c r="CW27" s="647"/>
      <c r="CX27" s="647"/>
      <c r="CY27" s="648"/>
      <c r="CZ27" s="637">
        <v>14.6</v>
      </c>
      <c r="DA27" s="649"/>
      <c r="DB27" s="649"/>
      <c r="DC27" s="650"/>
      <c r="DD27" s="640">
        <v>667954</v>
      </c>
      <c r="DE27" s="647"/>
      <c r="DF27" s="647"/>
      <c r="DG27" s="647"/>
      <c r="DH27" s="647"/>
      <c r="DI27" s="647"/>
      <c r="DJ27" s="647"/>
      <c r="DK27" s="648"/>
      <c r="DL27" s="640">
        <v>419119</v>
      </c>
      <c r="DM27" s="647"/>
      <c r="DN27" s="647"/>
      <c r="DO27" s="647"/>
      <c r="DP27" s="647"/>
      <c r="DQ27" s="647"/>
      <c r="DR27" s="647"/>
      <c r="DS27" s="647"/>
      <c r="DT27" s="647"/>
      <c r="DU27" s="647"/>
      <c r="DV27" s="648"/>
      <c r="DW27" s="637">
        <v>7</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111091</v>
      </c>
      <c r="S28" s="635"/>
      <c r="T28" s="635"/>
      <c r="U28" s="635"/>
      <c r="V28" s="635"/>
      <c r="W28" s="635"/>
      <c r="X28" s="635"/>
      <c r="Y28" s="636"/>
      <c r="Z28" s="672">
        <v>1.1000000000000001</v>
      </c>
      <c r="AA28" s="672"/>
      <c r="AB28" s="672"/>
      <c r="AC28" s="672"/>
      <c r="AD28" s="673">
        <v>22489</v>
      </c>
      <c r="AE28" s="673"/>
      <c r="AF28" s="673"/>
      <c r="AG28" s="673"/>
      <c r="AH28" s="673"/>
      <c r="AI28" s="673"/>
      <c r="AJ28" s="673"/>
      <c r="AK28" s="673"/>
      <c r="AL28" s="637">
        <v>0.4</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1042798</v>
      </c>
      <c r="CS28" s="635"/>
      <c r="CT28" s="635"/>
      <c r="CU28" s="635"/>
      <c r="CV28" s="635"/>
      <c r="CW28" s="635"/>
      <c r="CX28" s="635"/>
      <c r="CY28" s="636"/>
      <c r="CZ28" s="637">
        <v>10.199999999999999</v>
      </c>
      <c r="DA28" s="649"/>
      <c r="DB28" s="649"/>
      <c r="DC28" s="650"/>
      <c r="DD28" s="640">
        <v>1032119</v>
      </c>
      <c r="DE28" s="635"/>
      <c r="DF28" s="635"/>
      <c r="DG28" s="635"/>
      <c r="DH28" s="635"/>
      <c r="DI28" s="635"/>
      <c r="DJ28" s="635"/>
      <c r="DK28" s="636"/>
      <c r="DL28" s="640">
        <v>1032119</v>
      </c>
      <c r="DM28" s="635"/>
      <c r="DN28" s="635"/>
      <c r="DO28" s="635"/>
      <c r="DP28" s="635"/>
      <c r="DQ28" s="635"/>
      <c r="DR28" s="635"/>
      <c r="DS28" s="635"/>
      <c r="DT28" s="635"/>
      <c r="DU28" s="635"/>
      <c r="DV28" s="636"/>
      <c r="DW28" s="637">
        <v>17.3</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13596</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1041237</v>
      </c>
      <c r="CS29" s="647"/>
      <c r="CT29" s="647"/>
      <c r="CU29" s="647"/>
      <c r="CV29" s="647"/>
      <c r="CW29" s="647"/>
      <c r="CX29" s="647"/>
      <c r="CY29" s="648"/>
      <c r="CZ29" s="637">
        <v>10.199999999999999</v>
      </c>
      <c r="DA29" s="649"/>
      <c r="DB29" s="649"/>
      <c r="DC29" s="650"/>
      <c r="DD29" s="640">
        <v>1030558</v>
      </c>
      <c r="DE29" s="647"/>
      <c r="DF29" s="647"/>
      <c r="DG29" s="647"/>
      <c r="DH29" s="647"/>
      <c r="DI29" s="647"/>
      <c r="DJ29" s="647"/>
      <c r="DK29" s="648"/>
      <c r="DL29" s="640">
        <v>1030558</v>
      </c>
      <c r="DM29" s="647"/>
      <c r="DN29" s="647"/>
      <c r="DO29" s="647"/>
      <c r="DP29" s="647"/>
      <c r="DQ29" s="647"/>
      <c r="DR29" s="647"/>
      <c r="DS29" s="647"/>
      <c r="DT29" s="647"/>
      <c r="DU29" s="647"/>
      <c r="DV29" s="648"/>
      <c r="DW29" s="637">
        <v>17.3</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1348216</v>
      </c>
      <c r="S30" s="635"/>
      <c r="T30" s="635"/>
      <c r="U30" s="635"/>
      <c r="V30" s="635"/>
      <c r="W30" s="635"/>
      <c r="X30" s="635"/>
      <c r="Y30" s="636"/>
      <c r="Z30" s="672">
        <v>12.9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1007273</v>
      </c>
      <c r="CS30" s="635"/>
      <c r="CT30" s="635"/>
      <c r="CU30" s="635"/>
      <c r="CV30" s="635"/>
      <c r="CW30" s="635"/>
      <c r="CX30" s="635"/>
      <c r="CY30" s="636"/>
      <c r="CZ30" s="637">
        <v>9.9</v>
      </c>
      <c r="DA30" s="649"/>
      <c r="DB30" s="649"/>
      <c r="DC30" s="650"/>
      <c r="DD30" s="640">
        <v>996594</v>
      </c>
      <c r="DE30" s="635"/>
      <c r="DF30" s="635"/>
      <c r="DG30" s="635"/>
      <c r="DH30" s="635"/>
      <c r="DI30" s="635"/>
      <c r="DJ30" s="635"/>
      <c r="DK30" s="636"/>
      <c r="DL30" s="640">
        <v>996594</v>
      </c>
      <c r="DM30" s="635"/>
      <c r="DN30" s="635"/>
      <c r="DO30" s="635"/>
      <c r="DP30" s="635"/>
      <c r="DQ30" s="635"/>
      <c r="DR30" s="635"/>
      <c r="DS30" s="635"/>
      <c r="DT30" s="635"/>
      <c r="DU30" s="635"/>
      <c r="DV30" s="636"/>
      <c r="DW30" s="637">
        <v>16.7</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99.3</v>
      </c>
      <c r="BH31" s="697"/>
      <c r="BI31" s="697"/>
      <c r="BJ31" s="697"/>
      <c r="BK31" s="697"/>
      <c r="BL31" s="697"/>
      <c r="BM31" s="698">
        <v>98</v>
      </c>
      <c r="BN31" s="697"/>
      <c r="BO31" s="697"/>
      <c r="BP31" s="697"/>
      <c r="BQ31" s="699"/>
      <c r="BR31" s="696">
        <v>99.4</v>
      </c>
      <c r="BS31" s="697"/>
      <c r="BT31" s="697"/>
      <c r="BU31" s="697"/>
      <c r="BV31" s="697"/>
      <c r="BW31" s="697"/>
      <c r="BX31" s="698">
        <v>98.1</v>
      </c>
      <c r="BY31" s="697"/>
      <c r="BZ31" s="697"/>
      <c r="CA31" s="697"/>
      <c r="CB31" s="699"/>
      <c r="CD31" s="655"/>
      <c r="CE31" s="656"/>
      <c r="CF31" s="631" t="s">
        <v>301</v>
      </c>
      <c r="CG31" s="632"/>
      <c r="CH31" s="632"/>
      <c r="CI31" s="632"/>
      <c r="CJ31" s="632"/>
      <c r="CK31" s="632"/>
      <c r="CL31" s="632"/>
      <c r="CM31" s="632"/>
      <c r="CN31" s="632"/>
      <c r="CO31" s="632"/>
      <c r="CP31" s="632"/>
      <c r="CQ31" s="633"/>
      <c r="CR31" s="634">
        <v>33964</v>
      </c>
      <c r="CS31" s="647"/>
      <c r="CT31" s="647"/>
      <c r="CU31" s="647"/>
      <c r="CV31" s="647"/>
      <c r="CW31" s="647"/>
      <c r="CX31" s="647"/>
      <c r="CY31" s="648"/>
      <c r="CZ31" s="637">
        <v>0.3</v>
      </c>
      <c r="DA31" s="649"/>
      <c r="DB31" s="649"/>
      <c r="DC31" s="650"/>
      <c r="DD31" s="640">
        <v>33964</v>
      </c>
      <c r="DE31" s="647"/>
      <c r="DF31" s="647"/>
      <c r="DG31" s="647"/>
      <c r="DH31" s="647"/>
      <c r="DI31" s="647"/>
      <c r="DJ31" s="647"/>
      <c r="DK31" s="648"/>
      <c r="DL31" s="640">
        <v>33964</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610113</v>
      </c>
      <c r="S32" s="635"/>
      <c r="T32" s="635"/>
      <c r="U32" s="635"/>
      <c r="V32" s="635"/>
      <c r="W32" s="635"/>
      <c r="X32" s="635"/>
      <c r="Y32" s="636"/>
      <c r="Z32" s="672">
        <v>5.9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99.2</v>
      </c>
      <c r="BH32" s="647"/>
      <c r="BI32" s="647"/>
      <c r="BJ32" s="647"/>
      <c r="BK32" s="647"/>
      <c r="BL32" s="647"/>
      <c r="BM32" s="638">
        <v>97.8</v>
      </c>
      <c r="BN32" s="647"/>
      <c r="BO32" s="647"/>
      <c r="BP32" s="647"/>
      <c r="BQ32" s="670"/>
      <c r="BR32" s="700">
        <v>99.2</v>
      </c>
      <c r="BS32" s="647"/>
      <c r="BT32" s="647"/>
      <c r="BU32" s="647"/>
      <c r="BV32" s="647"/>
      <c r="BW32" s="647"/>
      <c r="BX32" s="638">
        <v>97.9</v>
      </c>
      <c r="BY32" s="647"/>
      <c r="BZ32" s="647"/>
      <c r="CA32" s="647"/>
      <c r="CB32" s="670"/>
      <c r="CD32" s="657"/>
      <c r="CE32" s="658"/>
      <c r="CF32" s="631" t="s">
        <v>305</v>
      </c>
      <c r="CG32" s="632"/>
      <c r="CH32" s="632"/>
      <c r="CI32" s="632"/>
      <c r="CJ32" s="632"/>
      <c r="CK32" s="632"/>
      <c r="CL32" s="632"/>
      <c r="CM32" s="632"/>
      <c r="CN32" s="632"/>
      <c r="CO32" s="632"/>
      <c r="CP32" s="632"/>
      <c r="CQ32" s="633"/>
      <c r="CR32" s="634">
        <v>1561</v>
      </c>
      <c r="CS32" s="635"/>
      <c r="CT32" s="635"/>
      <c r="CU32" s="635"/>
      <c r="CV32" s="635"/>
      <c r="CW32" s="635"/>
      <c r="CX32" s="635"/>
      <c r="CY32" s="636"/>
      <c r="CZ32" s="637">
        <v>0</v>
      </c>
      <c r="DA32" s="649"/>
      <c r="DB32" s="649"/>
      <c r="DC32" s="650"/>
      <c r="DD32" s="640">
        <v>1561</v>
      </c>
      <c r="DE32" s="635"/>
      <c r="DF32" s="635"/>
      <c r="DG32" s="635"/>
      <c r="DH32" s="635"/>
      <c r="DI32" s="635"/>
      <c r="DJ32" s="635"/>
      <c r="DK32" s="636"/>
      <c r="DL32" s="640">
        <v>1561</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12518</v>
      </c>
      <c r="S33" s="635"/>
      <c r="T33" s="635"/>
      <c r="U33" s="635"/>
      <c r="V33" s="635"/>
      <c r="W33" s="635"/>
      <c r="X33" s="635"/>
      <c r="Y33" s="636"/>
      <c r="Z33" s="672">
        <v>0.1</v>
      </c>
      <c r="AA33" s="672"/>
      <c r="AB33" s="672"/>
      <c r="AC33" s="672"/>
      <c r="AD33" s="673">
        <v>5905</v>
      </c>
      <c r="AE33" s="673"/>
      <c r="AF33" s="673"/>
      <c r="AG33" s="673"/>
      <c r="AH33" s="673"/>
      <c r="AI33" s="673"/>
      <c r="AJ33" s="673"/>
      <c r="AK33" s="673"/>
      <c r="AL33" s="637">
        <v>0.1</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99.4</v>
      </c>
      <c r="BH33" s="619"/>
      <c r="BI33" s="619"/>
      <c r="BJ33" s="619"/>
      <c r="BK33" s="619"/>
      <c r="BL33" s="619"/>
      <c r="BM33" s="665">
        <v>98</v>
      </c>
      <c r="BN33" s="619"/>
      <c r="BO33" s="619"/>
      <c r="BP33" s="619"/>
      <c r="BQ33" s="682"/>
      <c r="BR33" s="695">
        <v>99.4</v>
      </c>
      <c r="BS33" s="619"/>
      <c r="BT33" s="619"/>
      <c r="BU33" s="619"/>
      <c r="BV33" s="619"/>
      <c r="BW33" s="619"/>
      <c r="BX33" s="665">
        <v>98.1</v>
      </c>
      <c r="BY33" s="619"/>
      <c r="BZ33" s="619"/>
      <c r="CA33" s="619"/>
      <c r="CB33" s="682"/>
      <c r="CD33" s="631" t="s">
        <v>308</v>
      </c>
      <c r="CE33" s="632"/>
      <c r="CF33" s="632"/>
      <c r="CG33" s="632"/>
      <c r="CH33" s="632"/>
      <c r="CI33" s="632"/>
      <c r="CJ33" s="632"/>
      <c r="CK33" s="632"/>
      <c r="CL33" s="632"/>
      <c r="CM33" s="632"/>
      <c r="CN33" s="632"/>
      <c r="CO33" s="632"/>
      <c r="CP33" s="632"/>
      <c r="CQ33" s="633"/>
      <c r="CR33" s="634">
        <v>4610348</v>
      </c>
      <c r="CS33" s="647"/>
      <c r="CT33" s="647"/>
      <c r="CU33" s="647"/>
      <c r="CV33" s="647"/>
      <c r="CW33" s="647"/>
      <c r="CX33" s="647"/>
      <c r="CY33" s="648"/>
      <c r="CZ33" s="637">
        <v>45.1</v>
      </c>
      <c r="DA33" s="649"/>
      <c r="DB33" s="649"/>
      <c r="DC33" s="650"/>
      <c r="DD33" s="640">
        <v>3370354</v>
      </c>
      <c r="DE33" s="647"/>
      <c r="DF33" s="647"/>
      <c r="DG33" s="647"/>
      <c r="DH33" s="647"/>
      <c r="DI33" s="647"/>
      <c r="DJ33" s="647"/>
      <c r="DK33" s="648"/>
      <c r="DL33" s="640">
        <v>2755094</v>
      </c>
      <c r="DM33" s="647"/>
      <c r="DN33" s="647"/>
      <c r="DO33" s="647"/>
      <c r="DP33" s="647"/>
      <c r="DQ33" s="647"/>
      <c r="DR33" s="647"/>
      <c r="DS33" s="647"/>
      <c r="DT33" s="647"/>
      <c r="DU33" s="647"/>
      <c r="DV33" s="648"/>
      <c r="DW33" s="637">
        <v>46.2</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131684</v>
      </c>
      <c r="S34" s="635"/>
      <c r="T34" s="635"/>
      <c r="U34" s="635"/>
      <c r="V34" s="635"/>
      <c r="W34" s="635"/>
      <c r="X34" s="635"/>
      <c r="Y34" s="636"/>
      <c r="Z34" s="672">
        <v>1.3</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1526022</v>
      </c>
      <c r="CS34" s="635"/>
      <c r="CT34" s="635"/>
      <c r="CU34" s="635"/>
      <c r="CV34" s="635"/>
      <c r="CW34" s="635"/>
      <c r="CX34" s="635"/>
      <c r="CY34" s="636"/>
      <c r="CZ34" s="637">
        <v>14.9</v>
      </c>
      <c r="DA34" s="649"/>
      <c r="DB34" s="649"/>
      <c r="DC34" s="650"/>
      <c r="DD34" s="640">
        <v>1125721</v>
      </c>
      <c r="DE34" s="635"/>
      <c r="DF34" s="635"/>
      <c r="DG34" s="635"/>
      <c r="DH34" s="635"/>
      <c r="DI34" s="635"/>
      <c r="DJ34" s="635"/>
      <c r="DK34" s="636"/>
      <c r="DL34" s="640">
        <v>875840</v>
      </c>
      <c r="DM34" s="635"/>
      <c r="DN34" s="635"/>
      <c r="DO34" s="635"/>
      <c r="DP34" s="635"/>
      <c r="DQ34" s="635"/>
      <c r="DR34" s="635"/>
      <c r="DS34" s="635"/>
      <c r="DT34" s="635"/>
      <c r="DU34" s="635"/>
      <c r="DV34" s="636"/>
      <c r="DW34" s="637">
        <v>14.7</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461350</v>
      </c>
      <c r="S35" s="635"/>
      <c r="T35" s="635"/>
      <c r="U35" s="635"/>
      <c r="V35" s="635"/>
      <c r="W35" s="635"/>
      <c r="X35" s="635"/>
      <c r="Y35" s="636"/>
      <c r="Z35" s="672">
        <v>4.4000000000000004</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45373</v>
      </c>
      <c r="CS35" s="647"/>
      <c r="CT35" s="647"/>
      <c r="CU35" s="647"/>
      <c r="CV35" s="647"/>
      <c r="CW35" s="647"/>
      <c r="CX35" s="647"/>
      <c r="CY35" s="648"/>
      <c r="CZ35" s="637">
        <v>0.4</v>
      </c>
      <c r="DA35" s="649"/>
      <c r="DB35" s="649"/>
      <c r="DC35" s="650"/>
      <c r="DD35" s="640">
        <v>20437</v>
      </c>
      <c r="DE35" s="647"/>
      <c r="DF35" s="647"/>
      <c r="DG35" s="647"/>
      <c r="DH35" s="647"/>
      <c r="DI35" s="647"/>
      <c r="DJ35" s="647"/>
      <c r="DK35" s="648"/>
      <c r="DL35" s="640">
        <v>18140</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131265</v>
      </c>
      <c r="S36" s="635"/>
      <c r="T36" s="635"/>
      <c r="U36" s="635"/>
      <c r="V36" s="635"/>
      <c r="W36" s="635"/>
      <c r="X36" s="635"/>
      <c r="Y36" s="636"/>
      <c r="Z36" s="672">
        <v>1.3</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1264470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33881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1965546</v>
      </c>
      <c r="CS36" s="635"/>
      <c r="CT36" s="635"/>
      <c r="CU36" s="635"/>
      <c r="CV36" s="635"/>
      <c r="CW36" s="635"/>
      <c r="CX36" s="635"/>
      <c r="CY36" s="636"/>
      <c r="CZ36" s="637">
        <v>19.2</v>
      </c>
      <c r="DA36" s="649"/>
      <c r="DB36" s="649"/>
      <c r="DC36" s="650"/>
      <c r="DD36" s="640">
        <v>1491608</v>
      </c>
      <c r="DE36" s="635"/>
      <c r="DF36" s="635"/>
      <c r="DG36" s="635"/>
      <c r="DH36" s="635"/>
      <c r="DI36" s="635"/>
      <c r="DJ36" s="635"/>
      <c r="DK36" s="636"/>
      <c r="DL36" s="640">
        <v>1261278</v>
      </c>
      <c r="DM36" s="635"/>
      <c r="DN36" s="635"/>
      <c r="DO36" s="635"/>
      <c r="DP36" s="635"/>
      <c r="DQ36" s="635"/>
      <c r="DR36" s="635"/>
      <c r="DS36" s="635"/>
      <c r="DT36" s="635"/>
      <c r="DU36" s="635"/>
      <c r="DV36" s="636"/>
      <c r="DW36" s="637">
        <v>21.1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320766</v>
      </c>
      <c r="S37" s="635"/>
      <c r="T37" s="635"/>
      <c r="U37" s="635"/>
      <c r="V37" s="635"/>
      <c r="W37" s="635"/>
      <c r="X37" s="635"/>
      <c r="Y37" s="636"/>
      <c r="Z37" s="672">
        <v>3.1</v>
      </c>
      <c r="AA37" s="672"/>
      <c r="AB37" s="672"/>
      <c r="AC37" s="672"/>
      <c r="AD37" s="673">
        <v>164</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464000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25355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708756</v>
      </c>
      <c r="CS37" s="647"/>
      <c r="CT37" s="647"/>
      <c r="CU37" s="647"/>
      <c r="CV37" s="647"/>
      <c r="CW37" s="647"/>
      <c r="CX37" s="647"/>
      <c r="CY37" s="648"/>
      <c r="CZ37" s="637">
        <v>6.9</v>
      </c>
      <c r="DA37" s="649"/>
      <c r="DB37" s="649"/>
      <c r="DC37" s="650"/>
      <c r="DD37" s="640">
        <v>414656</v>
      </c>
      <c r="DE37" s="647"/>
      <c r="DF37" s="647"/>
      <c r="DG37" s="647"/>
      <c r="DH37" s="647"/>
      <c r="DI37" s="647"/>
      <c r="DJ37" s="647"/>
      <c r="DK37" s="648"/>
      <c r="DL37" s="640">
        <v>414656</v>
      </c>
      <c r="DM37" s="647"/>
      <c r="DN37" s="647"/>
      <c r="DO37" s="647"/>
      <c r="DP37" s="647"/>
      <c r="DQ37" s="647"/>
      <c r="DR37" s="647"/>
      <c r="DS37" s="647"/>
      <c r="DT37" s="647"/>
      <c r="DU37" s="647"/>
      <c r="DV37" s="648"/>
      <c r="DW37" s="637">
        <v>7</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1032200</v>
      </c>
      <c r="S38" s="635"/>
      <c r="T38" s="635"/>
      <c r="U38" s="635"/>
      <c r="V38" s="635"/>
      <c r="W38" s="635"/>
      <c r="X38" s="635"/>
      <c r="Y38" s="636"/>
      <c r="Z38" s="672">
        <v>9.9</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50588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1996</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749882</v>
      </c>
      <c r="CS38" s="635"/>
      <c r="CT38" s="635"/>
      <c r="CU38" s="635"/>
      <c r="CV38" s="635"/>
      <c r="CW38" s="635"/>
      <c r="CX38" s="635"/>
      <c r="CY38" s="636"/>
      <c r="CZ38" s="637">
        <v>7.3</v>
      </c>
      <c r="DA38" s="649"/>
      <c r="DB38" s="649"/>
      <c r="DC38" s="650"/>
      <c r="DD38" s="640">
        <v>623163</v>
      </c>
      <c r="DE38" s="635"/>
      <c r="DF38" s="635"/>
      <c r="DG38" s="635"/>
      <c r="DH38" s="635"/>
      <c r="DI38" s="635"/>
      <c r="DJ38" s="635"/>
      <c r="DK38" s="636"/>
      <c r="DL38" s="640">
        <v>599836</v>
      </c>
      <c r="DM38" s="635"/>
      <c r="DN38" s="635"/>
      <c r="DO38" s="635"/>
      <c r="DP38" s="635"/>
      <c r="DQ38" s="635"/>
      <c r="DR38" s="635"/>
      <c r="DS38" s="635"/>
      <c r="DT38" s="635"/>
      <c r="DU38" s="635"/>
      <c r="DV38" s="636"/>
      <c r="DW38" s="637">
        <v>10.1</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2993</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162825</v>
      </c>
      <c r="CS39" s="647"/>
      <c r="CT39" s="647"/>
      <c r="CU39" s="647"/>
      <c r="CV39" s="647"/>
      <c r="CW39" s="647"/>
      <c r="CX39" s="647"/>
      <c r="CY39" s="648"/>
      <c r="CZ39" s="637">
        <v>1.6</v>
      </c>
      <c r="DA39" s="649"/>
      <c r="DB39" s="649"/>
      <c r="DC39" s="650"/>
      <c r="DD39" s="640">
        <v>46825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28000</v>
      </c>
      <c r="S40" s="635"/>
      <c r="T40" s="635"/>
      <c r="U40" s="635"/>
      <c r="V40" s="635"/>
      <c r="W40" s="635"/>
      <c r="X40" s="635"/>
      <c r="Y40" s="636"/>
      <c r="Z40" s="672">
        <v>0.3</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160700</v>
      </c>
      <c r="CS40" s="635"/>
      <c r="CT40" s="635"/>
      <c r="CU40" s="635"/>
      <c r="CV40" s="635"/>
      <c r="CW40" s="635"/>
      <c r="CX40" s="635"/>
      <c r="CY40" s="636"/>
      <c r="CZ40" s="637">
        <v>1.6</v>
      </c>
      <c r="DA40" s="649"/>
      <c r="DB40" s="649"/>
      <c r="DC40" s="650"/>
      <c r="DD40" s="640">
        <v>62600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10414995</v>
      </c>
      <c r="S41" s="659"/>
      <c r="T41" s="659"/>
      <c r="U41" s="659"/>
      <c r="V41" s="659"/>
      <c r="W41" s="659"/>
      <c r="X41" s="659"/>
      <c r="Y41" s="662"/>
      <c r="Z41" s="663">
        <v>100</v>
      </c>
      <c r="AA41" s="663"/>
      <c r="AB41" s="663"/>
      <c r="AC41" s="663"/>
      <c r="AD41" s="664">
        <v>5937645</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149671</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600211</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409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1214618</v>
      </c>
      <c r="CS42" s="647"/>
      <c r="CT42" s="647"/>
      <c r="CU42" s="647"/>
      <c r="CV42" s="647"/>
      <c r="CW42" s="647"/>
      <c r="CX42" s="647"/>
      <c r="CY42" s="648"/>
      <c r="CZ42" s="637">
        <v>11.9</v>
      </c>
      <c r="DA42" s="649"/>
      <c r="DB42" s="649"/>
      <c r="DC42" s="650"/>
      <c r="DD42" s="640">
        <v>118599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15101</v>
      </c>
      <c r="CS43" s="647"/>
      <c r="CT43" s="647"/>
      <c r="CU43" s="647"/>
      <c r="CV43" s="647"/>
      <c r="CW43" s="647"/>
      <c r="CX43" s="647"/>
      <c r="CY43" s="648"/>
      <c r="CZ43" s="637">
        <v>0.1</v>
      </c>
      <c r="DA43" s="649"/>
      <c r="DB43" s="649"/>
      <c r="DC43" s="650"/>
      <c r="DD43" s="640">
        <v>14941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1214618</v>
      </c>
      <c r="CS44" s="635"/>
      <c r="CT44" s="635"/>
      <c r="CU44" s="635"/>
      <c r="CV44" s="635"/>
      <c r="CW44" s="635"/>
      <c r="CX44" s="635"/>
      <c r="CY44" s="636"/>
      <c r="CZ44" s="637">
        <v>11.9</v>
      </c>
      <c r="DA44" s="638"/>
      <c r="DB44" s="638"/>
      <c r="DC44" s="639"/>
      <c r="DD44" s="640">
        <v>118599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698414</v>
      </c>
      <c r="CS45" s="647"/>
      <c r="CT45" s="647"/>
      <c r="CU45" s="647"/>
      <c r="CV45" s="647"/>
      <c r="CW45" s="647"/>
      <c r="CX45" s="647"/>
      <c r="CY45" s="648"/>
      <c r="CZ45" s="637">
        <v>6.8</v>
      </c>
      <c r="DA45" s="649"/>
      <c r="DB45" s="649"/>
      <c r="DC45" s="650"/>
      <c r="DD45" s="640">
        <v>17825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483325</v>
      </c>
      <c r="CS46" s="635"/>
      <c r="CT46" s="635"/>
      <c r="CU46" s="635"/>
      <c r="CV46" s="635"/>
      <c r="CW46" s="635"/>
      <c r="CX46" s="635"/>
      <c r="CY46" s="636"/>
      <c r="CZ46" s="637">
        <v>4.7</v>
      </c>
      <c r="DA46" s="638"/>
      <c r="DB46" s="638"/>
      <c r="DC46" s="639"/>
      <c r="DD46" s="640">
        <v>98795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10224664</v>
      </c>
      <c r="CS49" s="619"/>
      <c r="CT49" s="619"/>
      <c r="CU49" s="619"/>
      <c r="CV49" s="619"/>
      <c r="CW49" s="619"/>
      <c r="CX49" s="619"/>
      <c r="CY49" s="620"/>
      <c r="CZ49" s="621">
        <v>100</v>
      </c>
      <c r="DA49" s="622"/>
      <c r="DB49" s="622"/>
      <c r="DC49" s="623"/>
      <c r="DD49" s="624">
        <v>6815870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d+2n9eu3y4F5tyam+BeTKzKwO/ycF4fH+5z9I19+ykxV7ABsPQKL3As8PfzsiThkRKJxAeoPzRjmQTzresRi1w==" saltValue="QNTdpfJxcKEf1Ko/Z/PI1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B108" zoomScale="70" zoomScaleNormal="25" zoomScaleSheetLayoutView="70" workbookViewId="0">
      <selection activeCell="DB134" sqref="DB134"/>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10415</v>
      </c>
      <c r="R7" s="1116"/>
      <c r="S7" s="1116"/>
      <c r="T7" s="1116"/>
      <c r="U7" s="1116"/>
      <c r="V7" s="1116">
        <v>10225</v>
      </c>
      <c r="W7" s="1116"/>
      <c r="X7" s="1116"/>
      <c r="Y7" s="1116"/>
      <c r="Z7" s="1116"/>
      <c r="AA7" s="1116">
        <v>190</v>
      </c>
      <c r="AB7" s="1116"/>
      <c r="AC7" s="1116"/>
      <c r="AD7" s="1116"/>
      <c r="AE7" s="1117"/>
      <c r="AF7" s="1118">
        <v>183</v>
      </c>
      <c r="AG7" s="1119"/>
      <c r="AH7" s="1119"/>
      <c r="AI7" s="1119"/>
      <c r="AJ7" s="1120"/>
      <c r="AK7" s="1121" t="s">
        <v>548</v>
      </c>
      <c r="AL7" s="1122"/>
      <c r="AM7" s="1122"/>
      <c r="AN7" s="1122"/>
      <c r="AO7" s="1122"/>
      <c r="AP7" s="1122">
        <v>10327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25" t="s">
        <v>559</v>
      </c>
      <c r="BT7" s="1126"/>
      <c r="BU7" s="1126"/>
      <c r="BV7" s="1126"/>
      <c r="BW7" s="1126"/>
      <c r="BX7" s="1126"/>
      <c r="BY7" s="1126"/>
      <c r="BZ7" s="1126"/>
      <c r="CA7" s="1126"/>
      <c r="CB7" s="1126"/>
      <c r="CC7" s="1126"/>
      <c r="CD7" s="1126"/>
      <c r="CE7" s="1126"/>
      <c r="CF7" s="1126"/>
      <c r="CG7" s="1127"/>
      <c r="CH7" s="1109">
        <v>2</v>
      </c>
      <c r="CI7" s="1110"/>
      <c r="CJ7" s="1110"/>
      <c r="CK7" s="1110"/>
      <c r="CL7" s="1111"/>
      <c r="CM7" s="1109">
        <v>2</v>
      </c>
      <c r="CN7" s="1110"/>
      <c r="CO7" s="1110"/>
      <c r="CP7" s="1110"/>
      <c r="CQ7" s="1111"/>
      <c r="CR7" s="1109">
        <v>16</v>
      </c>
      <c r="CS7" s="1110"/>
      <c r="CT7" s="1110"/>
      <c r="CU7" s="1110"/>
      <c r="CV7" s="1111"/>
      <c r="CW7" s="1109">
        <v>1</v>
      </c>
      <c r="CX7" s="1110"/>
      <c r="CY7" s="1110"/>
      <c r="CZ7" s="1110"/>
      <c r="DA7" s="1111"/>
      <c r="DB7" s="1109">
        <v>50</v>
      </c>
      <c r="DC7" s="1110"/>
      <c r="DD7" s="1110"/>
      <c r="DE7" s="1110"/>
      <c r="DF7" s="1111"/>
      <c r="DG7" s="1109" t="s">
        <v>560</v>
      </c>
      <c r="DH7" s="1110"/>
      <c r="DI7" s="1110"/>
      <c r="DJ7" s="1110"/>
      <c r="DK7" s="1111"/>
      <c r="DL7" s="1109" t="s">
        <v>560</v>
      </c>
      <c r="DM7" s="1110"/>
      <c r="DN7" s="1110"/>
      <c r="DO7" s="1110"/>
      <c r="DP7" s="1111"/>
      <c r="DQ7" s="1109" t="s">
        <v>560</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80">
        <v>10415</v>
      </c>
      <c r="R23" s="1074"/>
      <c r="S23" s="1074"/>
      <c r="T23" s="1074"/>
      <c r="U23" s="1074"/>
      <c r="V23" s="1074">
        <v>10225</v>
      </c>
      <c r="W23" s="1074"/>
      <c r="X23" s="1074"/>
      <c r="Y23" s="1074"/>
      <c r="Z23" s="1074"/>
      <c r="AA23" s="1074">
        <v>190</v>
      </c>
      <c r="AB23" s="1074"/>
      <c r="AC23" s="1074"/>
      <c r="AD23" s="1074"/>
      <c r="AE23" s="1081"/>
      <c r="AF23" s="1082">
        <v>183</v>
      </c>
      <c r="AG23" s="1074"/>
      <c r="AH23" s="1074"/>
      <c r="AI23" s="1074"/>
      <c r="AJ23" s="1083"/>
      <c r="AK23" s="1084"/>
      <c r="AL23" s="1085"/>
      <c r="AM23" s="1085"/>
      <c r="AN23" s="1085"/>
      <c r="AO23" s="1085"/>
      <c r="AP23" s="1074">
        <v>10327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389</v>
      </c>
      <c r="C28" s="1061"/>
      <c r="D28" s="1061"/>
      <c r="E28" s="1061"/>
      <c r="F28" s="1061"/>
      <c r="G28" s="1061"/>
      <c r="H28" s="1061"/>
      <c r="I28" s="1061"/>
      <c r="J28" s="1061"/>
      <c r="K28" s="1061"/>
      <c r="L28" s="1061"/>
      <c r="M28" s="1061"/>
      <c r="N28" s="1061"/>
      <c r="O28" s="1061"/>
      <c r="P28" s="1062"/>
      <c r="Q28" s="1063">
        <v>1820</v>
      </c>
      <c r="R28" s="1064"/>
      <c r="S28" s="1064"/>
      <c r="T28" s="1064"/>
      <c r="U28" s="1064"/>
      <c r="V28" s="1064">
        <v>1786</v>
      </c>
      <c r="W28" s="1064"/>
      <c r="X28" s="1064"/>
      <c r="Y28" s="1064"/>
      <c r="Z28" s="1064"/>
      <c r="AA28" s="1064">
        <v>34</v>
      </c>
      <c r="AB28" s="1064"/>
      <c r="AC28" s="1064"/>
      <c r="AD28" s="1064"/>
      <c r="AE28" s="1065"/>
      <c r="AF28" s="1066">
        <v>34</v>
      </c>
      <c r="AG28" s="1064"/>
      <c r="AH28" s="1064"/>
      <c r="AI28" s="1064"/>
      <c r="AJ28" s="1067"/>
      <c r="AK28" s="1055">
        <v>150</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390</v>
      </c>
      <c r="C29" s="1044"/>
      <c r="D29" s="1044"/>
      <c r="E29" s="1044"/>
      <c r="F29" s="1044"/>
      <c r="G29" s="1044"/>
      <c r="H29" s="1044"/>
      <c r="I29" s="1044"/>
      <c r="J29" s="1044"/>
      <c r="K29" s="1044"/>
      <c r="L29" s="1044"/>
      <c r="M29" s="1044"/>
      <c r="N29" s="1044"/>
      <c r="O29" s="1044"/>
      <c r="P29" s="1045"/>
      <c r="Q29" s="1051">
        <v>1902</v>
      </c>
      <c r="R29" s="1052"/>
      <c r="S29" s="1052"/>
      <c r="T29" s="1052"/>
      <c r="U29" s="1052"/>
      <c r="V29" s="1052">
        <v>1881</v>
      </c>
      <c r="W29" s="1052"/>
      <c r="X29" s="1052"/>
      <c r="Y29" s="1052"/>
      <c r="Z29" s="1052"/>
      <c r="AA29" s="1052">
        <v>21</v>
      </c>
      <c r="AB29" s="1052"/>
      <c r="AC29" s="1052"/>
      <c r="AD29" s="1052"/>
      <c r="AE29" s="1053"/>
      <c r="AF29" s="1048">
        <v>21</v>
      </c>
      <c r="AG29" s="1049"/>
      <c r="AH29" s="1049"/>
      <c r="AI29" s="1049"/>
      <c r="AJ29" s="1050"/>
      <c r="AK29" s="993">
        <v>300</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391</v>
      </c>
      <c r="C30" s="1044"/>
      <c r="D30" s="1044"/>
      <c r="E30" s="1044"/>
      <c r="F30" s="1044"/>
      <c r="G30" s="1044"/>
      <c r="H30" s="1044"/>
      <c r="I30" s="1044"/>
      <c r="J30" s="1044"/>
      <c r="K30" s="1044"/>
      <c r="L30" s="1044"/>
      <c r="M30" s="1044"/>
      <c r="N30" s="1044"/>
      <c r="O30" s="1044"/>
      <c r="P30" s="1045"/>
      <c r="Q30" s="1051">
        <v>352</v>
      </c>
      <c r="R30" s="1052"/>
      <c r="S30" s="1052"/>
      <c r="T30" s="1052"/>
      <c r="U30" s="1052"/>
      <c r="V30" s="1052">
        <v>344</v>
      </c>
      <c r="W30" s="1052"/>
      <c r="X30" s="1052"/>
      <c r="Y30" s="1052"/>
      <c r="Z30" s="1052"/>
      <c r="AA30" s="1052">
        <v>8</v>
      </c>
      <c r="AB30" s="1052"/>
      <c r="AC30" s="1052"/>
      <c r="AD30" s="1052"/>
      <c r="AE30" s="1053"/>
      <c r="AF30" s="1048">
        <v>8</v>
      </c>
      <c r="AG30" s="1049"/>
      <c r="AH30" s="1049"/>
      <c r="AI30" s="1049"/>
      <c r="AJ30" s="1050"/>
      <c r="AK30" s="993">
        <v>73</v>
      </c>
      <c r="AL30" s="984"/>
      <c r="AM30" s="984"/>
      <c r="AN30" s="984"/>
      <c r="AO30" s="984"/>
      <c r="AP30" s="984" t="s">
        <v>548</v>
      </c>
      <c r="AQ30" s="984"/>
      <c r="AR30" s="984"/>
      <c r="AS30" s="984"/>
      <c r="AT30" s="984"/>
      <c r="AU30" s="984" t="s">
        <v>548</v>
      </c>
      <c r="AV30" s="984"/>
      <c r="AW30" s="984"/>
      <c r="AX30" s="984"/>
      <c r="AY30" s="984"/>
      <c r="AZ30" s="1054" t="s">
        <v>548</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392</v>
      </c>
      <c r="C31" s="1044"/>
      <c r="D31" s="1044"/>
      <c r="E31" s="1044"/>
      <c r="F31" s="1044"/>
      <c r="G31" s="1044"/>
      <c r="H31" s="1044"/>
      <c r="I31" s="1044"/>
      <c r="J31" s="1044"/>
      <c r="K31" s="1044"/>
      <c r="L31" s="1044"/>
      <c r="M31" s="1044"/>
      <c r="N31" s="1044"/>
      <c r="O31" s="1044"/>
      <c r="P31" s="1045"/>
      <c r="Q31" s="1051">
        <v>1253</v>
      </c>
      <c r="R31" s="1052"/>
      <c r="S31" s="1052"/>
      <c r="T31" s="1052"/>
      <c r="U31" s="1052"/>
      <c r="V31" s="1052">
        <v>242</v>
      </c>
      <c r="W31" s="1052"/>
      <c r="X31" s="1052"/>
      <c r="Y31" s="1052"/>
      <c r="Z31" s="1052"/>
      <c r="AA31" s="1052">
        <v>1011</v>
      </c>
      <c r="AB31" s="1052"/>
      <c r="AC31" s="1052"/>
      <c r="AD31" s="1052"/>
      <c r="AE31" s="1053"/>
      <c r="AF31" s="1048">
        <v>1011</v>
      </c>
      <c r="AG31" s="1049"/>
      <c r="AH31" s="1049"/>
      <c r="AI31" s="1049"/>
      <c r="AJ31" s="1050"/>
      <c r="AK31" s="993">
        <v>2</v>
      </c>
      <c r="AL31" s="984"/>
      <c r="AM31" s="984"/>
      <c r="AN31" s="984"/>
      <c r="AO31" s="984"/>
      <c r="AP31" s="984">
        <v>1010</v>
      </c>
      <c r="AQ31" s="984"/>
      <c r="AR31" s="984"/>
      <c r="AS31" s="984"/>
      <c r="AT31" s="984"/>
      <c r="AU31" s="984">
        <v>39</v>
      </c>
      <c r="AV31" s="984"/>
      <c r="AW31" s="984"/>
      <c r="AX31" s="984"/>
      <c r="AY31" s="984"/>
      <c r="AZ31" s="1054" t="s">
        <v>549</v>
      </c>
      <c r="BA31" s="1054"/>
      <c r="BB31" s="1054"/>
      <c r="BC31" s="1054"/>
      <c r="BD31" s="1054"/>
      <c r="BE31" s="985" t="s">
        <v>393</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147</v>
      </c>
      <c r="R32" s="1052"/>
      <c r="S32" s="1052"/>
      <c r="T32" s="1052"/>
      <c r="U32" s="1052"/>
      <c r="V32" s="1052">
        <v>18</v>
      </c>
      <c r="W32" s="1052"/>
      <c r="X32" s="1052"/>
      <c r="Y32" s="1052"/>
      <c r="Z32" s="1052"/>
      <c r="AA32" s="1052">
        <v>129</v>
      </c>
      <c r="AB32" s="1052"/>
      <c r="AC32" s="1052"/>
      <c r="AD32" s="1052"/>
      <c r="AE32" s="1053"/>
      <c r="AF32" s="1048">
        <v>129</v>
      </c>
      <c r="AG32" s="1049"/>
      <c r="AH32" s="1049"/>
      <c r="AI32" s="1049"/>
      <c r="AJ32" s="1050"/>
      <c r="AK32" s="993" t="s">
        <v>549</v>
      </c>
      <c r="AL32" s="984"/>
      <c r="AM32" s="984"/>
      <c r="AN32" s="984"/>
      <c r="AO32" s="984"/>
      <c r="AP32" s="984">
        <v>239</v>
      </c>
      <c r="AQ32" s="984"/>
      <c r="AR32" s="984"/>
      <c r="AS32" s="984"/>
      <c r="AT32" s="984"/>
      <c r="AU32" s="984" t="s">
        <v>549</v>
      </c>
      <c r="AV32" s="984"/>
      <c r="AW32" s="984"/>
      <c r="AX32" s="984"/>
      <c r="AY32" s="984"/>
      <c r="AZ32" s="1054" t="s">
        <v>549</v>
      </c>
      <c r="BA32" s="1054"/>
      <c r="BB32" s="1054"/>
      <c r="BC32" s="1054"/>
      <c r="BD32" s="1054"/>
      <c r="BE32" s="985" t="s">
        <v>393</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395</v>
      </c>
      <c r="C33" s="1044"/>
      <c r="D33" s="1044"/>
      <c r="E33" s="1044"/>
      <c r="F33" s="1044"/>
      <c r="G33" s="1044"/>
      <c r="H33" s="1044"/>
      <c r="I33" s="1044"/>
      <c r="J33" s="1044"/>
      <c r="K33" s="1044"/>
      <c r="L33" s="1044"/>
      <c r="M33" s="1044"/>
      <c r="N33" s="1044"/>
      <c r="O33" s="1044"/>
      <c r="P33" s="1045"/>
      <c r="Q33" s="1051">
        <v>187</v>
      </c>
      <c r="R33" s="1052"/>
      <c r="S33" s="1052"/>
      <c r="T33" s="1052"/>
      <c r="U33" s="1052"/>
      <c r="V33" s="1052">
        <v>129</v>
      </c>
      <c r="W33" s="1052"/>
      <c r="X33" s="1052"/>
      <c r="Y33" s="1052"/>
      <c r="Z33" s="1052"/>
      <c r="AA33" s="1052">
        <v>58</v>
      </c>
      <c r="AB33" s="1052"/>
      <c r="AC33" s="1052"/>
      <c r="AD33" s="1052"/>
      <c r="AE33" s="1053"/>
      <c r="AF33" s="1048">
        <v>58</v>
      </c>
      <c r="AG33" s="1049"/>
      <c r="AH33" s="1049"/>
      <c r="AI33" s="1049"/>
      <c r="AJ33" s="1050"/>
      <c r="AK33" s="993">
        <v>426</v>
      </c>
      <c r="AL33" s="984"/>
      <c r="AM33" s="984"/>
      <c r="AN33" s="984"/>
      <c r="AO33" s="984"/>
      <c r="AP33" s="984">
        <v>8449</v>
      </c>
      <c r="AQ33" s="984"/>
      <c r="AR33" s="984"/>
      <c r="AS33" s="984"/>
      <c r="AT33" s="984"/>
      <c r="AU33" s="984">
        <v>4773</v>
      </c>
      <c r="AV33" s="984"/>
      <c r="AW33" s="984"/>
      <c r="AX33" s="984"/>
      <c r="AY33" s="984"/>
      <c r="AZ33" s="1054" t="s">
        <v>549</v>
      </c>
      <c r="BA33" s="1054"/>
      <c r="BB33" s="1054"/>
      <c r="BC33" s="1054"/>
      <c r="BD33" s="1054"/>
      <c r="BE33" s="985" t="s">
        <v>393</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1262</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202</v>
      </c>
      <c r="R68" s="995"/>
      <c r="S68" s="995"/>
      <c r="T68" s="995"/>
      <c r="U68" s="995"/>
      <c r="V68" s="995">
        <v>194</v>
      </c>
      <c r="W68" s="995"/>
      <c r="X68" s="995"/>
      <c r="Y68" s="995"/>
      <c r="Z68" s="995"/>
      <c r="AA68" s="995">
        <v>8</v>
      </c>
      <c r="AB68" s="995"/>
      <c r="AC68" s="995"/>
      <c r="AD68" s="995"/>
      <c r="AE68" s="995"/>
      <c r="AF68" s="995">
        <v>8</v>
      </c>
      <c r="AG68" s="995"/>
      <c r="AH68" s="995"/>
      <c r="AI68" s="995"/>
      <c r="AJ68" s="995"/>
      <c r="AK68" s="995" t="s">
        <v>549</v>
      </c>
      <c r="AL68" s="995"/>
      <c r="AM68" s="995"/>
      <c r="AN68" s="995"/>
      <c r="AO68" s="995"/>
      <c r="AP68" s="995" t="s">
        <v>549</v>
      </c>
      <c r="AQ68" s="995"/>
      <c r="AR68" s="995"/>
      <c r="AS68" s="995"/>
      <c r="AT68" s="995"/>
      <c r="AU68" s="995" t="s">
        <v>549</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1064</v>
      </c>
      <c r="R69" s="984"/>
      <c r="S69" s="984"/>
      <c r="T69" s="984"/>
      <c r="U69" s="984"/>
      <c r="V69" s="984">
        <v>984</v>
      </c>
      <c r="W69" s="984"/>
      <c r="X69" s="984"/>
      <c r="Y69" s="984"/>
      <c r="Z69" s="984"/>
      <c r="AA69" s="984">
        <v>80</v>
      </c>
      <c r="AB69" s="984"/>
      <c r="AC69" s="984"/>
      <c r="AD69" s="984"/>
      <c r="AE69" s="984"/>
      <c r="AF69" s="984">
        <v>80</v>
      </c>
      <c r="AG69" s="984"/>
      <c r="AH69" s="984"/>
      <c r="AI69" s="984"/>
      <c r="AJ69" s="984"/>
      <c r="AK69" s="984" t="s">
        <v>549</v>
      </c>
      <c r="AL69" s="984"/>
      <c r="AM69" s="984"/>
      <c r="AN69" s="984"/>
      <c r="AO69" s="984"/>
      <c r="AP69" s="984" t="s">
        <v>549</v>
      </c>
      <c r="AQ69" s="984"/>
      <c r="AR69" s="984"/>
      <c r="AS69" s="984"/>
      <c r="AT69" s="984"/>
      <c r="AU69" s="984" t="s">
        <v>549</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54</v>
      </c>
      <c r="R70" s="984"/>
      <c r="S70" s="984"/>
      <c r="T70" s="984"/>
      <c r="U70" s="984"/>
      <c r="V70" s="984">
        <v>50</v>
      </c>
      <c r="W70" s="984"/>
      <c r="X70" s="984"/>
      <c r="Y70" s="984"/>
      <c r="Z70" s="984"/>
      <c r="AA70" s="984">
        <v>4</v>
      </c>
      <c r="AB70" s="984"/>
      <c r="AC70" s="984"/>
      <c r="AD70" s="984"/>
      <c r="AE70" s="984"/>
      <c r="AF70" s="984">
        <v>4</v>
      </c>
      <c r="AG70" s="984"/>
      <c r="AH70" s="984"/>
      <c r="AI70" s="984"/>
      <c r="AJ70" s="984"/>
      <c r="AK70" s="984" t="s">
        <v>549</v>
      </c>
      <c r="AL70" s="984"/>
      <c r="AM70" s="984"/>
      <c r="AN70" s="984"/>
      <c r="AO70" s="984"/>
      <c r="AP70" s="984" t="s">
        <v>549</v>
      </c>
      <c r="AQ70" s="984"/>
      <c r="AR70" s="984"/>
      <c r="AS70" s="984"/>
      <c r="AT70" s="984"/>
      <c r="AU70" s="984" t="s">
        <v>549</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1346</v>
      </c>
      <c r="R71" s="984"/>
      <c r="S71" s="984"/>
      <c r="T71" s="984"/>
      <c r="U71" s="984"/>
      <c r="V71" s="984">
        <v>1310</v>
      </c>
      <c r="W71" s="984"/>
      <c r="X71" s="984"/>
      <c r="Y71" s="984"/>
      <c r="Z71" s="984"/>
      <c r="AA71" s="984">
        <v>36</v>
      </c>
      <c r="AB71" s="984"/>
      <c r="AC71" s="984"/>
      <c r="AD71" s="984"/>
      <c r="AE71" s="984"/>
      <c r="AF71" s="984">
        <v>25</v>
      </c>
      <c r="AG71" s="984"/>
      <c r="AH71" s="984"/>
      <c r="AI71" s="984"/>
      <c r="AJ71" s="984"/>
      <c r="AK71" s="984" t="s">
        <v>549</v>
      </c>
      <c r="AL71" s="984"/>
      <c r="AM71" s="984"/>
      <c r="AN71" s="984"/>
      <c r="AO71" s="984"/>
      <c r="AP71" s="984" t="s">
        <v>549</v>
      </c>
      <c r="AQ71" s="984"/>
      <c r="AR71" s="984"/>
      <c r="AS71" s="984"/>
      <c r="AT71" s="984"/>
      <c r="AU71" s="984" t="s">
        <v>549</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784</v>
      </c>
      <c r="R72" s="984"/>
      <c r="S72" s="984"/>
      <c r="T72" s="984"/>
      <c r="U72" s="984"/>
      <c r="V72" s="984">
        <v>370</v>
      </c>
      <c r="W72" s="984"/>
      <c r="X72" s="984"/>
      <c r="Y72" s="984"/>
      <c r="Z72" s="984"/>
      <c r="AA72" s="984">
        <v>414</v>
      </c>
      <c r="AB72" s="984"/>
      <c r="AC72" s="984"/>
      <c r="AD72" s="984"/>
      <c r="AE72" s="984"/>
      <c r="AF72" s="984">
        <v>414</v>
      </c>
      <c r="AG72" s="984"/>
      <c r="AH72" s="984"/>
      <c r="AI72" s="984"/>
      <c r="AJ72" s="984"/>
      <c r="AK72" s="984" t="s">
        <v>549</v>
      </c>
      <c r="AL72" s="984"/>
      <c r="AM72" s="984"/>
      <c r="AN72" s="984"/>
      <c r="AO72" s="984"/>
      <c r="AP72" s="984" t="s">
        <v>549</v>
      </c>
      <c r="AQ72" s="984"/>
      <c r="AR72" s="984"/>
      <c r="AS72" s="984"/>
      <c r="AT72" s="984"/>
      <c r="AU72" s="984" t="s">
        <v>549</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906481</v>
      </c>
      <c r="R73" s="984"/>
      <c r="S73" s="984"/>
      <c r="T73" s="984"/>
      <c r="U73" s="984"/>
      <c r="V73" s="984">
        <v>887687</v>
      </c>
      <c r="W73" s="984"/>
      <c r="X73" s="984"/>
      <c r="Y73" s="984"/>
      <c r="Z73" s="984"/>
      <c r="AA73" s="984">
        <v>18794</v>
      </c>
      <c r="AB73" s="984"/>
      <c r="AC73" s="984"/>
      <c r="AD73" s="984"/>
      <c r="AE73" s="984"/>
      <c r="AF73" s="984">
        <v>18794</v>
      </c>
      <c r="AG73" s="984"/>
      <c r="AH73" s="984"/>
      <c r="AI73" s="984"/>
      <c r="AJ73" s="984"/>
      <c r="AK73" s="984">
        <v>9782</v>
      </c>
      <c r="AL73" s="984"/>
      <c r="AM73" s="984"/>
      <c r="AN73" s="984"/>
      <c r="AO73" s="984"/>
      <c r="AP73" s="984" t="s">
        <v>549</v>
      </c>
      <c r="AQ73" s="984"/>
      <c r="AR73" s="984"/>
      <c r="AS73" s="984"/>
      <c r="AT73" s="984"/>
      <c r="AU73" s="984" t="s">
        <v>549</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556</v>
      </c>
      <c r="C74" s="988"/>
      <c r="D74" s="988"/>
      <c r="E74" s="988"/>
      <c r="F74" s="988"/>
      <c r="G74" s="988"/>
      <c r="H74" s="988"/>
      <c r="I74" s="988"/>
      <c r="J74" s="988"/>
      <c r="K74" s="988"/>
      <c r="L74" s="988"/>
      <c r="M74" s="988"/>
      <c r="N74" s="988"/>
      <c r="O74" s="988"/>
      <c r="P74" s="989"/>
      <c r="Q74" s="990">
        <v>12127</v>
      </c>
      <c r="R74" s="984"/>
      <c r="S74" s="984"/>
      <c r="T74" s="984"/>
      <c r="U74" s="984"/>
      <c r="V74" s="984">
        <v>11635</v>
      </c>
      <c r="W74" s="984"/>
      <c r="X74" s="984"/>
      <c r="Y74" s="984"/>
      <c r="Z74" s="984"/>
      <c r="AA74" s="984">
        <v>492</v>
      </c>
      <c r="AB74" s="984"/>
      <c r="AC74" s="984"/>
      <c r="AD74" s="984"/>
      <c r="AE74" s="984"/>
      <c r="AF74" s="984">
        <v>492</v>
      </c>
      <c r="AG74" s="984"/>
      <c r="AH74" s="984"/>
      <c r="AI74" s="984"/>
      <c r="AJ74" s="984"/>
      <c r="AK74" s="984" t="s">
        <v>549</v>
      </c>
      <c r="AL74" s="984"/>
      <c r="AM74" s="984"/>
      <c r="AN74" s="984"/>
      <c r="AO74" s="984"/>
      <c r="AP74" s="984" t="s">
        <v>549</v>
      </c>
      <c r="AQ74" s="984"/>
      <c r="AR74" s="984"/>
      <c r="AS74" s="984"/>
      <c r="AT74" s="984"/>
      <c r="AU74" s="984" t="s">
        <v>549</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557</v>
      </c>
      <c r="C75" s="988"/>
      <c r="D75" s="988"/>
      <c r="E75" s="988"/>
      <c r="F75" s="988"/>
      <c r="G75" s="988"/>
      <c r="H75" s="988"/>
      <c r="I75" s="988"/>
      <c r="J75" s="988"/>
      <c r="K75" s="988"/>
      <c r="L75" s="988"/>
      <c r="M75" s="988"/>
      <c r="N75" s="988"/>
      <c r="O75" s="988"/>
      <c r="P75" s="989"/>
      <c r="Q75" s="991">
        <v>13</v>
      </c>
      <c r="R75" s="992"/>
      <c r="S75" s="992"/>
      <c r="T75" s="992"/>
      <c r="U75" s="993"/>
      <c r="V75" s="994">
        <v>12</v>
      </c>
      <c r="W75" s="992"/>
      <c r="X75" s="992"/>
      <c r="Y75" s="992"/>
      <c r="Z75" s="993"/>
      <c r="AA75" s="994">
        <v>1</v>
      </c>
      <c r="AB75" s="992"/>
      <c r="AC75" s="992"/>
      <c r="AD75" s="992"/>
      <c r="AE75" s="993"/>
      <c r="AF75" s="994">
        <v>1</v>
      </c>
      <c r="AG75" s="992"/>
      <c r="AH75" s="992"/>
      <c r="AI75" s="992"/>
      <c r="AJ75" s="993"/>
      <c r="AK75" s="994" t="s">
        <v>549</v>
      </c>
      <c r="AL75" s="992"/>
      <c r="AM75" s="992"/>
      <c r="AN75" s="992"/>
      <c r="AO75" s="993"/>
      <c r="AP75" s="994" t="s">
        <v>549</v>
      </c>
      <c r="AQ75" s="992"/>
      <c r="AR75" s="992"/>
      <c r="AS75" s="992"/>
      <c r="AT75" s="993"/>
      <c r="AU75" s="994" t="s">
        <v>549</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558</v>
      </c>
      <c r="C76" s="988"/>
      <c r="D76" s="988"/>
      <c r="E76" s="988"/>
      <c r="F76" s="988"/>
      <c r="G76" s="988"/>
      <c r="H76" s="988"/>
      <c r="I76" s="988"/>
      <c r="J76" s="988"/>
      <c r="K76" s="988"/>
      <c r="L76" s="988"/>
      <c r="M76" s="988"/>
      <c r="N76" s="988"/>
      <c r="O76" s="988"/>
      <c r="P76" s="989"/>
      <c r="Q76" s="991">
        <v>13</v>
      </c>
      <c r="R76" s="992"/>
      <c r="S76" s="992"/>
      <c r="T76" s="992"/>
      <c r="U76" s="993"/>
      <c r="V76" s="994">
        <v>10</v>
      </c>
      <c r="W76" s="992"/>
      <c r="X76" s="992"/>
      <c r="Y76" s="992"/>
      <c r="Z76" s="993"/>
      <c r="AA76" s="994">
        <v>3</v>
      </c>
      <c r="AB76" s="992"/>
      <c r="AC76" s="992"/>
      <c r="AD76" s="992"/>
      <c r="AE76" s="993"/>
      <c r="AF76" s="994">
        <v>3</v>
      </c>
      <c r="AG76" s="992"/>
      <c r="AH76" s="992"/>
      <c r="AI76" s="992"/>
      <c r="AJ76" s="993"/>
      <c r="AK76" s="994" t="s">
        <v>549</v>
      </c>
      <c r="AL76" s="992"/>
      <c r="AM76" s="992"/>
      <c r="AN76" s="992"/>
      <c r="AO76" s="993"/>
      <c r="AP76" s="994" t="s">
        <v>549</v>
      </c>
      <c r="AQ76" s="992"/>
      <c r="AR76" s="992"/>
      <c r="AS76" s="992"/>
      <c r="AT76" s="993"/>
      <c r="AU76" s="994" t="s">
        <v>549</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19821</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16</v>
      </c>
      <c r="CS102" s="966"/>
      <c r="CT102" s="966"/>
      <c r="CU102" s="966"/>
      <c r="CV102" s="967"/>
      <c r="CW102" s="965">
        <v>1</v>
      </c>
      <c r="CX102" s="966"/>
      <c r="CY102" s="966"/>
      <c r="CZ102" s="966"/>
      <c r="DA102" s="967"/>
      <c r="DB102" s="965">
        <v>50</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1116182</v>
      </c>
      <c r="AB110" s="902"/>
      <c r="AC110" s="902"/>
      <c r="AD110" s="902"/>
      <c r="AE110" s="903"/>
      <c r="AF110" s="904">
        <v>1079049</v>
      </c>
      <c r="AG110" s="902"/>
      <c r="AH110" s="902"/>
      <c r="AI110" s="902"/>
      <c r="AJ110" s="903"/>
      <c r="AK110" s="904">
        <v>1041237</v>
      </c>
      <c r="AL110" s="902"/>
      <c r="AM110" s="902"/>
      <c r="AN110" s="902"/>
      <c r="AO110" s="903"/>
      <c r="AP110" s="905">
        <v>20.5</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10776985</v>
      </c>
      <c r="BR110" s="855"/>
      <c r="BS110" s="855"/>
      <c r="BT110" s="855"/>
      <c r="BU110" s="855"/>
      <c r="BV110" s="855">
        <v>10302338</v>
      </c>
      <c r="BW110" s="855"/>
      <c r="BX110" s="855"/>
      <c r="BY110" s="855"/>
      <c r="BZ110" s="855"/>
      <c r="CA110" s="855">
        <v>10327265</v>
      </c>
      <c r="CB110" s="855"/>
      <c r="CC110" s="855"/>
      <c r="CD110" s="855"/>
      <c r="CE110" s="855"/>
      <c r="CF110" s="879">
        <v>203.4</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4453619</v>
      </c>
      <c r="BR112" s="830"/>
      <c r="BS112" s="830"/>
      <c r="BT112" s="830"/>
      <c r="BU112" s="830"/>
      <c r="BV112" s="830">
        <v>4470775</v>
      </c>
      <c r="BW112" s="830"/>
      <c r="BX112" s="830"/>
      <c r="BY112" s="830"/>
      <c r="BZ112" s="830"/>
      <c r="CA112" s="830">
        <v>4812815</v>
      </c>
      <c r="CB112" s="830"/>
      <c r="CC112" s="830"/>
      <c r="CD112" s="830"/>
      <c r="CE112" s="830"/>
      <c r="CF112" s="888">
        <v>94.8</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391584</v>
      </c>
      <c r="AB113" s="932"/>
      <c r="AC113" s="932"/>
      <c r="AD113" s="932"/>
      <c r="AE113" s="933"/>
      <c r="AF113" s="934">
        <v>360445</v>
      </c>
      <c r="AG113" s="932"/>
      <c r="AH113" s="932"/>
      <c r="AI113" s="932"/>
      <c r="AJ113" s="933"/>
      <c r="AK113" s="934">
        <v>428179</v>
      </c>
      <c r="AL113" s="932"/>
      <c r="AM113" s="932"/>
      <c r="AN113" s="932"/>
      <c r="AO113" s="933"/>
      <c r="AP113" s="935">
        <v>8.4</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v>33443</v>
      </c>
      <c r="BW113" s="830"/>
      <c r="BX113" s="830"/>
      <c r="BY113" s="830"/>
      <c r="BZ113" s="830"/>
      <c r="CA113" s="830">
        <v>32396</v>
      </c>
      <c r="CB113" s="830"/>
      <c r="CC113" s="830"/>
      <c r="CD113" s="830"/>
      <c r="CE113" s="830"/>
      <c r="CF113" s="888">
        <v>0.6</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v>7</v>
      </c>
      <c r="AG114" s="793"/>
      <c r="AH114" s="793"/>
      <c r="AI114" s="793"/>
      <c r="AJ114" s="794"/>
      <c r="AK114" s="795">
        <v>1204</v>
      </c>
      <c r="AL114" s="793"/>
      <c r="AM114" s="793"/>
      <c r="AN114" s="793"/>
      <c r="AO114" s="794"/>
      <c r="AP114" s="837">
        <v>0</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915151</v>
      </c>
      <c r="BR114" s="830"/>
      <c r="BS114" s="830"/>
      <c r="BT114" s="830"/>
      <c r="BU114" s="830"/>
      <c r="BV114" s="830">
        <v>901321</v>
      </c>
      <c r="BW114" s="830"/>
      <c r="BX114" s="830"/>
      <c r="BY114" s="830"/>
      <c r="BZ114" s="830"/>
      <c r="CA114" s="830">
        <v>913714</v>
      </c>
      <c r="CB114" s="830"/>
      <c r="CC114" s="830"/>
      <c r="CD114" s="830"/>
      <c r="CE114" s="830"/>
      <c r="CF114" s="888">
        <v>18</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17</v>
      </c>
      <c r="AB116" s="793"/>
      <c r="AC116" s="793"/>
      <c r="AD116" s="793"/>
      <c r="AE116" s="794"/>
      <c r="AF116" s="795">
        <v>14</v>
      </c>
      <c r="AG116" s="793"/>
      <c r="AH116" s="793"/>
      <c r="AI116" s="793"/>
      <c r="AJ116" s="794"/>
      <c r="AK116" s="795">
        <v>1553</v>
      </c>
      <c r="AL116" s="793"/>
      <c r="AM116" s="793"/>
      <c r="AN116" s="793"/>
      <c r="AO116" s="794"/>
      <c r="AP116" s="837">
        <v>0</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1507783</v>
      </c>
      <c r="AB117" s="916"/>
      <c r="AC117" s="916"/>
      <c r="AD117" s="916"/>
      <c r="AE117" s="917"/>
      <c r="AF117" s="918">
        <v>1439515</v>
      </c>
      <c r="AG117" s="916"/>
      <c r="AH117" s="916"/>
      <c r="AI117" s="916"/>
      <c r="AJ117" s="917"/>
      <c r="AK117" s="918">
        <v>1472173</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442</v>
      </c>
      <c r="BP119" s="891"/>
      <c r="BQ119" s="892">
        <v>16145755</v>
      </c>
      <c r="BR119" s="858"/>
      <c r="BS119" s="858"/>
      <c r="BT119" s="858"/>
      <c r="BU119" s="858"/>
      <c r="BV119" s="858">
        <v>15707877</v>
      </c>
      <c r="BW119" s="858"/>
      <c r="BX119" s="858"/>
      <c r="BY119" s="858"/>
      <c r="BZ119" s="858"/>
      <c r="CA119" s="858">
        <v>16086190</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2536507</v>
      </c>
      <c r="BR120" s="855"/>
      <c r="BS120" s="855"/>
      <c r="BT120" s="855"/>
      <c r="BU120" s="855"/>
      <c r="BV120" s="855">
        <v>2255899</v>
      </c>
      <c r="BW120" s="855"/>
      <c r="BX120" s="855"/>
      <c r="BY120" s="855"/>
      <c r="BZ120" s="855"/>
      <c r="CA120" s="855">
        <v>1926750</v>
      </c>
      <c r="CB120" s="855"/>
      <c r="CC120" s="855"/>
      <c r="CD120" s="855"/>
      <c r="CE120" s="855"/>
      <c r="CF120" s="879">
        <v>37.9</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4402376</v>
      </c>
      <c r="DH120" s="855"/>
      <c r="DI120" s="855"/>
      <c r="DJ120" s="855"/>
      <c r="DK120" s="855"/>
      <c r="DL120" s="855">
        <v>4441740</v>
      </c>
      <c r="DM120" s="855"/>
      <c r="DN120" s="855"/>
      <c r="DO120" s="855"/>
      <c r="DP120" s="855"/>
      <c r="DQ120" s="855">
        <v>4773419</v>
      </c>
      <c r="DR120" s="855"/>
      <c r="DS120" s="855"/>
      <c r="DT120" s="855"/>
      <c r="DU120" s="855"/>
      <c r="DV120" s="856">
        <v>94</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86316</v>
      </c>
      <c r="BR121" s="830"/>
      <c r="BS121" s="830"/>
      <c r="BT121" s="830"/>
      <c r="BU121" s="830"/>
      <c r="BV121" s="830">
        <v>70045</v>
      </c>
      <c r="BW121" s="830"/>
      <c r="BX121" s="830"/>
      <c r="BY121" s="830"/>
      <c r="BZ121" s="830"/>
      <c r="CA121" s="830">
        <v>63312</v>
      </c>
      <c r="CB121" s="830"/>
      <c r="CC121" s="830"/>
      <c r="CD121" s="830"/>
      <c r="CE121" s="830"/>
      <c r="CF121" s="888">
        <v>1.2</v>
      </c>
      <c r="CG121" s="889"/>
      <c r="CH121" s="889"/>
      <c r="CI121" s="889"/>
      <c r="CJ121" s="889"/>
      <c r="CK121" s="882"/>
      <c r="CL121" s="868"/>
      <c r="CM121" s="868"/>
      <c r="CN121" s="868"/>
      <c r="CO121" s="869"/>
      <c r="CP121" s="848" t="s">
        <v>392</v>
      </c>
      <c r="CQ121" s="849"/>
      <c r="CR121" s="849"/>
      <c r="CS121" s="849"/>
      <c r="CT121" s="849"/>
      <c r="CU121" s="849"/>
      <c r="CV121" s="849"/>
      <c r="CW121" s="849"/>
      <c r="CX121" s="849"/>
      <c r="CY121" s="849"/>
      <c r="CZ121" s="849"/>
      <c r="DA121" s="849"/>
      <c r="DB121" s="849"/>
      <c r="DC121" s="849"/>
      <c r="DD121" s="849"/>
      <c r="DE121" s="849"/>
      <c r="DF121" s="850"/>
      <c r="DG121" s="829">
        <v>51243</v>
      </c>
      <c r="DH121" s="830"/>
      <c r="DI121" s="830"/>
      <c r="DJ121" s="830"/>
      <c r="DK121" s="830"/>
      <c r="DL121" s="830">
        <v>29035</v>
      </c>
      <c r="DM121" s="830"/>
      <c r="DN121" s="830"/>
      <c r="DO121" s="830"/>
      <c r="DP121" s="830"/>
      <c r="DQ121" s="830">
        <v>39396</v>
      </c>
      <c r="DR121" s="830"/>
      <c r="DS121" s="830"/>
      <c r="DT121" s="830"/>
      <c r="DU121" s="830"/>
      <c r="DV121" s="807">
        <v>0.8</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10501937</v>
      </c>
      <c r="BR122" s="858"/>
      <c r="BS122" s="858"/>
      <c r="BT122" s="858"/>
      <c r="BU122" s="858"/>
      <c r="BV122" s="858">
        <v>10072853</v>
      </c>
      <c r="BW122" s="858"/>
      <c r="BX122" s="858"/>
      <c r="BY122" s="858"/>
      <c r="BZ122" s="858"/>
      <c r="CA122" s="858">
        <v>9586099</v>
      </c>
      <c r="CB122" s="858"/>
      <c r="CC122" s="858"/>
      <c r="CD122" s="858"/>
      <c r="CE122" s="858"/>
      <c r="CF122" s="859">
        <v>188.8</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450</v>
      </c>
      <c r="BP123" s="891"/>
      <c r="BQ123" s="845">
        <v>13124760</v>
      </c>
      <c r="BR123" s="846"/>
      <c r="BS123" s="846"/>
      <c r="BT123" s="846"/>
      <c r="BU123" s="846"/>
      <c r="BV123" s="846">
        <v>12398797</v>
      </c>
      <c r="BW123" s="846"/>
      <c r="BX123" s="846"/>
      <c r="BY123" s="846"/>
      <c r="BZ123" s="846"/>
      <c r="CA123" s="846">
        <v>11576161</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62.9</v>
      </c>
      <c r="BR124" s="844"/>
      <c r="BS124" s="844"/>
      <c r="BT124" s="844"/>
      <c r="BU124" s="844"/>
      <c r="BV124" s="844">
        <v>67.400000000000006</v>
      </c>
      <c r="BW124" s="844"/>
      <c r="BX124" s="844"/>
      <c r="BY124" s="844"/>
      <c r="BZ124" s="844"/>
      <c r="CA124" s="844">
        <v>88.8</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11332</v>
      </c>
      <c r="AB128" s="814"/>
      <c r="AC128" s="814"/>
      <c r="AD128" s="814"/>
      <c r="AE128" s="815"/>
      <c r="AF128" s="816">
        <v>6763</v>
      </c>
      <c r="AG128" s="814"/>
      <c r="AH128" s="814"/>
      <c r="AI128" s="814"/>
      <c r="AJ128" s="815"/>
      <c r="AK128" s="816">
        <v>10678</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122</v>
      </c>
      <c r="BG128" s="800"/>
      <c r="BH128" s="800"/>
      <c r="BI128" s="800"/>
      <c r="BJ128" s="800"/>
      <c r="BK128" s="800"/>
      <c r="BL128" s="823"/>
      <c r="BM128" s="799">
        <v>14.5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5629816</v>
      </c>
      <c r="AB129" s="793"/>
      <c r="AC129" s="793"/>
      <c r="AD129" s="793"/>
      <c r="AE129" s="794"/>
      <c r="AF129" s="795">
        <v>5709938</v>
      </c>
      <c r="AG129" s="793"/>
      <c r="AH129" s="793"/>
      <c r="AI129" s="793"/>
      <c r="AJ129" s="794"/>
      <c r="AK129" s="795">
        <v>5874657</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122</v>
      </c>
      <c r="BG129" s="784"/>
      <c r="BH129" s="784"/>
      <c r="BI129" s="784"/>
      <c r="BJ129" s="784"/>
      <c r="BK129" s="784"/>
      <c r="BL129" s="785"/>
      <c r="BM129" s="783">
        <v>19.5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830277</v>
      </c>
      <c r="AB130" s="793"/>
      <c r="AC130" s="793"/>
      <c r="AD130" s="793"/>
      <c r="AE130" s="794"/>
      <c r="AF130" s="795">
        <v>806104</v>
      </c>
      <c r="AG130" s="793"/>
      <c r="AH130" s="793"/>
      <c r="AI130" s="793"/>
      <c r="AJ130" s="794"/>
      <c r="AK130" s="795">
        <v>797359</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13.2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4799539</v>
      </c>
      <c r="AB131" s="777"/>
      <c r="AC131" s="777"/>
      <c r="AD131" s="777"/>
      <c r="AE131" s="778"/>
      <c r="AF131" s="779">
        <v>4903834</v>
      </c>
      <c r="AG131" s="777"/>
      <c r="AH131" s="777"/>
      <c r="AI131" s="777"/>
      <c r="AJ131" s="778"/>
      <c r="AK131" s="779">
        <v>5077298</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v>88.8</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13.879958050000001</v>
      </c>
      <c r="AB132" s="758"/>
      <c r="AC132" s="758"/>
      <c r="AD132" s="758"/>
      <c r="AE132" s="759"/>
      <c r="AF132" s="760">
        <v>12.77873598</v>
      </c>
      <c r="AG132" s="758"/>
      <c r="AH132" s="758"/>
      <c r="AI132" s="758"/>
      <c r="AJ132" s="759"/>
      <c r="AK132" s="760">
        <v>13.080500689999999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11.2</v>
      </c>
      <c r="AB133" s="737"/>
      <c r="AC133" s="737"/>
      <c r="AD133" s="737"/>
      <c r="AE133" s="738"/>
      <c r="AF133" s="736">
        <v>12.3</v>
      </c>
      <c r="AG133" s="737"/>
      <c r="AH133" s="737"/>
      <c r="AI133" s="737"/>
      <c r="AJ133" s="738"/>
      <c r="AK133" s="736">
        <v>13.2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M6mFAmBmgZh45i7jr3yJ3/VEMCgn9fAjW9XD1I2AFiL79tRIsAixOVg0dJ74NP71PSBZFhyPblGF7bnGJG5XA==" saltValue="d1S+H6cJnoYQA7mzACT67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Y22" zoomScaleNormal="85" zoomScaleSheetLayoutView="100" workbookViewId="0">
      <selection activeCell="BY29" sqref="BY29"/>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fVcSbb20YuyyjJjVPvqZRrAFNhzvkcMU4ZtWSCSoAiB716lIboc9rWxy0+MnfjboataccopZvdj7yOyqKaBCw==" saltValue="47DJcMfVth4UiSvf96Usnw==" spinCount="100000" sheet="1" objects="1" scenarios="1"/>
  <dataConsolidate/>
  <phoneticPr fontId="2"/>
  <printOptions horizontalCentered="1" verticalCentered="1"/>
  <pageMargins left="0" right="0" top="0" bottom="0" header="0" footer="0"/>
  <pageSetup paperSize="8" scale="6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V25" zoomScaleNormal="100" zoomScaleSheetLayoutView="55" workbookViewId="0">
      <selection activeCell="O67" sqref="O1:O1048576"/>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2PR1x9IFXxaTsNVWqbfTTamPcEF4smRnjMmW0C9NAIISAubOzBPVWXf4zEquJj+2eMMjgwh9cpFHr0uTryZfWg==" saltValue="Dms618tJU2VB3ccCLzsV8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33" t="s">
        <v>479</v>
      </c>
      <c r="AP7" s="253"/>
      <c r="AQ7" s="254" t="s">
        <v>480</v>
      </c>
      <c r="AR7" s="255"/>
    </row>
    <row r="8" spans="1:46" ht="13" x14ac:dyDescent="0.2">
      <c r="A8" s="247"/>
      <c r="AK8" s="256"/>
      <c r="AL8" s="257"/>
      <c r="AM8" s="257"/>
      <c r="AN8" s="258"/>
      <c r="AO8" s="1134"/>
      <c r="AP8" s="259" t="s">
        <v>481</v>
      </c>
      <c r="AQ8" s="260" t="s">
        <v>482</v>
      </c>
      <c r="AR8" s="261" t="s">
        <v>483</v>
      </c>
    </row>
    <row r="9" spans="1:46" ht="13" x14ac:dyDescent="0.2">
      <c r="A9" s="247"/>
      <c r="AK9" s="1145" t="s">
        <v>484</v>
      </c>
      <c r="AL9" s="1146"/>
      <c r="AM9" s="1146"/>
      <c r="AN9" s="1147"/>
      <c r="AO9" s="262">
        <v>1861844</v>
      </c>
      <c r="AP9" s="262">
        <v>100245</v>
      </c>
      <c r="AQ9" s="263">
        <v>110873</v>
      </c>
      <c r="AR9" s="264">
        <v>-9.6</v>
      </c>
    </row>
    <row r="10" spans="1:46" ht="13.5" customHeight="1" x14ac:dyDescent="0.2">
      <c r="A10" s="247"/>
      <c r="AK10" s="1145" t="s">
        <v>485</v>
      </c>
      <c r="AL10" s="1146"/>
      <c r="AM10" s="1146"/>
      <c r="AN10" s="1147"/>
      <c r="AO10" s="265">
        <v>59178</v>
      </c>
      <c r="AP10" s="265">
        <v>3186</v>
      </c>
      <c r="AQ10" s="266">
        <v>12701</v>
      </c>
      <c r="AR10" s="267">
        <v>-74.900000000000006</v>
      </c>
    </row>
    <row r="11" spans="1:46" ht="13.5" customHeight="1" x14ac:dyDescent="0.2">
      <c r="A11" s="247"/>
      <c r="AK11" s="1145" t="s">
        <v>486</v>
      </c>
      <c r="AL11" s="1146"/>
      <c r="AM11" s="1146"/>
      <c r="AN11" s="1147"/>
      <c r="AO11" s="265" t="s">
        <v>487</v>
      </c>
      <c r="AP11" s="265" t="s">
        <v>487</v>
      </c>
      <c r="AQ11" s="266">
        <v>1473</v>
      </c>
      <c r="AR11" s="267" t="s">
        <v>487</v>
      </c>
    </row>
    <row r="12" spans="1:46" ht="13.5" customHeight="1" x14ac:dyDescent="0.2">
      <c r="A12" s="247"/>
      <c r="AK12" s="1145" t="s">
        <v>488</v>
      </c>
      <c r="AL12" s="1146"/>
      <c r="AM12" s="1146"/>
      <c r="AN12" s="1147"/>
      <c r="AO12" s="265" t="s">
        <v>487</v>
      </c>
      <c r="AP12" s="265" t="s">
        <v>487</v>
      </c>
      <c r="AQ12" s="266">
        <v>4</v>
      </c>
      <c r="AR12" s="267" t="s">
        <v>487</v>
      </c>
    </row>
    <row r="13" spans="1:46" ht="13.5" customHeight="1" x14ac:dyDescent="0.2">
      <c r="A13" s="247"/>
      <c r="AK13" s="1145" t="s">
        <v>489</v>
      </c>
      <c r="AL13" s="1146"/>
      <c r="AM13" s="1146"/>
      <c r="AN13" s="1147"/>
      <c r="AO13" s="265">
        <v>67438</v>
      </c>
      <c r="AP13" s="265">
        <v>3631</v>
      </c>
      <c r="AQ13" s="266">
        <v>3598</v>
      </c>
      <c r="AR13" s="267">
        <v>0.9</v>
      </c>
    </row>
    <row r="14" spans="1:46" ht="13.5" customHeight="1" x14ac:dyDescent="0.2">
      <c r="A14" s="247"/>
      <c r="AK14" s="1145" t="s">
        <v>490</v>
      </c>
      <c r="AL14" s="1146"/>
      <c r="AM14" s="1146"/>
      <c r="AN14" s="1147"/>
      <c r="AO14" s="265">
        <v>15101</v>
      </c>
      <c r="AP14" s="265">
        <v>813</v>
      </c>
      <c r="AQ14" s="266">
        <v>2175</v>
      </c>
      <c r="AR14" s="267">
        <v>-62.6</v>
      </c>
    </row>
    <row r="15" spans="1:46" ht="13.5" customHeight="1" x14ac:dyDescent="0.2">
      <c r="A15" s="247"/>
      <c r="AK15" s="1148" t="s">
        <v>491</v>
      </c>
      <c r="AL15" s="1149"/>
      <c r="AM15" s="1149"/>
      <c r="AN15" s="1150"/>
      <c r="AO15" s="265">
        <v>-109881</v>
      </c>
      <c r="AP15" s="265">
        <v>-5916</v>
      </c>
      <c r="AQ15" s="266">
        <v>-6566</v>
      </c>
      <c r="AR15" s="267">
        <v>-9.9</v>
      </c>
    </row>
    <row r="16" spans="1:46" ht="13" x14ac:dyDescent="0.2">
      <c r="A16" s="247"/>
      <c r="AK16" s="1148" t="s">
        <v>178</v>
      </c>
      <c r="AL16" s="1149"/>
      <c r="AM16" s="1149"/>
      <c r="AN16" s="1150"/>
      <c r="AO16" s="265">
        <v>1893680</v>
      </c>
      <c r="AP16" s="265">
        <v>101959</v>
      </c>
      <c r="AQ16" s="266">
        <v>124259</v>
      </c>
      <c r="AR16" s="267">
        <v>-17.899999999999999</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51" t="s">
        <v>496</v>
      </c>
      <c r="AL21" s="1152"/>
      <c r="AM21" s="1152"/>
      <c r="AN21" s="1153"/>
      <c r="AO21" s="277">
        <v>7.11</v>
      </c>
      <c r="AP21" s="278">
        <v>10.18</v>
      </c>
      <c r="AQ21" s="279">
        <v>-3.07</v>
      </c>
      <c r="AS21" s="280"/>
      <c r="AT21" s="276"/>
    </row>
    <row r="22" spans="1:46" s="248" customFormat="1" ht="13" x14ac:dyDescent="0.2">
      <c r="A22" s="276"/>
      <c r="AK22" s="1151" t="s">
        <v>497</v>
      </c>
      <c r="AL22" s="1152"/>
      <c r="AM22" s="1152"/>
      <c r="AN22" s="1153"/>
      <c r="AO22" s="281">
        <v>98.5</v>
      </c>
      <c r="AP22" s="282">
        <v>96.1</v>
      </c>
      <c r="AQ22" s="283">
        <v>2.4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4" t="s">
        <v>498</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33" t="s">
        <v>479</v>
      </c>
      <c r="AP30" s="253"/>
      <c r="AQ30" s="254" t="s">
        <v>480</v>
      </c>
      <c r="AR30" s="255"/>
    </row>
    <row r="31" spans="1:46" ht="13" x14ac:dyDescent="0.2">
      <c r="A31" s="247"/>
      <c r="AK31" s="256"/>
      <c r="AL31" s="257"/>
      <c r="AM31" s="257"/>
      <c r="AN31" s="258"/>
      <c r="AO31" s="1134"/>
      <c r="AP31" s="259" t="s">
        <v>481</v>
      </c>
      <c r="AQ31" s="260" t="s">
        <v>482</v>
      </c>
      <c r="AR31" s="261" t="s">
        <v>483</v>
      </c>
    </row>
    <row r="32" spans="1:46" ht="27" customHeight="1" x14ac:dyDescent="0.2">
      <c r="A32" s="247"/>
      <c r="AK32" s="1135" t="s">
        <v>501</v>
      </c>
      <c r="AL32" s="1136"/>
      <c r="AM32" s="1136"/>
      <c r="AN32" s="1137"/>
      <c r="AO32" s="291">
        <v>1041237</v>
      </c>
      <c r="AP32" s="291">
        <v>56062</v>
      </c>
      <c r="AQ32" s="292">
        <v>56040</v>
      </c>
      <c r="AR32" s="293">
        <v>0</v>
      </c>
    </row>
    <row r="33" spans="1:46" ht="13.5" customHeight="1" x14ac:dyDescent="0.2">
      <c r="A33" s="247"/>
      <c r="AK33" s="1135" t="s">
        <v>502</v>
      </c>
      <c r="AL33" s="1136"/>
      <c r="AM33" s="1136"/>
      <c r="AN33" s="1137"/>
      <c r="AO33" s="291" t="s">
        <v>487</v>
      </c>
      <c r="AP33" s="291" t="s">
        <v>487</v>
      </c>
      <c r="AQ33" s="292" t="s">
        <v>487</v>
      </c>
      <c r="AR33" s="293" t="s">
        <v>487</v>
      </c>
    </row>
    <row r="34" spans="1:46" ht="27" customHeight="1" x14ac:dyDescent="0.2">
      <c r="A34" s="247"/>
      <c r="AK34" s="1135" t="s">
        <v>503</v>
      </c>
      <c r="AL34" s="1136"/>
      <c r="AM34" s="1136"/>
      <c r="AN34" s="1137"/>
      <c r="AO34" s="291" t="s">
        <v>487</v>
      </c>
      <c r="AP34" s="291" t="s">
        <v>487</v>
      </c>
      <c r="AQ34" s="292" t="s">
        <v>487</v>
      </c>
      <c r="AR34" s="293" t="s">
        <v>487</v>
      </c>
    </row>
    <row r="35" spans="1:46" ht="27" customHeight="1" x14ac:dyDescent="0.2">
      <c r="A35" s="247"/>
      <c r="AK35" s="1135" t="s">
        <v>504</v>
      </c>
      <c r="AL35" s="1136"/>
      <c r="AM35" s="1136"/>
      <c r="AN35" s="1137"/>
      <c r="AO35" s="291">
        <v>428179</v>
      </c>
      <c r="AP35" s="291">
        <v>23054</v>
      </c>
      <c r="AQ35" s="292">
        <v>19608</v>
      </c>
      <c r="AR35" s="293">
        <v>17.600000000000001</v>
      </c>
    </row>
    <row r="36" spans="1:46" ht="27" customHeight="1" x14ac:dyDescent="0.2">
      <c r="A36" s="247"/>
      <c r="AK36" s="1135" t="s">
        <v>505</v>
      </c>
      <c r="AL36" s="1136"/>
      <c r="AM36" s="1136"/>
      <c r="AN36" s="1137"/>
      <c r="AO36" s="291">
        <v>1204</v>
      </c>
      <c r="AP36" s="291">
        <v>65</v>
      </c>
      <c r="AQ36" s="292">
        <v>3090</v>
      </c>
      <c r="AR36" s="293">
        <v>-97.9</v>
      </c>
    </row>
    <row r="37" spans="1:46" ht="13.5" customHeight="1" x14ac:dyDescent="0.2">
      <c r="A37" s="247"/>
      <c r="AK37" s="1135" t="s">
        <v>506</v>
      </c>
      <c r="AL37" s="1136"/>
      <c r="AM37" s="1136"/>
      <c r="AN37" s="1137"/>
      <c r="AO37" s="291" t="s">
        <v>487</v>
      </c>
      <c r="AP37" s="291" t="s">
        <v>487</v>
      </c>
      <c r="AQ37" s="292">
        <v>590</v>
      </c>
      <c r="AR37" s="293" t="s">
        <v>487</v>
      </c>
    </row>
    <row r="38" spans="1:46" ht="27" customHeight="1" x14ac:dyDescent="0.2">
      <c r="A38" s="247"/>
      <c r="AK38" s="1138" t="s">
        <v>507</v>
      </c>
      <c r="AL38" s="1139"/>
      <c r="AM38" s="1139"/>
      <c r="AN38" s="1140"/>
      <c r="AO38" s="294">
        <v>1553</v>
      </c>
      <c r="AP38" s="294">
        <v>84</v>
      </c>
      <c r="AQ38" s="295">
        <v>10</v>
      </c>
      <c r="AR38" s="283">
        <v>740</v>
      </c>
      <c r="AS38" s="290"/>
    </row>
    <row r="39" spans="1:46" ht="13" x14ac:dyDescent="0.2">
      <c r="A39" s="247"/>
      <c r="AK39" s="1138" t="s">
        <v>508</v>
      </c>
      <c r="AL39" s="1139"/>
      <c r="AM39" s="1139"/>
      <c r="AN39" s="1140"/>
      <c r="AO39" s="291">
        <v>-10678</v>
      </c>
      <c r="AP39" s="291">
        <v>-575</v>
      </c>
      <c r="AQ39" s="292">
        <v>-2093</v>
      </c>
      <c r="AR39" s="293">
        <v>-72.5</v>
      </c>
      <c r="AS39" s="290"/>
    </row>
    <row r="40" spans="1:46" ht="27" customHeight="1" x14ac:dyDescent="0.2">
      <c r="A40" s="247"/>
      <c r="AK40" s="1135" t="s">
        <v>509</v>
      </c>
      <c r="AL40" s="1136"/>
      <c r="AM40" s="1136"/>
      <c r="AN40" s="1137"/>
      <c r="AO40" s="291">
        <v>-797359</v>
      </c>
      <c r="AP40" s="291">
        <v>-42931</v>
      </c>
      <c r="AQ40" s="292">
        <v>-52347</v>
      </c>
      <c r="AR40" s="293">
        <v>-18</v>
      </c>
      <c r="AS40" s="290"/>
    </row>
    <row r="41" spans="1:46" ht="13" x14ac:dyDescent="0.2">
      <c r="A41" s="247"/>
      <c r="AK41" s="1141" t="s">
        <v>288</v>
      </c>
      <c r="AL41" s="1142"/>
      <c r="AM41" s="1142"/>
      <c r="AN41" s="1143"/>
      <c r="AO41" s="291">
        <v>664136</v>
      </c>
      <c r="AP41" s="291">
        <v>35758</v>
      </c>
      <c r="AQ41" s="292">
        <v>24899</v>
      </c>
      <c r="AR41" s="293">
        <v>43.6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28" t="s">
        <v>479</v>
      </c>
      <c r="AN49" s="1130" t="s">
        <v>512</v>
      </c>
      <c r="AO49" s="1131"/>
      <c r="AP49" s="1131"/>
      <c r="AQ49" s="1131"/>
      <c r="AR49" s="1132"/>
    </row>
    <row r="50" spans="1:44" ht="13" x14ac:dyDescent="0.2">
      <c r="A50" s="247"/>
      <c r="AK50" s="305"/>
      <c r="AL50" s="306"/>
      <c r="AM50" s="1129"/>
      <c r="AN50" s="307" t="s">
        <v>513</v>
      </c>
      <c r="AO50" s="308" t="s">
        <v>514</v>
      </c>
      <c r="AP50" s="309" t="s">
        <v>515</v>
      </c>
      <c r="AQ50" s="310" t="s">
        <v>516</v>
      </c>
      <c r="AR50" s="311" t="s">
        <v>517</v>
      </c>
    </row>
    <row r="51" spans="1:44" ht="13" x14ac:dyDescent="0.2">
      <c r="A51" s="247"/>
      <c r="AK51" s="303" t="s">
        <v>518</v>
      </c>
      <c r="AL51" s="304"/>
      <c r="AM51" s="312">
        <v>931396</v>
      </c>
      <c r="AN51" s="313">
        <v>49023</v>
      </c>
      <c r="AO51" s="314">
        <v>-39</v>
      </c>
      <c r="AP51" s="315">
        <v>84459</v>
      </c>
      <c r="AQ51" s="316">
        <v>1.6</v>
      </c>
      <c r="AR51" s="317">
        <v>-40.6</v>
      </c>
    </row>
    <row r="52" spans="1:44" ht="13" x14ac:dyDescent="0.2">
      <c r="A52" s="247"/>
      <c r="AK52" s="318"/>
      <c r="AL52" s="319" t="s">
        <v>519</v>
      </c>
      <c r="AM52" s="320">
        <v>442322</v>
      </c>
      <c r="AN52" s="321">
        <v>23281</v>
      </c>
      <c r="AO52" s="322">
        <v>-32.700000000000003</v>
      </c>
      <c r="AP52" s="323">
        <v>47314</v>
      </c>
      <c r="AQ52" s="324">
        <v>14.3</v>
      </c>
      <c r="AR52" s="325">
        <v>-47</v>
      </c>
    </row>
    <row r="53" spans="1:44" ht="13" x14ac:dyDescent="0.2">
      <c r="A53" s="247"/>
      <c r="AK53" s="303" t="s">
        <v>520</v>
      </c>
      <c r="AL53" s="304"/>
      <c r="AM53" s="312">
        <v>774639</v>
      </c>
      <c r="AN53" s="313">
        <v>41080</v>
      </c>
      <c r="AO53" s="314">
        <v>-16.2</v>
      </c>
      <c r="AP53" s="315">
        <v>74568</v>
      </c>
      <c r="AQ53" s="316">
        <v>-11.7</v>
      </c>
      <c r="AR53" s="317">
        <v>-4.5</v>
      </c>
    </row>
    <row r="54" spans="1:44" ht="13" x14ac:dyDescent="0.2">
      <c r="A54" s="247"/>
      <c r="AK54" s="318"/>
      <c r="AL54" s="319" t="s">
        <v>519</v>
      </c>
      <c r="AM54" s="320">
        <v>445486</v>
      </c>
      <c r="AN54" s="321">
        <v>23624</v>
      </c>
      <c r="AO54" s="322">
        <v>1.5</v>
      </c>
      <c r="AP54" s="323">
        <v>42558</v>
      </c>
      <c r="AQ54" s="324">
        <v>-10.1</v>
      </c>
      <c r="AR54" s="325">
        <v>11.6</v>
      </c>
    </row>
    <row r="55" spans="1:44" ht="13" x14ac:dyDescent="0.2">
      <c r="A55" s="247"/>
      <c r="AK55" s="303" t="s">
        <v>521</v>
      </c>
      <c r="AL55" s="304"/>
      <c r="AM55" s="312">
        <v>850351</v>
      </c>
      <c r="AN55" s="313">
        <v>45362</v>
      </c>
      <c r="AO55" s="314">
        <v>10.4</v>
      </c>
      <c r="AP55" s="315">
        <v>73693</v>
      </c>
      <c r="AQ55" s="316">
        <v>-1.2</v>
      </c>
      <c r="AR55" s="317">
        <v>11.6</v>
      </c>
    </row>
    <row r="56" spans="1:44" ht="13" x14ac:dyDescent="0.2">
      <c r="A56" s="247"/>
      <c r="AK56" s="318"/>
      <c r="AL56" s="319" t="s">
        <v>519</v>
      </c>
      <c r="AM56" s="320">
        <v>348713</v>
      </c>
      <c r="AN56" s="321">
        <v>18602</v>
      </c>
      <c r="AO56" s="322">
        <v>-21.3</v>
      </c>
      <c r="AP56" s="323">
        <v>44203</v>
      </c>
      <c r="AQ56" s="324">
        <v>3.9</v>
      </c>
      <c r="AR56" s="325">
        <v>-25.2</v>
      </c>
    </row>
    <row r="57" spans="1:44" ht="13" x14ac:dyDescent="0.2">
      <c r="A57" s="247"/>
      <c r="AK57" s="303" t="s">
        <v>522</v>
      </c>
      <c r="AL57" s="304"/>
      <c r="AM57" s="312">
        <v>887570</v>
      </c>
      <c r="AN57" s="313">
        <v>47294</v>
      </c>
      <c r="AO57" s="314">
        <v>4.3</v>
      </c>
      <c r="AP57" s="315">
        <v>79401</v>
      </c>
      <c r="AQ57" s="316">
        <v>7.7</v>
      </c>
      <c r="AR57" s="317">
        <v>-3.4</v>
      </c>
    </row>
    <row r="58" spans="1:44" ht="13" x14ac:dyDescent="0.2">
      <c r="A58" s="247"/>
      <c r="AK58" s="318"/>
      <c r="AL58" s="319" t="s">
        <v>519</v>
      </c>
      <c r="AM58" s="320">
        <v>425002</v>
      </c>
      <c r="AN58" s="321">
        <v>22646</v>
      </c>
      <c r="AO58" s="322">
        <v>21.7</v>
      </c>
      <c r="AP58" s="323">
        <v>49347</v>
      </c>
      <c r="AQ58" s="324">
        <v>11.6</v>
      </c>
      <c r="AR58" s="325">
        <v>10.1</v>
      </c>
    </row>
    <row r="59" spans="1:44" ht="13" x14ac:dyDescent="0.2">
      <c r="A59" s="247"/>
      <c r="AK59" s="303" t="s">
        <v>523</v>
      </c>
      <c r="AL59" s="304"/>
      <c r="AM59" s="312">
        <v>1214618</v>
      </c>
      <c r="AN59" s="313">
        <v>65397</v>
      </c>
      <c r="AO59" s="314">
        <v>38.299999999999997</v>
      </c>
      <c r="AP59" s="315">
        <v>87379</v>
      </c>
      <c r="AQ59" s="316">
        <v>10</v>
      </c>
      <c r="AR59" s="317">
        <v>28.3</v>
      </c>
    </row>
    <row r="60" spans="1:44" ht="13" x14ac:dyDescent="0.2">
      <c r="A60" s="247"/>
      <c r="AK60" s="318"/>
      <c r="AL60" s="319" t="s">
        <v>519</v>
      </c>
      <c r="AM60" s="320">
        <v>483325</v>
      </c>
      <c r="AN60" s="321">
        <v>26023</v>
      </c>
      <c r="AO60" s="322">
        <v>14.9</v>
      </c>
      <c r="AP60" s="323">
        <v>55855</v>
      </c>
      <c r="AQ60" s="324">
        <v>13.2</v>
      </c>
      <c r="AR60" s="325">
        <v>1.7</v>
      </c>
    </row>
    <row r="61" spans="1:44" ht="13" x14ac:dyDescent="0.2">
      <c r="A61" s="247"/>
      <c r="AK61" s="303" t="s">
        <v>524</v>
      </c>
      <c r="AL61" s="326"/>
      <c r="AM61" s="312">
        <v>931715</v>
      </c>
      <c r="AN61" s="313">
        <v>49631</v>
      </c>
      <c r="AO61" s="314">
        <v>-0.4</v>
      </c>
      <c r="AP61" s="315">
        <v>79900</v>
      </c>
      <c r="AQ61" s="327">
        <v>1.3</v>
      </c>
      <c r="AR61" s="317">
        <v>-1.7</v>
      </c>
    </row>
    <row r="62" spans="1:44" ht="13" x14ac:dyDescent="0.2">
      <c r="A62" s="247"/>
      <c r="AK62" s="318"/>
      <c r="AL62" s="319" t="s">
        <v>519</v>
      </c>
      <c r="AM62" s="320">
        <v>428970</v>
      </c>
      <c r="AN62" s="321">
        <v>22835</v>
      </c>
      <c r="AO62" s="322">
        <v>-3.2</v>
      </c>
      <c r="AP62" s="323">
        <v>47855</v>
      </c>
      <c r="AQ62" s="324">
        <v>6.6</v>
      </c>
      <c r="AR62" s="325">
        <v>-9.8000000000000007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aDDBcxoroVHAjX1ZWmfXvclc8PyYBnmMsTJfXaz0o4RnMJI96r7JxaD1kDVwx7i7jm4Xa1nmrE1M9FqUJM5fgQ==" saltValue="orY3/3twfU/Qtu3vBgS5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I81"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KcRTj7cFAZTdj0zXF5dwV50w1YvEIfLC9obWKPstDLAt+JaCRTSwurBT+4CE39hZvSNqo5crg9OfcGo43RVdzw==" saltValue="ngcGOoxmtY2+2nNhMGQo5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8"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2ufmVDoMZFs1hNsbMxiSvYlJrJJ9P5213Rhab1Oue41LCCpBgcDhip9/Q/4+1xwVudZJcXNQloxyIbHPW/EbYQ==" saltValue="MaxQyQpMZmoXij+flKnf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D4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4" t="s">
        <v>3</v>
      </c>
      <c r="D47" s="1154"/>
      <c r="E47" s="1155"/>
      <c r="F47" s="11">
        <v>24.02</v>
      </c>
      <c r="G47" s="12">
        <v>28.22</v>
      </c>
      <c r="H47" s="12">
        <v>26.65</v>
      </c>
      <c r="I47" s="12">
        <v>22.21</v>
      </c>
      <c r="J47" s="13">
        <v>16.670000000000002</v>
      </c>
    </row>
    <row r="48" spans="2:10" ht="57.75" customHeight="1" x14ac:dyDescent="0.2">
      <c r="B48" s="14"/>
      <c r="C48" s="1156" t="s">
        <v>4</v>
      </c>
      <c r="D48" s="1156"/>
      <c r="E48" s="1157"/>
      <c r="F48" s="15">
        <v>4.5199999999999996</v>
      </c>
      <c r="G48" s="16">
        <v>4.3600000000000003</v>
      </c>
      <c r="H48" s="16">
        <v>2.96</v>
      </c>
      <c r="I48" s="16">
        <v>1.84</v>
      </c>
      <c r="J48" s="17">
        <v>3.11</v>
      </c>
    </row>
    <row r="49" spans="2:10" ht="57.75" customHeight="1" thickBot="1" x14ac:dyDescent="0.25">
      <c r="B49" s="18"/>
      <c r="C49" s="1158" t="s">
        <v>5</v>
      </c>
      <c r="D49" s="1158"/>
      <c r="E49" s="1159"/>
      <c r="F49" s="19">
        <v>1.84</v>
      </c>
      <c r="G49" s="20">
        <v>5.69</v>
      </c>
      <c r="H49" s="20" t="s">
        <v>531</v>
      </c>
      <c r="I49" s="20" t="s">
        <v>532</v>
      </c>
      <c r="J49" s="21" t="s">
        <v>533</v>
      </c>
    </row>
    <row r="50" spans="2:10" ht="13" x14ac:dyDescent="0.2"/>
  </sheetData>
  <sheetProtection algorithmName="SHA-512" hashValue="KlereKJtFhoJEcq/At9OPJTcshBa0ayl198463Z3E47OYPnswL79zzyGzGOTnY4zlzYVaV12ZiS+PQGAqy4m6A==" saltValue="SYd1XrgVWQJRtv7LkGaPf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E22" zoomScaleSheetLayoutView="100" workbookViewId="0">
      <selection activeCell="J42" sqref="J4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4" t="s">
        <v>534</v>
      </c>
      <c r="D34" s="1164"/>
      <c r="E34" s="1165"/>
      <c r="F34" s="32">
        <v>15.38</v>
      </c>
      <c r="G34" s="33">
        <v>15.56</v>
      </c>
      <c r="H34" s="33">
        <v>16.7</v>
      </c>
      <c r="I34" s="33">
        <v>17.37</v>
      </c>
      <c r="J34" s="34">
        <v>17.2</v>
      </c>
      <c r="K34" s="22"/>
      <c r="L34" s="22"/>
      <c r="M34" s="22"/>
      <c r="N34" s="22"/>
      <c r="O34" s="22"/>
      <c r="P34" s="22"/>
    </row>
    <row r="35" spans="1:16" ht="39" customHeight="1" x14ac:dyDescent="0.2">
      <c r="A35" s="22"/>
      <c r="B35" s="35"/>
      <c r="C35" s="1160" t="s">
        <v>535</v>
      </c>
      <c r="D35" s="1160"/>
      <c r="E35" s="1161"/>
      <c r="F35" s="36">
        <v>4.51</v>
      </c>
      <c r="G35" s="37">
        <v>4.3499999999999996</v>
      </c>
      <c r="H35" s="37">
        <v>2.96</v>
      </c>
      <c r="I35" s="37">
        <v>1.84</v>
      </c>
      <c r="J35" s="38">
        <v>3.11</v>
      </c>
      <c r="K35" s="22"/>
      <c r="L35" s="22"/>
      <c r="M35" s="22"/>
      <c r="N35" s="22"/>
      <c r="O35" s="22"/>
      <c r="P35" s="22"/>
    </row>
    <row r="36" spans="1:16" ht="39" customHeight="1" x14ac:dyDescent="0.2">
      <c r="A36" s="22"/>
      <c r="B36" s="35"/>
      <c r="C36" s="1160" t="s">
        <v>536</v>
      </c>
      <c r="D36" s="1160"/>
      <c r="E36" s="1161"/>
      <c r="F36" s="36">
        <v>2.2200000000000002</v>
      </c>
      <c r="G36" s="37">
        <v>2.2599999999999998</v>
      </c>
      <c r="H36" s="37">
        <v>2.4</v>
      </c>
      <c r="I36" s="37">
        <v>2.34</v>
      </c>
      <c r="J36" s="38">
        <v>2.19</v>
      </c>
      <c r="K36" s="22"/>
      <c r="L36" s="22"/>
      <c r="M36" s="22"/>
      <c r="N36" s="22"/>
      <c r="O36" s="22"/>
      <c r="P36" s="22"/>
    </row>
    <row r="37" spans="1:16" ht="39" customHeight="1" x14ac:dyDescent="0.2">
      <c r="A37" s="22"/>
      <c r="B37" s="35"/>
      <c r="C37" s="1160" t="s">
        <v>537</v>
      </c>
      <c r="D37" s="1160"/>
      <c r="E37" s="1161"/>
      <c r="F37" s="36">
        <v>1.5</v>
      </c>
      <c r="G37" s="37">
        <v>1.29</v>
      </c>
      <c r="H37" s="37">
        <v>1.48</v>
      </c>
      <c r="I37" s="37">
        <v>0.91</v>
      </c>
      <c r="J37" s="38">
        <v>0.98</v>
      </c>
      <c r="K37" s="22"/>
      <c r="L37" s="22"/>
      <c r="M37" s="22"/>
      <c r="N37" s="22"/>
      <c r="O37" s="22"/>
      <c r="P37" s="22"/>
    </row>
    <row r="38" spans="1:16" ht="39" customHeight="1" x14ac:dyDescent="0.2">
      <c r="A38" s="22"/>
      <c r="B38" s="35"/>
      <c r="C38" s="1160" t="s">
        <v>538</v>
      </c>
      <c r="D38" s="1160"/>
      <c r="E38" s="1161"/>
      <c r="F38" s="36">
        <v>0.76</v>
      </c>
      <c r="G38" s="37">
        <v>0.25</v>
      </c>
      <c r="H38" s="37">
        <v>0.21</v>
      </c>
      <c r="I38" s="37">
        <v>0.34</v>
      </c>
      <c r="J38" s="38">
        <v>0.56999999999999995</v>
      </c>
      <c r="K38" s="22"/>
      <c r="L38" s="22"/>
      <c r="M38" s="22"/>
      <c r="N38" s="22"/>
      <c r="O38" s="22"/>
      <c r="P38" s="22"/>
    </row>
    <row r="39" spans="1:16" ht="39" customHeight="1" x14ac:dyDescent="0.2">
      <c r="A39" s="22"/>
      <c r="B39" s="35"/>
      <c r="C39" s="1160" t="s">
        <v>539</v>
      </c>
      <c r="D39" s="1160"/>
      <c r="E39" s="1161"/>
      <c r="F39" s="36">
        <v>0.56000000000000005</v>
      </c>
      <c r="G39" s="37">
        <v>0.51</v>
      </c>
      <c r="H39" s="37">
        <v>0.86</v>
      </c>
      <c r="I39" s="37">
        <v>0.74</v>
      </c>
      <c r="J39" s="38">
        <v>0.36</v>
      </c>
      <c r="K39" s="22"/>
      <c r="L39" s="22"/>
      <c r="M39" s="22"/>
      <c r="N39" s="22"/>
      <c r="O39" s="22"/>
      <c r="P39" s="22"/>
    </row>
    <row r="40" spans="1:16" ht="39" customHeight="1" x14ac:dyDescent="0.2">
      <c r="A40" s="22"/>
      <c r="B40" s="35"/>
      <c r="C40" s="1160" t="s">
        <v>540</v>
      </c>
      <c r="D40" s="1160"/>
      <c r="E40" s="1161"/>
      <c r="F40" s="36">
        <v>0.12</v>
      </c>
      <c r="G40" s="37">
        <v>0.11</v>
      </c>
      <c r="H40" s="37">
        <v>0.11</v>
      </c>
      <c r="I40" s="37">
        <v>0.11</v>
      </c>
      <c r="J40" s="38">
        <v>0.14000000000000001</v>
      </c>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541</v>
      </c>
      <c r="D42" s="1160"/>
      <c r="E42" s="1161"/>
      <c r="F42" s="36" t="s">
        <v>487</v>
      </c>
      <c r="G42" s="37" t="s">
        <v>487</v>
      </c>
      <c r="H42" s="37" t="s">
        <v>487</v>
      </c>
      <c r="I42" s="37" t="s">
        <v>487</v>
      </c>
      <c r="J42" s="38" t="s">
        <v>487</v>
      </c>
      <c r="K42" s="22"/>
      <c r="L42" s="22"/>
      <c r="M42" s="22"/>
      <c r="N42" s="22"/>
      <c r="O42" s="22"/>
      <c r="P42" s="22"/>
    </row>
    <row r="43" spans="1:16" ht="39" customHeight="1" thickBot="1" x14ac:dyDescent="0.25">
      <c r="A43" s="22"/>
      <c r="B43" s="40"/>
      <c r="C43" s="1162" t="s">
        <v>542</v>
      </c>
      <c r="D43" s="1162"/>
      <c r="E43" s="1163"/>
      <c r="F43" s="41">
        <v>0</v>
      </c>
      <c r="G43" s="42">
        <v>0</v>
      </c>
      <c r="H43" s="42">
        <v>0</v>
      </c>
      <c r="I43" s="42">
        <v>0</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sehuQK1fUf7ZV4IhVOQ8R8A0qR2ExtioPeu0euPJ6/xJ4kpNXzKf5YRWryCIcdPp/O9Q/IYeEQaIPpWigY96w==" saltValue="DGVY0va93pBA/B5wBNND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E39"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968</v>
      </c>
      <c r="L45" s="58">
        <v>1049</v>
      </c>
      <c r="M45" s="58">
        <v>1116</v>
      </c>
      <c r="N45" s="58">
        <v>1079</v>
      </c>
      <c r="O45" s="59">
        <v>1041</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487</v>
      </c>
      <c r="L46" s="62" t="s">
        <v>487</v>
      </c>
      <c r="M46" s="62" t="s">
        <v>487</v>
      </c>
      <c r="N46" s="62" t="s">
        <v>487</v>
      </c>
      <c r="O46" s="63" t="s">
        <v>487</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487</v>
      </c>
      <c r="L47" s="62" t="s">
        <v>487</v>
      </c>
      <c r="M47" s="62" t="s">
        <v>487</v>
      </c>
      <c r="N47" s="62" t="s">
        <v>487</v>
      </c>
      <c r="O47" s="63" t="s">
        <v>487</v>
      </c>
      <c r="P47" s="46"/>
      <c r="Q47" s="46"/>
      <c r="R47" s="46"/>
      <c r="S47" s="46"/>
      <c r="T47" s="46"/>
      <c r="U47" s="46"/>
    </row>
    <row r="48" spans="1:21" ht="30.75" customHeight="1" x14ac:dyDescent="0.2">
      <c r="A48" s="46"/>
      <c r="B48" s="1191"/>
      <c r="C48" s="1192"/>
      <c r="D48" s="60"/>
      <c r="E48" s="1168" t="s">
        <v>13</v>
      </c>
      <c r="F48" s="1168"/>
      <c r="G48" s="1168"/>
      <c r="H48" s="1168"/>
      <c r="I48" s="1168"/>
      <c r="J48" s="1169"/>
      <c r="K48" s="61">
        <v>332</v>
      </c>
      <c r="L48" s="62">
        <v>317</v>
      </c>
      <c r="M48" s="62">
        <v>392</v>
      </c>
      <c r="N48" s="62">
        <v>360</v>
      </c>
      <c r="O48" s="63">
        <v>428</v>
      </c>
      <c r="P48" s="46"/>
      <c r="Q48" s="46"/>
      <c r="R48" s="46"/>
      <c r="S48" s="46"/>
      <c r="T48" s="46"/>
      <c r="U48" s="46"/>
    </row>
    <row r="49" spans="1:21" ht="30.75" customHeight="1" x14ac:dyDescent="0.2">
      <c r="A49" s="46"/>
      <c r="B49" s="1191"/>
      <c r="C49" s="1192"/>
      <c r="D49" s="60"/>
      <c r="E49" s="1168" t="s">
        <v>14</v>
      </c>
      <c r="F49" s="1168"/>
      <c r="G49" s="1168"/>
      <c r="H49" s="1168"/>
      <c r="I49" s="1168"/>
      <c r="J49" s="1169"/>
      <c r="K49" s="61">
        <v>20</v>
      </c>
      <c r="L49" s="62">
        <v>11</v>
      </c>
      <c r="M49" s="62" t="s">
        <v>487</v>
      </c>
      <c r="N49" s="62">
        <v>0</v>
      </c>
      <c r="O49" s="63">
        <v>1</v>
      </c>
      <c r="P49" s="46"/>
      <c r="Q49" s="46"/>
      <c r="R49" s="46"/>
      <c r="S49" s="46"/>
      <c r="T49" s="46"/>
      <c r="U49" s="46"/>
    </row>
    <row r="50" spans="1:21" ht="30.75" customHeight="1" x14ac:dyDescent="0.2">
      <c r="A50" s="46"/>
      <c r="B50" s="1191"/>
      <c r="C50" s="1192"/>
      <c r="D50" s="60"/>
      <c r="E50" s="1168" t="s">
        <v>15</v>
      </c>
      <c r="F50" s="1168"/>
      <c r="G50" s="1168"/>
      <c r="H50" s="1168"/>
      <c r="I50" s="1168"/>
      <c r="J50" s="1169"/>
      <c r="K50" s="61" t="s">
        <v>487</v>
      </c>
      <c r="L50" s="62" t="s">
        <v>487</v>
      </c>
      <c r="M50" s="62" t="s">
        <v>487</v>
      </c>
      <c r="N50" s="62" t="s">
        <v>487</v>
      </c>
      <c r="O50" s="63" t="s">
        <v>487</v>
      </c>
      <c r="P50" s="46"/>
      <c r="Q50" s="46"/>
      <c r="R50" s="46"/>
      <c r="S50" s="46"/>
      <c r="T50" s="46"/>
      <c r="U50" s="46"/>
    </row>
    <row r="51" spans="1:21" ht="30.75" customHeight="1" x14ac:dyDescent="0.2">
      <c r="A51" s="46"/>
      <c r="B51" s="1193"/>
      <c r="C51" s="1194"/>
      <c r="D51" s="64"/>
      <c r="E51" s="1168" t="s">
        <v>16</v>
      </c>
      <c r="F51" s="1168"/>
      <c r="G51" s="1168"/>
      <c r="H51" s="1168"/>
      <c r="I51" s="1168"/>
      <c r="J51" s="1169"/>
      <c r="K51" s="61">
        <v>0</v>
      </c>
      <c r="L51" s="62">
        <v>0</v>
      </c>
      <c r="M51" s="62">
        <v>0</v>
      </c>
      <c r="N51" s="62">
        <v>0</v>
      </c>
      <c r="O51" s="63">
        <v>2</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886</v>
      </c>
      <c r="L52" s="62">
        <v>858</v>
      </c>
      <c r="M52" s="62">
        <v>841</v>
      </c>
      <c r="N52" s="62">
        <v>813</v>
      </c>
      <c r="O52" s="63">
        <v>809</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434</v>
      </c>
      <c r="L53" s="67">
        <v>519</v>
      </c>
      <c r="M53" s="67">
        <v>667</v>
      </c>
      <c r="N53" s="67">
        <v>626</v>
      </c>
      <c r="O53" s="68">
        <v>663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4" t="s">
        <v>24</v>
      </c>
      <c r="C58" s="1175"/>
      <c r="D58" s="1180" t="s">
        <v>25</v>
      </c>
      <c r="E58" s="1181"/>
      <c r="F58" s="1181"/>
      <c r="G58" s="1181"/>
      <c r="H58" s="1181"/>
      <c r="I58" s="1181"/>
      <c r="J58" s="1182"/>
      <c r="K58" s="81"/>
      <c r="L58" s="82"/>
      <c r="M58" s="82"/>
      <c r="N58" s="82"/>
      <c r="O58" s="83"/>
    </row>
    <row r="59" spans="1:21" ht="31.5" customHeight="1" x14ac:dyDescent="0.2">
      <c r="B59" s="1176"/>
      <c r="C59" s="1177"/>
      <c r="D59" s="1183" t="s">
        <v>26</v>
      </c>
      <c r="E59" s="1184"/>
      <c r="F59" s="1184"/>
      <c r="G59" s="1184"/>
      <c r="H59" s="1184"/>
      <c r="I59" s="1184"/>
      <c r="J59" s="1185"/>
      <c r="K59" s="84"/>
      <c r="L59" s="85"/>
      <c r="M59" s="85"/>
      <c r="N59" s="85"/>
      <c r="O59" s="86"/>
    </row>
    <row r="60" spans="1:21" ht="31.5" customHeight="1" thickBot="1" x14ac:dyDescent="0.25">
      <c r="B60" s="1178"/>
      <c r="C60" s="1179"/>
      <c r="D60" s="1186" t="s">
        <v>27</v>
      </c>
      <c r="E60" s="1187"/>
      <c r="F60" s="1187"/>
      <c r="G60" s="1187"/>
      <c r="H60" s="1187"/>
      <c r="I60" s="1187"/>
      <c r="J60" s="118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JtqXJV3+HriNIdRMq+HjPSUZP7867U2HSmZyF+ZaBbbxh8p29R21tdSMh5tXEtBuXlMcsXvMLLnadk3YZRKRA==" saltValue="8SD3kSpS4DMm9Y3sNboWN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F34" zoomScaleSheetLayoutView="100" workbookViewId="0">
      <selection activeCell="L43" sqref="L43"/>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9" t="s">
        <v>30</v>
      </c>
      <c r="C41" s="1210"/>
      <c r="D41" s="103"/>
      <c r="E41" s="1211" t="s">
        <v>31</v>
      </c>
      <c r="F41" s="1211"/>
      <c r="G41" s="1211"/>
      <c r="H41" s="1212"/>
      <c r="I41" s="330">
        <v>11513</v>
      </c>
      <c r="J41" s="331">
        <v>11349</v>
      </c>
      <c r="K41" s="331">
        <v>10777</v>
      </c>
      <c r="L41" s="331">
        <v>10302</v>
      </c>
      <c r="M41" s="332">
        <v>10327</v>
      </c>
    </row>
    <row r="42" spans="2:13" ht="27.75" customHeight="1" x14ac:dyDescent="0.2">
      <c r="B42" s="1199"/>
      <c r="C42" s="1200"/>
      <c r="D42" s="104"/>
      <c r="E42" s="1203" t="s">
        <v>32</v>
      </c>
      <c r="F42" s="1203"/>
      <c r="G42" s="1203"/>
      <c r="H42" s="1204"/>
      <c r="I42" s="333" t="s">
        <v>487</v>
      </c>
      <c r="J42" s="334" t="s">
        <v>487</v>
      </c>
      <c r="K42" s="334" t="s">
        <v>487</v>
      </c>
      <c r="L42" s="334" t="s">
        <v>487</v>
      </c>
      <c r="M42" s="335" t="s">
        <v>487</v>
      </c>
    </row>
    <row r="43" spans="2:13" ht="27.75" customHeight="1" x14ac:dyDescent="0.2">
      <c r="B43" s="1199"/>
      <c r="C43" s="1200"/>
      <c r="D43" s="104"/>
      <c r="E43" s="1203" t="s">
        <v>33</v>
      </c>
      <c r="F43" s="1203"/>
      <c r="G43" s="1203"/>
      <c r="H43" s="1204"/>
      <c r="I43" s="333">
        <v>5039</v>
      </c>
      <c r="J43" s="334">
        <v>4456</v>
      </c>
      <c r="K43" s="334">
        <v>4454</v>
      </c>
      <c r="L43" s="334">
        <v>4471</v>
      </c>
      <c r="M43" s="335">
        <v>4813</v>
      </c>
    </row>
    <row r="44" spans="2:13" ht="27.75" customHeight="1" x14ac:dyDescent="0.2">
      <c r="B44" s="1199"/>
      <c r="C44" s="1200"/>
      <c r="D44" s="104"/>
      <c r="E44" s="1203" t="s">
        <v>34</v>
      </c>
      <c r="F44" s="1203"/>
      <c r="G44" s="1203"/>
      <c r="H44" s="1204"/>
      <c r="I44" s="333">
        <v>11</v>
      </c>
      <c r="J44" s="334" t="s">
        <v>487</v>
      </c>
      <c r="K44" s="334" t="s">
        <v>487</v>
      </c>
      <c r="L44" s="334">
        <v>33</v>
      </c>
      <c r="M44" s="335">
        <v>32</v>
      </c>
    </row>
    <row r="45" spans="2:13" ht="27.75" customHeight="1" x14ac:dyDescent="0.2">
      <c r="B45" s="1199"/>
      <c r="C45" s="1200"/>
      <c r="D45" s="104"/>
      <c r="E45" s="1203" t="s">
        <v>35</v>
      </c>
      <c r="F45" s="1203"/>
      <c r="G45" s="1203"/>
      <c r="H45" s="1204"/>
      <c r="I45" s="333">
        <v>965</v>
      </c>
      <c r="J45" s="334">
        <v>926</v>
      </c>
      <c r="K45" s="334">
        <v>915</v>
      </c>
      <c r="L45" s="334">
        <v>901</v>
      </c>
      <c r="M45" s="335">
        <v>914</v>
      </c>
    </row>
    <row r="46" spans="2:13" ht="27.75" customHeight="1" x14ac:dyDescent="0.2">
      <c r="B46" s="1199"/>
      <c r="C46" s="1200"/>
      <c r="D46" s="105"/>
      <c r="E46" s="1203" t="s">
        <v>36</v>
      </c>
      <c r="F46" s="1203"/>
      <c r="G46" s="1203"/>
      <c r="H46" s="1204"/>
      <c r="I46" s="333" t="s">
        <v>487</v>
      </c>
      <c r="J46" s="334" t="s">
        <v>487</v>
      </c>
      <c r="K46" s="334" t="s">
        <v>487</v>
      </c>
      <c r="L46" s="334" t="s">
        <v>487</v>
      </c>
      <c r="M46" s="335" t="s">
        <v>487</v>
      </c>
    </row>
    <row r="47" spans="2:13" ht="27.75" customHeight="1" x14ac:dyDescent="0.2">
      <c r="B47" s="1199"/>
      <c r="C47" s="1200"/>
      <c r="D47" s="106"/>
      <c r="E47" s="1213" t="s">
        <v>37</v>
      </c>
      <c r="F47" s="1214"/>
      <c r="G47" s="1214"/>
      <c r="H47" s="1215"/>
      <c r="I47" s="333" t="s">
        <v>487</v>
      </c>
      <c r="J47" s="334" t="s">
        <v>487</v>
      </c>
      <c r="K47" s="334" t="s">
        <v>487</v>
      </c>
      <c r="L47" s="334" t="s">
        <v>487</v>
      </c>
      <c r="M47" s="335" t="s">
        <v>487</v>
      </c>
    </row>
    <row r="48" spans="2:13" ht="27.75" customHeight="1" x14ac:dyDescent="0.2">
      <c r="B48" s="1199"/>
      <c r="C48" s="1200"/>
      <c r="D48" s="104"/>
      <c r="E48" s="1203" t="s">
        <v>38</v>
      </c>
      <c r="F48" s="1203"/>
      <c r="G48" s="1203"/>
      <c r="H48" s="1204"/>
      <c r="I48" s="333" t="s">
        <v>487</v>
      </c>
      <c r="J48" s="334" t="s">
        <v>487</v>
      </c>
      <c r="K48" s="334" t="s">
        <v>487</v>
      </c>
      <c r="L48" s="334" t="s">
        <v>487</v>
      </c>
      <c r="M48" s="335" t="s">
        <v>487</v>
      </c>
    </row>
    <row r="49" spans="2:13" ht="27.75" customHeight="1" x14ac:dyDescent="0.2">
      <c r="B49" s="1201"/>
      <c r="C49" s="1202"/>
      <c r="D49" s="104"/>
      <c r="E49" s="1203" t="s">
        <v>39</v>
      </c>
      <c r="F49" s="1203"/>
      <c r="G49" s="1203"/>
      <c r="H49" s="1204"/>
      <c r="I49" s="333" t="s">
        <v>487</v>
      </c>
      <c r="J49" s="334" t="s">
        <v>487</v>
      </c>
      <c r="K49" s="334" t="s">
        <v>487</v>
      </c>
      <c r="L49" s="334" t="s">
        <v>487</v>
      </c>
      <c r="M49" s="335" t="s">
        <v>487</v>
      </c>
    </row>
    <row r="50" spans="2:13" ht="27.75" customHeight="1" x14ac:dyDescent="0.2">
      <c r="B50" s="1197" t="s">
        <v>40</v>
      </c>
      <c r="C50" s="1198"/>
      <c r="D50" s="107"/>
      <c r="E50" s="1203" t="s">
        <v>41</v>
      </c>
      <c r="F50" s="1203"/>
      <c r="G50" s="1203"/>
      <c r="H50" s="1204"/>
      <c r="I50" s="333">
        <v>2116</v>
      </c>
      <c r="J50" s="334">
        <v>2644</v>
      </c>
      <c r="K50" s="334">
        <v>2537</v>
      </c>
      <c r="L50" s="334">
        <v>2256</v>
      </c>
      <c r="M50" s="335">
        <v>1927</v>
      </c>
    </row>
    <row r="51" spans="2:13" ht="27.75" customHeight="1" x14ac:dyDescent="0.2">
      <c r="B51" s="1199"/>
      <c r="C51" s="1200"/>
      <c r="D51" s="104"/>
      <c r="E51" s="1203" t="s">
        <v>42</v>
      </c>
      <c r="F51" s="1203"/>
      <c r="G51" s="1203"/>
      <c r="H51" s="1204"/>
      <c r="I51" s="333">
        <v>106</v>
      </c>
      <c r="J51" s="334">
        <v>103</v>
      </c>
      <c r="K51" s="334">
        <v>86</v>
      </c>
      <c r="L51" s="334">
        <v>70</v>
      </c>
      <c r="M51" s="335">
        <v>63</v>
      </c>
    </row>
    <row r="52" spans="2:13" ht="27.75" customHeight="1" x14ac:dyDescent="0.2">
      <c r="B52" s="1201"/>
      <c r="C52" s="1202"/>
      <c r="D52" s="104"/>
      <c r="E52" s="1203" t="s">
        <v>43</v>
      </c>
      <c r="F52" s="1203"/>
      <c r="G52" s="1203"/>
      <c r="H52" s="1204"/>
      <c r="I52" s="333">
        <v>11148</v>
      </c>
      <c r="J52" s="334">
        <v>11005</v>
      </c>
      <c r="K52" s="334">
        <v>10502</v>
      </c>
      <c r="L52" s="334">
        <v>10073</v>
      </c>
      <c r="M52" s="335">
        <v>9586</v>
      </c>
    </row>
    <row r="53" spans="2:13" ht="27.75" customHeight="1" thickBot="1" x14ac:dyDescent="0.25">
      <c r="B53" s="1205" t="s">
        <v>19</v>
      </c>
      <c r="C53" s="1206"/>
      <c r="D53" s="108"/>
      <c r="E53" s="1207" t="s">
        <v>44</v>
      </c>
      <c r="F53" s="1207"/>
      <c r="G53" s="1207"/>
      <c r="H53" s="1208"/>
      <c r="I53" s="336">
        <v>4158</v>
      </c>
      <c r="J53" s="337">
        <v>2981</v>
      </c>
      <c r="K53" s="337">
        <v>3021</v>
      </c>
      <c r="L53" s="337">
        <v>3309</v>
      </c>
      <c r="M53" s="338">
        <v>4510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Jim+Hkp56ZCxUmlWIQkjY1NMJdTwupEc09JfZLIh8UoKXaX+sX3TKOPI7MXurmLmywtvJ+2sKH03/pirmS77Jg==" saltValue="iwQHX0VXy4Y4DlVtIGVep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E55" zoomScale="70" zoomScaleNormal="70" zoomScaleSheetLayoutView="100" workbookViewId="0">
      <selection activeCell="F55" sqref="F55:F57"/>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1" t="s">
        <v>46</v>
      </c>
      <c r="D55" s="1221"/>
      <c r="E55" s="1222"/>
      <c r="F55" s="339">
        <v>1500</v>
      </c>
      <c r="G55" s="339">
        <v>1268</v>
      </c>
      <c r="H55" s="340">
        <v>979</v>
      </c>
    </row>
    <row r="56" spans="2:8" ht="52.5" customHeight="1" x14ac:dyDescent="0.2">
      <c r="B56" s="120"/>
      <c r="C56" s="1223" t="s">
        <v>47</v>
      </c>
      <c r="D56" s="1223"/>
      <c r="E56" s="1224"/>
      <c r="F56" s="341">
        <v>56</v>
      </c>
      <c r="G56" s="341">
        <v>29</v>
      </c>
      <c r="H56" s="342">
        <v>38</v>
      </c>
    </row>
    <row r="57" spans="2:8" ht="53.25" customHeight="1" x14ac:dyDescent="0.2">
      <c r="B57" s="120"/>
      <c r="C57" s="1225" t="s">
        <v>48</v>
      </c>
      <c r="D57" s="1225"/>
      <c r="E57" s="1226"/>
      <c r="F57" s="343">
        <v>483</v>
      </c>
      <c r="G57" s="343">
        <v>494</v>
      </c>
      <c r="H57" s="344">
        <v>476</v>
      </c>
    </row>
    <row r="58" spans="2:8" ht="45.75" customHeight="1" x14ac:dyDescent="0.2">
      <c r="B58" s="121"/>
      <c r="C58" s="1216" t="s">
        <v>561</v>
      </c>
      <c r="D58" s="1217"/>
      <c r="E58" s="1218"/>
      <c r="F58" s="345">
        <v>297</v>
      </c>
      <c r="G58" s="345">
        <v>328</v>
      </c>
      <c r="H58" s="346">
        <v>356</v>
      </c>
    </row>
    <row r="59" spans="2:8" ht="45.75" customHeight="1" x14ac:dyDescent="0.2">
      <c r="B59" s="121"/>
      <c r="C59" s="1216" t="s">
        <v>562</v>
      </c>
      <c r="D59" s="1217"/>
      <c r="E59" s="1218"/>
      <c r="F59" s="345">
        <v>41</v>
      </c>
      <c r="G59" s="345">
        <v>39</v>
      </c>
      <c r="H59" s="346">
        <v>29</v>
      </c>
    </row>
    <row r="60" spans="2:8" ht="45.75" customHeight="1" x14ac:dyDescent="0.2">
      <c r="B60" s="121"/>
      <c r="C60" s="1216" t="s">
        <v>563</v>
      </c>
      <c r="D60" s="1217"/>
      <c r="E60" s="1218"/>
      <c r="F60" s="345">
        <v>25</v>
      </c>
      <c r="G60" s="345">
        <v>25</v>
      </c>
      <c r="H60" s="346">
        <v>25</v>
      </c>
    </row>
    <row r="61" spans="2:8" ht="45.75" customHeight="1" x14ac:dyDescent="0.2">
      <c r="B61" s="121"/>
      <c r="C61" s="1216" t="s">
        <v>564</v>
      </c>
      <c r="D61" s="1217"/>
      <c r="E61" s="1218"/>
      <c r="F61" s="345">
        <v>31</v>
      </c>
      <c r="G61" s="345">
        <v>28</v>
      </c>
      <c r="H61" s="346">
        <v>21</v>
      </c>
    </row>
    <row r="62" spans="2:8" ht="45.75" customHeight="1" thickBot="1" x14ac:dyDescent="0.25">
      <c r="B62" s="122"/>
      <c r="C62" s="1216" t="s">
        <v>565</v>
      </c>
      <c r="D62" s="1217"/>
      <c r="E62" s="1218"/>
      <c r="F62" s="347">
        <v>30</v>
      </c>
      <c r="G62" s="347">
        <v>27</v>
      </c>
      <c r="H62" s="348">
        <v>14</v>
      </c>
    </row>
    <row r="63" spans="2:8" ht="52.5" customHeight="1" thickBot="1" x14ac:dyDescent="0.25">
      <c r="B63" s="123"/>
      <c r="C63" s="1219" t="s">
        <v>49</v>
      </c>
      <c r="D63" s="1219"/>
      <c r="E63" s="1220"/>
      <c r="F63" s="349">
        <v>2039</v>
      </c>
      <c r="G63" s="349">
        <v>1791</v>
      </c>
      <c r="H63" s="350">
        <v>1493</v>
      </c>
    </row>
    <row r="64" spans="2:8" ht="13" x14ac:dyDescent="0.2"/>
  </sheetData>
  <sheetProtection algorithmName="SHA-512" hashValue="qoraRIUEqIR1xrLbnXcqJcp3/BNAt45CO/ocfaPQKa9KDzyBkS5bFMtMGKHCsOwHBWABUGU3sKeQbvqJcVnHAw==" saltValue="fZxyN7mNUerYmME0vuKtN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75FF-2445-4E2C-971B-89E8D69693BA}">
  <sheetPr>
    <pageSetUpPr fitToPage="1"/>
  </sheetPr>
  <dimension ref="A1:DE85"/>
  <sheetViews>
    <sheetView showGridLines="0" topLeftCell="AJ10" zoomScaleNormal="100"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50" t="s">
        <v>568</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 x14ac:dyDescent="0.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 x14ac:dyDescent="0.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 x14ac:dyDescent="0.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 x14ac:dyDescent="0.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33"/>
      <c r="H50" s="1233"/>
      <c r="I50" s="1233"/>
      <c r="J50" s="1233"/>
      <c r="K50" s="360"/>
      <c r="L50" s="360"/>
      <c r="M50" s="361"/>
      <c r="N50" s="361"/>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2" t="s">
        <v>526</v>
      </c>
      <c r="BQ50" s="1232"/>
      <c r="BR50" s="1232"/>
      <c r="BS50" s="1232"/>
      <c r="BT50" s="1232"/>
      <c r="BU50" s="1232"/>
      <c r="BV50" s="1232"/>
      <c r="BW50" s="1232"/>
      <c r="BX50" s="1232" t="s">
        <v>527</v>
      </c>
      <c r="BY50" s="1232"/>
      <c r="BZ50" s="1232"/>
      <c r="CA50" s="1232"/>
      <c r="CB50" s="1232"/>
      <c r="CC50" s="1232"/>
      <c r="CD50" s="1232"/>
      <c r="CE50" s="1232"/>
      <c r="CF50" s="1232" t="s">
        <v>528</v>
      </c>
      <c r="CG50" s="1232"/>
      <c r="CH50" s="1232"/>
      <c r="CI50" s="1232"/>
      <c r="CJ50" s="1232"/>
      <c r="CK50" s="1232"/>
      <c r="CL50" s="1232"/>
      <c r="CM50" s="1232"/>
      <c r="CN50" s="1232" t="s">
        <v>529</v>
      </c>
      <c r="CO50" s="1232"/>
      <c r="CP50" s="1232"/>
      <c r="CQ50" s="1232"/>
      <c r="CR50" s="1232"/>
      <c r="CS50" s="1232"/>
      <c r="CT50" s="1232"/>
      <c r="CU50" s="1232"/>
      <c r="CV50" s="1232" t="s">
        <v>530</v>
      </c>
      <c r="CW50" s="1232"/>
      <c r="CX50" s="1232"/>
      <c r="CY50" s="1232"/>
      <c r="CZ50" s="1232"/>
      <c r="DA50" s="1232"/>
      <c r="DB50" s="1232"/>
      <c r="DC50" s="1232"/>
    </row>
    <row r="51" spans="1:109" ht="13.5" customHeight="1" x14ac:dyDescent="0.2">
      <c r="B51" s="247"/>
      <c r="G51" s="1235"/>
      <c r="H51" s="1235"/>
      <c r="I51" s="1249"/>
      <c r="J51" s="1249"/>
      <c r="K51" s="1234"/>
      <c r="L51" s="1234"/>
      <c r="M51" s="1234"/>
      <c r="N51" s="1234"/>
      <c r="AM51" s="359"/>
      <c r="AN51" s="1230" t="s">
        <v>570</v>
      </c>
      <c r="AO51" s="1230"/>
      <c r="AP51" s="1230"/>
      <c r="AQ51" s="1230"/>
      <c r="AR51" s="1230"/>
      <c r="AS51" s="1230"/>
      <c r="AT51" s="1230"/>
      <c r="AU51" s="1230"/>
      <c r="AV51" s="1230"/>
      <c r="AW51" s="1230"/>
      <c r="AX51" s="1230"/>
      <c r="AY51" s="1230"/>
      <c r="AZ51" s="1230"/>
      <c r="BA51" s="1230"/>
      <c r="BB51" s="1230" t="s">
        <v>571</v>
      </c>
      <c r="BC51" s="1230"/>
      <c r="BD51" s="1230"/>
      <c r="BE51" s="1230"/>
      <c r="BF51" s="1230"/>
      <c r="BG51" s="1230"/>
      <c r="BH51" s="1230"/>
      <c r="BI51" s="1230"/>
      <c r="BJ51" s="1230"/>
      <c r="BK51" s="1230"/>
      <c r="BL51" s="1230"/>
      <c r="BM51" s="1230"/>
      <c r="BN51" s="1230"/>
      <c r="BO51" s="1230"/>
      <c r="BP51" s="1227">
        <v>90.9</v>
      </c>
      <c r="BQ51" s="1227"/>
      <c r="BR51" s="1227"/>
      <c r="BS51" s="1227"/>
      <c r="BT51" s="1227"/>
      <c r="BU51" s="1227"/>
      <c r="BV51" s="1227"/>
      <c r="BW51" s="1227"/>
      <c r="BX51" s="1227">
        <v>60.3</v>
      </c>
      <c r="BY51" s="1227"/>
      <c r="BZ51" s="1227"/>
      <c r="CA51" s="1227"/>
      <c r="CB51" s="1227"/>
      <c r="CC51" s="1227"/>
      <c r="CD51" s="1227"/>
      <c r="CE51" s="1227"/>
      <c r="CF51" s="1227">
        <v>62.9</v>
      </c>
      <c r="CG51" s="1227"/>
      <c r="CH51" s="1227"/>
      <c r="CI51" s="1227"/>
      <c r="CJ51" s="1227"/>
      <c r="CK51" s="1227"/>
      <c r="CL51" s="1227"/>
      <c r="CM51" s="1227"/>
      <c r="CN51" s="1227">
        <v>67.400000000000006</v>
      </c>
      <c r="CO51" s="1227"/>
      <c r="CP51" s="1227"/>
      <c r="CQ51" s="1227"/>
      <c r="CR51" s="1227"/>
      <c r="CS51" s="1227"/>
      <c r="CT51" s="1227"/>
      <c r="CU51" s="1227"/>
      <c r="CV51" s="1239"/>
      <c r="CW51" s="1227"/>
      <c r="CX51" s="1227"/>
      <c r="CY51" s="1227"/>
      <c r="CZ51" s="1227"/>
      <c r="DA51" s="1227"/>
      <c r="DB51" s="1227"/>
      <c r="DC51" s="1227"/>
    </row>
    <row r="52" spans="1:109" ht="13" x14ac:dyDescent="0.2">
      <c r="B52" s="247"/>
      <c r="G52" s="1235"/>
      <c r="H52" s="1235"/>
      <c r="I52" s="1249"/>
      <c r="J52" s="1249"/>
      <c r="K52" s="1234"/>
      <c r="L52" s="1234"/>
      <c r="M52" s="1234"/>
      <c r="N52" s="1234"/>
      <c r="AM52" s="35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27"/>
      <c r="BQ52" s="1227"/>
      <c r="BR52" s="1227"/>
      <c r="BS52" s="1227"/>
      <c r="BT52" s="1227"/>
      <c r="BU52" s="1227"/>
      <c r="BV52" s="1227"/>
      <c r="BW52" s="1227"/>
      <c r="BX52" s="1227"/>
      <c r="BY52" s="1227"/>
      <c r="BZ52" s="1227"/>
      <c r="CA52" s="1227"/>
      <c r="CB52" s="1227"/>
      <c r="CC52" s="1227"/>
      <c r="CD52" s="1227"/>
      <c r="CE52" s="1227"/>
      <c r="CF52" s="1227"/>
      <c r="CG52" s="1227"/>
      <c r="CH52" s="1227"/>
      <c r="CI52" s="1227"/>
      <c r="CJ52" s="1227"/>
      <c r="CK52" s="1227"/>
      <c r="CL52" s="1227"/>
      <c r="CM52" s="1227"/>
      <c r="CN52" s="1227"/>
      <c r="CO52" s="1227"/>
      <c r="CP52" s="1227"/>
      <c r="CQ52" s="1227"/>
      <c r="CR52" s="1227"/>
      <c r="CS52" s="1227"/>
      <c r="CT52" s="1227"/>
      <c r="CU52" s="1227"/>
      <c r="CV52" s="1227"/>
      <c r="CW52" s="1227"/>
      <c r="CX52" s="1227"/>
      <c r="CY52" s="1227"/>
      <c r="CZ52" s="1227"/>
      <c r="DA52" s="1227"/>
      <c r="DB52" s="1227"/>
      <c r="DC52" s="1227"/>
    </row>
    <row r="53" spans="1:109" ht="13" x14ac:dyDescent="0.2">
      <c r="A53" s="358"/>
      <c r="B53" s="247"/>
      <c r="G53" s="1235"/>
      <c r="H53" s="1235"/>
      <c r="I53" s="1233"/>
      <c r="J53" s="1233"/>
      <c r="K53" s="1234"/>
      <c r="L53" s="1234"/>
      <c r="M53" s="1234"/>
      <c r="N53" s="1234"/>
      <c r="AM53" s="359"/>
      <c r="AN53" s="1230"/>
      <c r="AO53" s="1230"/>
      <c r="AP53" s="1230"/>
      <c r="AQ53" s="1230"/>
      <c r="AR53" s="1230"/>
      <c r="AS53" s="1230"/>
      <c r="AT53" s="1230"/>
      <c r="AU53" s="1230"/>
      <c r="AV53" s="1230"/>
      <c r="AW53" s="1230"/>
      <c r="AX53" s="1230"/>
      <c r="AY53" s="1230"/>
      <c r="AZ53" s="1230"/>
      <c r="BA53" s="1230"/>
      <c r="BB53" s="1230" t="s">
        <v>572</v>
      </c>
      <c r="BC53" s="1230"/>
      <c r="BD53" s="1230"/>
      <c r="BE53" s="1230"/>
      <c r="BF53" s="1230"/>
      <c r="BG53" s="1230"/>
      <c r="BH53" s="1230"/>
      <c r="BI53" s="1230"/>
      <c r="BJ53" s="1230"/>
      <c r="BK53" s="1230"/>
      <c r="BL53" s="1230"/>
      <c r="BM53" s="1230"/>
      <c r="BN53" s="1230"/>
      <c r="BO53" s="1230"/>
      <c r="BP53" s="1227">
        <v>62.3</v>
      </c>
      <c r="BQ53" s="1227"/>
      <c r="BR53" s="1227"/>
      <c r="BS53" s="1227"/>
      <c r="BT53" s="1227"/>
      <c r="BU53" s="1227"/>
      <c r="BV53" s="1227"/>
      <c r="BW53" s="1227"/>
      <c r="BX53" s="1227">
        <v>63.4</v>
      </c>
      <c r="BY53" s="1227"/>
      <c r="BZ53" s="1227"/>
      <c r="CA53" s="1227"/>
      <c r="CB53" s="1227"/>
      <c r="CC53" s="1227"/>
      <c r="CD53" s="1227"/>
      <c r="CE53" s="1227"/>
      <c r="CF53" s="1227">
        <v>64.599999999999994</v>
      </c>
      <c r="CG53" s="1227"/>
      <c r="CH53" s="1227"/>
      <c r="CI53" s="1227"/>
      <c r="CJ53" s="1227"/>
      <c r="CK53" s="1227"/>
      <c r="CL53" s="1227"/>
      <c r="CM53" s="1227"/>
      <c r="CN53" s="1227">
        <v>66</v>
      </c>
      <c r="CO53" s="1227"/>
      <c r="CP53" s="1227"/>
      <c r="CQ53" s="1227"/>
      <c r="CR53" s="1227"/>
      <c r="CS53" s="1227"/>
      <c r="CT53" s="1227"/>
      <c r="CU53" s="1227"/>
      <c r="CV53" s="1239"/>
      <c r="CW53" s="1227"/>
      <c r="CX53" s="1227"/>
      <c r="CY53" s="1227"/>
      <c r="CZ53" s="1227"/>
      <c r="DA53" s="1227"/>
      <c r="DB53" s="1227"/>
      <c r="DC53" s="1227"/>
    </row>
    <row r="54" spans="1:109" ht="13" x14ac:dyDescent="0.2">
      <c r="A54" s="358"/>
      <c r="B54" s="247"/>
      <c r="G54" s="1235"/>
      <c r="H54" s="1235"/>
      <c r="I54" s="1233"/>
      <c r="J54" s="1233"/>
      <c r="K54" s="1234"/>
      <c r="L54" s="1234"/>
      <c r="M54" s="1234"/>
      <c r="N54" s="1234"/>
      <c r="AM54" s="35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27"/>
      <c r="BQ54" s="1227"/>
      <c r="BR54" s="1227"/>
      <c r="BS54" s="1227"/>
      <c r="BT54" s="1227"/>
      <c r="BU54" s="1227"/>
      <c r="BV54" s="1227"/>
      <c r="BW54" s="1227"/>
      <c r="BX54" s="1227"/>
      <c r="BY54" s="1227"/>
      <c r="BZ54" s="1227"/>
      <c r="CA54" s="1227"/>
      <c r="CB54" s="1227"/>
      <c r="CC54" s="1227"/>
      <c r="CD54" s="1227"/>
      <c r="CE54" s="1227"/>
      <c r="CF54" s="1227"/>
      <c r="CG54" s="1227"/>
      <c r="CH54" s="1227"/>
      <c r="CI54" s="1227"/>
      <c r="CJ54" s="1227"/>
      <c r="CK54" s="1227"/>
      <c r="CL54" s="1227"/>
      <c r="CM54" s="1227"/>
      <c r="CN54" s="1227"/>
      <c r="CO54" s="1227"/>
      <c r="CP54" s="1227"/>
      <c r="CQ54" s="1227"/>
      <c r="CR54" s="1227"/>
      <c r="CS54" s="1227"/>
      <c r="CT54" s="1227"/>
      <c r="CU54" s="1227"/>
      <c r="CV54" s="1227"/>
      <c r="CW54" s="1227"/>
      <c r="CX54" s="1227"/>
      <c r="CY54" s="1227"/>
      <c r="CZ54" s="1227"/>
      <c r="DA54" s="1227"/>
      <c r="DB54" s="1227"/>
      <c r="DC54" s="1227"/>
    </row>
    <row r="55" spans="1:109" ht="13" x14ac:dyDescent="0.2">
      <c r="A55" s="358"/>
      <c r="B55" s="247"/>
      <c r="G55" s="1233"/>
      <c r="H55" s="1233"/>
      <c r="I55" s="1233"/>
      <c r="J55" s="1233"/>
      <c r="K55" s="1234"/>
      <c r="L55" s="1234"/>
      <c r="M55" s="1234"/>
      <c r="N55" s="1234"/>
      <c r="AN55" s="1232" t="s">
        <v>573</v>
      </c>
      <c r="AO55" s="1232"/>
      <c r="AP55" s="1232"/>
      <c r="AQ55" s="1232"/>
      <c r="AR55" s="1232"/>
      <c r="AS55" s="1232"/>
      <c r="AT55" s="1232"/>
      <c r="AU55" s="1232"/>
      <c r="AV55" s="1232"/>
      <c r="AW55" s="1232"/>
      <c r="AX55" s="1232"/>
      <c r="AY55" s="1232"/>
      <c r="AZ55" s="1232"/>
      <c r="BA55" s="1232"/>
      <c r="BB55" s="1230" t="s">
        <v>571</v>
      </c>
      <c r="BC55" s="1230"/>
      <c r="BD55" s="1230"/>
      <c r="BE55" s="1230"/>
      <c r="BF55" s="1230"/>
      <c r="BG55" s="1230"/>
      <c r="BH55" s="1230"/>
      <c r="BI55" s="1230"/>
      <c r="BJ55" s="1230"/>
      <c r="BK55" s="1230"/>
      <c r="BL55" s="1230"/>
      <c r="BM55" s="1230"/>
      <c r="BN55" s="1230"/>
      <c r="BO55" s="1230"/>
      <c r="BP55" s="1227">
        <v>13.5</v>
      </c>
      <c r="BQ55" s="1227"/>
      <c r="BR55" s="1227"/>
      <c r="BS55" s="1227"/>
      <c r="BT55" s="1227"/>
      <c r="BU55" s="1227"/>
      <c r="BV55" s="1227"/>
      <c r="BW55" s="1227"/>
      <c r="BX55" s="1227">
        <v>0</v>
      </c>
      <c r="BY55" s="1227"/>
      <c r="BZ55" s="1227"/>
      <c r="CA55" s="1227"/>
      <c r="CB55" s="1227"/>
      <c r="CC55" s="1227"/>
      <c r="CD55" s="1227"/>
      <c r="CE55" s="1227"/>
      <c r="CF55" s="1227">
        <v>0</v>
      </c>
      <c r="CG55" s="1227"/>
      <c r="CH55" s="1227"/>
      <c r="CI55" s="1227"/>
      <c r="CJ55" s="1227"/>
      <c r="CK55" s="1227"/>
      <c r="CL55" s="1227"/>
      <c r="CM55" s="1227"/>
      <c r="CN55" s="1227">
        <v>0</v>
      </c>
      <c r="CO55" s="1227"/>
      <c r="CP55" s="1227"/>
      <c r="CQ55" s="1227"/>
      <c r="CR55" s="1227"/>
      <c r="CS55" s="1227"/>
      <c r="CT55" s="1227"/>
      <c r="CU55" s="1227"/>
      <c r="CV55" s="1239"/>
      <c r="CW55" s="1227"/>
      <c r="CX55" s="1227"/>
      <c r="CY55" s="1227"/>
      <c r="CZ55" s="1227"/>
      <c r="DA55" s="1227"/>
      <c r="DB55" s="1227"/>
      <c r="DC55" s="1227"/>
    </row>
    <row r="56" spans="1:109" ht="13" x14ac:dyDescent="0.2">
      <c r="A56" s="358"/>
      <c r="B56" s="247"/>
      <c r="G56" s="1233"/>
      <c r="H56" s="1233"/>
      <c r="I56" s="1233"/>
      <c r="J56" s="1233"/>
      <c r="K56" s="1234"/>
      <c r="L56" s="1234"/>
      <c r="M56" s="1234"/>
      <c r="N56" s="1234"/>
      <c r="AN56" s="1232"/>
      <c r="AO56" s="1232"/>
      <c r="AP56" s="1232"/>
      <c r="AQ56" s="1232"/>
      <c r="AR56" s="1232"/>
      <c r="AS56" s="1232"/>
      <c r="AT56" s="1232"/>
      <c r="AU56" s="1232"/>
      <c r="AV56" s="1232"/>
      <c r="AW56" s="1232"/>
      <c r="AX56" s="1232"/>
      <c r="AY56" s="1232"/>
      <c r="AZ56" s="1232"/>
      <c r="BA56" s="1232"/>
      <c r="BB56" s="1230"/>
      <c r="BC56" s="1230"/>
      <c r="BD56" s="1230"/>
      <c r="BE56" s="1230"/>
      <c r="BF56" s="1230"/>
      <c r="BG56" s="1230"/>
      <c r="BH56" s="1230"/>
      <c r="BI56" s="1230"/>
      <c r="BJ56" s="1230"/>
      <c r="BK56" s="1230"/>
      <c r="BL56" s="1230"/>
      <c r="BM56" s="1230"/>
      <c r="BN56" s="1230"/>
      <c r="BO56" s="1230"/>
      <c r="BP56" s="1227"/>
      <c r="BQ56" s="1227"/>
      <c r="BR56" s="1227"/>
      <c r="BS56" s="1227"/>
      <c r="BT56" s="1227"/>
      <c r="BU56" s="1227"/>
      <c r="BV56" s="1227"/>
      <c r="BW56" s="1227"/>
      <c r="BX56" s="1227"/>
      <c r="BY56" s="1227"/>
      <c r="BZ56" s="1227"/>
      <c r="CA56" s="1227"/>
      <c r="CB56" s="1227"/>
      <c r="CC56" s="1227"/>
      <c r="CD56" s="1227"/>
      <c r="CE56" s="1227"/>
      <c r="CF56" s="1227"/>
      <c r="CG56" s="1227"/>
      <c r="CH56" s="1227"/>
      <c r="CI56" s="1227"/>
      <c r="CJ56" s="1227"/>
      <c r="CK56" s="1227"/>
      <c r="CL56" s="1227"/>
      <c r="CM56" s="1227"/>
      <c r="CN56" s="1227"/>
      <c r="CO56" s="1227"/>
      <c r="CP56" s="1227"/>
      <c r="CQ56" s="1227"/>
      <c r="CR56" s="1227"/>
      <c r="CS56" s="1227"/>
      <c r="CT56" s="1227"/>
      <c r="CU56" s="1227"/>
      <c r="CV56" s="1227"/>
      <c r="CW56" s="1227"/>
      <c r="CX56" s="1227"/>
      <c r="CY56" s="1227"/>
      <c r="CZ56" s="1227"/>
      <c r="DA56" s="1227"/>
      <c r="DB56" s="1227"/>
      <c r="DC56" s="1227"/>
    </row>
    <row r="57" spans="1:109" s="358" customFormat="1" ht="13" x14ac:dyDescent="0.2">
      <c r="B57" s="362"/>
      <c r="G57" s="1233"/>
      <c r="H57" s="1233"/>
      <c r="I57" s="1228"/>
      <c r="J57" s="1228"/>
      <c r="K57" s="1234"/>
      <c r="L57" s="1234"/>
      <c r="M57" s="1234"/>
      <c r="N57" s="1234"/>
      <c r="AM57" s="243"/>
      <c r="AN57" s="1232"/>
      <c r="AO57" s="1232"/>
      <c r="AP57" s="1232"/>
      <c r="AQ57" s="1232"/>
      <c r="AR57" s="1232"/>
      <c r="AS57" s="1232"/>
      <c r="AT57" s="1232"/>
      <c r="AU57" s="1232"/>
      <c r="AV57" s="1232"/>
      <c r="AW57" s="1232"/>
      <c r="AX57" s="1232"/>
      <c r="AY57" s="1232"/>
      <c r="AZ57" s="1232"/>
      <c r="BA57" s="1232"/>
      <c r="BB57" s="1230" t="s">
        <v>572</v>
      </c>
      <c r="BC57" s="1230"/>
      <c r="BD57" s="1230"/>
      <c r="BE57" s="1230"/>
      <c r="BF57" s="1230"/>
      <c r="BG57" s="1230"/>
      <c r="BH57" s="1230"/>
      <c r="BI57" s="1230"/>
      <c r="BJ57" s="1230"/>
      <c r="BK57" s="1230"/>
      <c r="BL57" s="1230"/>
      <c r="BM57" s="1230"/>
      <c r="BN57" s="1230"/>
      <c r="BO57" s="1230"/>
      <c r="BP57" s="1227">
        <v>65.099999999999994</v>
      </c>
      <c r="BQ57" s="1227"/>
      <c r="BR57" s="1227"/>
      <c r="BS57" s="1227"/>
      <c r="BT57" s="1227"/>
      <c r="BU57" s="1227"/>
      <c r="BV57" s="1227"/>
      <c r="BW57" s="1227"/>
      <c r="BX57" s="1227">
        <v>64.3</v>
      </c>
      <c r="BY57" s="1227"/>
      <c r="BZ57" s="1227"/>
      <c r="CA57" s="1227"/>
      <c r="CB57" s="1227"/>
      <c r="CC57" s="1227"/>
      <c r="CD57" s="1227"/>
      <c r="CE57" s="1227"/>
      <c r="CF57" s="1227">
        <v>65.7</v>
      </c>
      <c r="CG57" s="1227"/>
      <c r="CH57" s="1227"/>
      <c r="CI57" s="1227"/>
      <c r="CJ57" s="1227"/>
      <c r="CK57" s="1227"/>
      <c r="CL57" s="1227"/>
      <c r="CM57" s="1227"/>
      <c r="CN57" s="1227">
        <v>67</v>
      </c>
      <c r="CO57" s="1227"/>
      <c r="CP57" s="1227"/>
      <c r="CQ57" s="1227"/>
      <c r="CR57" s="1227"/>
      <c r="CS57" s="1227"/>
      <c r="CT57" s="1227"/>
      <c r="CU57" s="1227"/>
      <c r="CV57" s="1239"/>
      <c r="CW57" s="1227"/>
      <c r="CX57" s="1227"/>
      <c r="CY57" s="1227"/>
      <c r="CZ57" s="1227"/>
      <c r="DA57" s="1227"/>
      <c r="DB57" s="1227"/>
      <c r="DC57" s="1227"/>
      <c r="DD57" s="363"/>
      <c r="DE57" s="362"/>
    </row>
    <row r="58" spans="1:109" s="358" customFormat="1" ht="13" x14ac:dyDescent="0.2">
      <c r="A58" s="243"/>
      <c r="B58" s="362"/>
      <c r="G58" s="1233"/>
      <c r="H58" s="1233"/>
      <c r="I58" s="1228"/>
      <c r="J58" s="1228"/>
      <c r="K58" s="1234"/>
      <c r="L58" s="1234"/>
      <c r="M58" s="1234"/>
      <c r="N58" s="1234"/>
      <c r="AM58" s="243"/>
      <c r="AN58" s="1232"/>
      <c r="AO58" s="1232"/>
      <c r="AP58" s="1232"/>
      <c r="AQ58" s="1232"/>
      <c r="AR58" s="1232"/>
      <c r="AS58" s="1232"/>
      <c r="AT58" s="1232"/>
      <c r="AU58" s="1232"/>
      <c r="AV58" s="1232"/>
      <c r="AW58" s="1232"/>
      <c r="AX58" s="1232"/>
      <c r="AY58" s="1232"/>
      <c r="AZ58" s="1232"/>
      <c r="BA58" s="1232"/>
      <c r="BB58" s="1230"/>
      <c r="BC58" s="1230"/>
      <c r="BD58" s="1230"/>
      <c r="BE58" s="1230"/>
      <c r="BF58" s="1230"/>
      <c r="BG58" s="1230"/>
      <c r="BH58" s="1230"/>
      <c r="BI58" s="1230"/>
      <c r="BJ58" s="1230"/>
      <c r="BK58" s="1230"/>
      <c r="BL58" s="1230"/>
      <c r="BM58" s="1230"/>
      <c r="BN58" s="1230"/>
      <c r="BO58" s="1230"/>
      <c r="BP58" s="1227"/>
      <c r="BQ58" s="1227"/>
      <c r="BR58" s="1227"/>
      <c r="BS58" s="1227"/>
      <c r="BT58" s="1227"/>
      <c r="BU58" s="1227"/>
      <c r="BV58" s="1227"/>
      <c r="BW58" s="1227"/>
      <c r="BX58" s="1227"/>
      <c r="BY58" s="1227"/>
      <c r="BZ58" s="1227"/>
      <c r="CA58" s="1227"/>
      <c r="CB58" s="1227"/>
      <c r="CC58" s="1227"/>
      <c r="CD58" s="1227"/>
      <c r="CE58" s="1227"/>
      <c r="CF58" s="1227"/>
      <c r="CG58" s="1227"/>
      <c r="CH58" s="1227"/>
      <c r="CI58" s="1227"/>
      <c r="CJ58" s="1227"/>
      <c r="CK58" s="1227"/>
      <c r="CL58" s="1227"/>
      <c r="CM58" s="1227"/>
      <c r="CN58" s="1227"/>
      <c r="CO58" s="1227"/>
      <c r="CP58" s="1227"/>
      <c r="CQ58" s="1227"/>
      <c r="CR58" s="1227"/>
      <c r="CS58" s="1227"/>
      <c r="CT58" s="1227"/>
      <c r="CU58" s="1227"/>
      <c r="CV58" s="1227"/>
      <c r="CW58" s="1227"/>
      <c r="CX58" s="1227"/>
      <c r="CY58" s="1227"/>
      <c r="CZ58" s="1227"/>
      <c r="DA58" s="1227"/>
      <c r="DB58" s="1227"/>
      <c r="DC58" s="122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33"/>
      <c r="H72" s="1233"/>
      <c r="I72" s="1233"/>
      <c r="J72" s="1233"/>
      <c r="K72" s="360"/>
      <c r="L72" s="360"/>
      <c r="M72" s="361"/>
      <c r="N72" s="361"/>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2" t="s">
        <v>526</v>
      </c>
      <c r="BQ72" s="1232"/>
      <c r="BR72" s="1232"/>
      <c r="BS72" s="1232"/>
      <c r="BT72" s="1232"/>
      <c r="BU72" s="1232"/>
      <c r="BV72" s="1232"/>
      <c r="BW72" s="1232"/>
      <c r="BX72" s="1232" t="s">
        <v>527</v>
      </c>
      <c r="BY72" s="1232"/>
      <c r="BZ72" s="1232"/>
      <c r="CA72" s="1232"/>
      <c r="CB72" s="1232"/>
      <c r="CC72" s="1232"/>
      <c r="CD72" s="1232"/>
      <c r="CE72" s="1232"/>
      <c r="CF72" s="1232" t="s">
        <v>528</v>
      </c>
      <c r="CG72" s="1232"/>
      <c r="CH72" s="1232"/>
      <c r="CI72" s="1232"/>
      <c r="CJ72" s="1232"/>
      <c r="CK72" s="1232"/>
      <c r="CL72" s="1232"/>
      <c r="CM72" s="1232"/>
      <c r="CN72" s="1232" t="s">
        <v>529</v>
      </c>
      <c r="CO72" s="1232"/>
      <c r="CP72" s="1232"/>
      <c r="CQ72" s="1232"/>
      <c r="CR72" s="1232"/>
      <c r="CS72" s="1232"/>
      <c r="CT72" s="1232"/>
      <c r="CU72" s="1232"/>
      <c r="CV72" s="1232" t="s">
        <v>530</v>
      </c>
      <c r="CW72" s="1232"/>
      <c r="CX72" s="1232"/>
      <c r="CY72" s="1232"/>
      <c r="CZ72" s="1232"/>
      <c r="DA72" s="1232"/>
      <c r="DB72" s="1232"/>
      <c r="DC72" s="1232"/>
    </row>
    <row r="73" spans="2:107" ht="13" x14ac:dyDescent="0.2">
      <c r="B73" s="247"/>
      <c r="G73" s="1235"/>
      <c r="H73" s="1235"/>
      <c r="I73" s="1235"/>
      <c r="J73" s="1235"/>
      <c r="K73" s="1231"/>
      <c r="L73" s="1231"/>
      <c r="M73" s="1231"/>
      <c r="N73" s="1231"/>
      <c r="AM73" s="359"/>
      <c r="AN73" s="1230" t="s">
        <v>570</v>
      </c>
      <c r="AO73" s="1230"/>
      <c r="AP73" s="1230"/>
      <c r="AQ73" s="1230"/>
      <c r="AR73" s="1230"/>
      <c r="AS73" s="1230"/>
      <c r="AT73" s="1230"/>
      <c r="AU73" s="1230"/>
      <c r="AV73" s="1230"/>
      <c r="AW73" s="1230"/>
      <c r="AX73" s="1230"/>
      <c r="AY73" s="1230"/>
      <c r="AZ73" s="1230"/>
      <c r="BA73" s="1230"/>
      <c r="BB73" s="1230" t="s">
        <v>571</v>
      </c>
      <c r="BC73" s="1230"/>
      <c r="BD73" s="1230"/>
      <c r="BE73" s="1230"/>
      <c r="BF73" s="1230"/>
      <c r="BG73" s="1230"/>
      <c r="BH73" s="1230"/>
      <c r="BI73" s="1230"/>
      <c r="BJ73" s="1230"/>
      <c r="BK73" s="1230"/>
      <c r="BL73" s="1230"/>
      <c r="BM73" s="1230"/>
      <c r="BN73" s="1230"/>
      <c r="BO73" s="1230"/>
      <c r="BP73" s="1227">
        <v>90.9</v>
      </c>
      <c r="BQ73" s="1227"/>
      <c r="BR73" s="1227"/>
      <c r="BS73" s="1227"/>
      <c r="BT73" s="1227"/>
      <c r="BU73" s="1227"/>
      <c r="BV73" s="1227"/>
      <c r="BW73" s="1227"/>
      <c r="BX73" s="1227">
        <v>60.3</v>
      </c>
      <c r="BY73" s="1227"/>
      <c r="BZ73" s="1227"/>
      <c r="CA73" s="1227"/>
      <c r="CB73" s="1227"/>
      <c r="CC73" s="1227"/>
      <c r="CD73" s="1227"/>
      <c r="CE73" s="1227"/>
      <c r="CF73" s="1227">
        <v>62.9</v>
      </c>
      <c r="CG73" s="1227"/>
      <c r="CH73" s="1227"/>
      <c r="CI73" s="1227"/>
      <c r="CJ73" s="1227"/>
      <c r="CK73" s="1227"/>
      <c r="CL73" s="1227"/>
      <c r="CM73" s="1227"/>
      <c r="CN73" s="1227">
        <v>67.400000000000006</v>
      </c>
      <c r="CO73" s="1227"/>
      <c r="CP73" s="1227"/>
      <c r="CQ73" s="1227"/>
      <c r="CR73" s="1227"/>
      <c r="CS73" s="1227"/>
      <c r="CT73" s="1227"/>
      <c r="CU73" s="1227"/>
      <c r="CV73" s="1227">
        <v>88.8</v>
      </c>
      <c r="CW73" s="1227"/>
      <c r="CX73" s="1227"/>
      <c r="CY73" s="1227"/>
      <c r="CZ73" s="1227"/>
      <c r="DA73" s="1227"/>
      <c r="DB73" s="1227"/>
      <c r="DC73" s="1227"/>
    </row>
    <row r="74" spans="2:107" ht="13" x14ac:dyDescent="0.2">
      <c r="B74" s="247"/>
      <c r="G74" s="1235"/>
      <c r="H74" s="1235"/>
      <c r="I74" s="1235"/>
      <c r="J74" s="1235"/>
      <c r="K74" s="1231"/>
      <c r="L74" s="1231"/>
      <c r="M74" s="1231"/>
      <c r="N74" s="1231"/>
      <c r="AM74" s="35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27"/>
      <c r="BQ74" s="1227"/>
      <c r="BR74" s="1227"/>
      <c r="BS74" s="1227"/>
      <c r="BT74" s="1227"/>
      <c r="BU74" s="1227"/>
      <c r="BV74" s="1227"/>
      <c r="BW74" s="1227"/>
      <c r="BX74" s="1227"/>
      <c r="BY74" s="1227"/>
      <c r="BZ74" s="1227"/>
      <c r="CA74" s="1227"/>
      <c r="CB74" s="1227"/>
      <c r="CC74" s="1227"/>
      <c r="CD74" s="1227"/>
      <c r="CE74" s="1227"/>
      <c r="CF74" s="1227"/>
      <c r="CG74" s="1227"/>
      <c r="CH74" s="1227"/>
      <c r="CI74" s="1227"/>
      <c r="CJ74" s="1227"/>
      <c r="CK74" s="1227"/>
      <c r="CL74" s="1227"/>
      <c r="CM74" s="1227"/>
      <c r="CN74" s="1227"/>
      <c r="CO74" s="1227"/>
      <c r="CP74" s="1227"/>
      <c r="CQ74" s="1227"/>
      <c r="CR74" s="1227"/>
      <c r="CS74" s="1227"/>
      <c r="CT74" s="1227"/>
      <c r="CU74" s="1227"/>
      <c r="CV74" s="1227"/>
      <c r="CW74" s="1227"/>
      <c r="CX74" s="1227"/>
      <c r="CY74" s="1227"/>
      <c r="CZ74" s="1227"/>
      <c r="DA74" s="1227"/>
      <c r="DB74" s="1227"/>
      <c r="DC74" s="1227"/>
    </row>
    <row r="75" spans="2:107" ht="13" x14ac:dyDescent="0.2">
      <c r="B75" s="247"/>
      <c r="G75" s="1235"/>
      <c r="H75" s="1235"/>
      <c r="I75" s="1233"/>
      <c r="J75" s="1233"/>
      <c r="K75" s="1234"/>
      <c r="L75" s="1234"/>
      <c r="M75" s="1234"/>
      <c r="N75" s="1234"/>
      <c r="AM75" s="359"/>
      <c r="AN75" s="1230"/>
      <c r="AO75" s="1230"/>
      <c r="AP75" s="1230"/>
      <c r="AQ75" s="1230"/>
      <c r="AR75" s="1230"/>
      <c r="AS75" s="1230"/>
      <c r="AT75" s="1230"/>
      <c r="AU75" s="1230"/>
      <c r="AV75" s="1230"/>
      <c r="AW75" s="1230"/>
      <c r="AX75" s="1230"/>
      <c r="AY75" s="1230"/>
      <c r="AZ75" s="1230"/>
      <c r="BA75" s="1230"/>
      <c r="BB75" s="1230" t="s">
        <v>576</v>
      </c>
      <c r="BC75" s="1230"/>
      <c r="BD75" s="1230"/>
      <c r="BE75" s="1230"/>
      <c r="BF75" s="1230"/>
      <c r="BG75" s="1230"/>
      <c r="BH75" s="1230"/>
      <c r="BI75" s="1230"/>
      <c r="BJ75" s="1230"/>
      <c r="BK75" s="1230"/>
      <c r="BL75" s="1230"/>
      <c r="BM75" s="1230"/>
      <c r="BN75" s="1230"/>
      <c r="BO75" s="1230"/>
      <c r="BP75" s="1227">
        <v>9.8000000000000007</v>
      </c>
      <c r="BQ75" s="1227"/>
      <c r="BR75" s="1227"/>
      <c r="BS75" s="1227"/>
      <c r="BT75" s="1227"/>
      <c r="BU75" s="1227"/>
      <c r="BV75" s="1227"/>
      <c r="BW75" s="1227"/>
      <c r="BX75" s="1227">
        <v>9.8000000000000007</v>
      </c>
      <c r="BY75" s="1227"/>
      <c r="BZ75" s="1227"/>
      <c r="CA75" s="1227"/>
      <c r="CB75" s="1227"/>
      <c r="CC75" s="1227"/>
      <c r="CD75" s="1227"/>
      <c r="CE75" s="1227"/>
      <c r="CF75" s="1227">
        <v>11.2</v>
      </c>
      <c r="CG75" s="1227"/>
      <c r="CH75" s="1227"/>
      <c r="CI75" s="1227"/>
      <c r="CJ75" s="1227"/>
      <c r="CK75" s="1227"/>
      <c r="CL75" s="1227"/>
      <c r="CM75" s="1227"/>
      <c r="CN75" s="1227">
        <v>12.3</v>
      </c>
      <c r="CO75" s="1227"/>
      <c r="CP75" s="1227"/>
      <c r="CQ75" s="1227"/>
      <c r="CR75" s="1227"/>
      <c r="CS75" s="1227"/>
      <c r="CT75" s="1227"/>
      <c r="CU75" s="1227"/>
      <c r="CV75" s="1227">
        <v>13.2</v>
      </c>
      <c r="CW75" s="1227"/>
      <c r="CX75" s="1227"/>
      <c r="CY75" s="1227"/>
      <c r="CZ75" s="1227"/>
      <c r="DA75" s="1227"/>
      <c r="DB75" s="1227"/>
      <c r="DC75" s="1227"/>
    </row>
    <row r="76" spans="2:107" ht="13" x14ac:dyDescent="0.2">
      <c r="B76" s="247"/>
      <c r="G76" s="1235"/>
      <c r="H76" s="1235"/>
      <c r="I76" s="1233"/>
      <c r="J76" s="1233"/>
      <c r="K76" s="1234"/>
      <c r="L76" s="1234"/>
      <c r="M76" s="1234"/>
      <c r="N76" s="1234"/>
      <c r="AM76" s="35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27"/>
      <c r="BQ76" s="1227"/>
      <c r="BR76" s="1227"/>
      <c r="BS76" s="1227"/>
      <c r="BT76" s="1227"/>
      <c r="BU76" s="1227"/>
      <c r="BV76" s="1227"/>
      <c r="BW76" s="1227"/>
      <c r="BX76" s="1227"/>
      <c r="BY76" s="1227"/>
      <c r="BZ76" s="1227"/>
      <c r="CA76" s="1227"/>
      <c r="CB76" s="1227"/>
      <c r="CC76" s="1227"/>
      <c r="CD76" s="1227"/>
      <c r="CE76" s="1227"/>
      <c r="CF76" s="1227"/>
      <c r="CG76" s="1227"/>
      <c r="CH76" s="1227"/>
      <c r="CI76" s="1227"/>
      <c r="CJ76" s="1227"/>
      <c r="CK76" s="1227"/>
      <c r="CL76" s="1227"/>
      <c r="CM76" s="1227"/>
      <c r="CN76" s="1227"/>
      <c r="CO76" s="1227"/>
      <c r="CP76" s="1227"/>
      <c r="CQ76" s="1227"/>
      <c r="CR76" s="1227"/>
      <c r="CS76" s="1227"/>
      <c r="CT76" s="1227"/>
      <c r="CU76" s="1227"/>
      <c r="CV76" s="1227"/>
      <c r="CW76" s="1227"/>
      <c r="CX76" s="1227"/>
      <c r="CY76" s="1227"/>
      <c r="CZ76" s="1227"/>
      <c r="DA76" s="1227"/>
      <c r="DB76" s="1227"/>
      <c r="DC76" s="1227"/>
    </row>
    <row r="77" spans="2:107" ht="13" x14ac:dyDescent="0.2">
      <c r="B77" s="247"/>
      <c r="G77" s="1233"/>
      <c r="H77" s="1233"/>
      <c r="I77" s="1233"/>
      <c r="J77" s="1233"/>
      <c r="K77" s="1231"/>
      <c r="L77" s="1231"/>
      <c r="M77" s="1231"/>
      <c r="N77" s="1231"/>
      <c r="AN77" s="1232" t="s">
        <v>573</v>
      </c>
      <c r="AO77" s="1232"/>
      <c r="AP77" s="1232"/>
      <c r="AQ77" s="1232"/>
      <c r="AR77" s="1232"/>
      <c r="AS77" s="1232"/>
      <c r="AT77" s="1232"/>
      <c r="AU77" s="1232"/>
      <c r="AV77" s="1232"/>
      <c r="AW77" s="1232"/>
      <c r="AX77" s="1232"/>
      <c r="AY77" s="1232"/>
      <c r="AZ77" s="1232"/>
      <c r="BA77" s="1232"/>
      <c r="BB77" s="1230" t="s">
        <v>571</v>
      </c>
      <c r="BC77" s="1230"/>
      <c r="BD77" s="1230"/>
      <c r="BE77" s="1230"/>
      <c r="BF77" s="1230"/>
      <c r="BG77" s="1230"/>
      <c r="BH77" s="1230"/>
      <c r="BI77" s="1230"/>
      <c r="BJ77" s="1230"/>
      <c r="BK77" s="1230"/>
      <c r="BL77" s="1230"/>
      <c r="BM77" s="1230"/>
      <c r="BN77" s="1230"/>
      <c r="BO77" s="1230"/>
      <c r="BP77" s="1227">
        <v>13.5</v>
      </c>
      <c r="BQ77" s="1227"/>
      <c r="BR77" s="1227"/>
      <c r="BS77" s="1227"/>
      <c r="BT77" s="1227"/>
      <c r="BU77" s="1227"/>
      <c r="BV77" s="1227"/>
      <c r="BW77" s="1227"/>
      <c r="BX77" s="1227">
        <v>0</v>
      </c>
      <c r="BY77" s="1227"/>
      <c r="BZ77" s="1227"/>
      <c r="CA77" s="1227"/>
      <c r="CB77" s="1227"/>
      <c r="CC77" s="1227"/>
      <c r="CD77" s="1227"/>
      <c r="CE77" s="1227"/>
      <c r="CF77" s="1227">
        <v>0</v>
      </c>
      <c r="CG77" s="1227"/>
      <c r="CH77" s="1227"/>
      <c r="CI77" s="1227"/>
      <c r="CJ77" s="1227"/>
      <c r="CK77" s="1227"/>
      <c r="CL77" s="1227"/>
      <c r="CM77" s="1227"/>
      <c r="CN77" s="1227">
        <v>0</v>
      </c>
      <c r="CO77" s="1227"/>
      <c r="CP77" s="1227"/>
      <c r="CQ77" s="1227"/>
      <c r="CR77" s="1227"/>
      <c r="CS77" s="1227"/>
      <c r="CT77" s="1227"/>
      <c r="CU77" s="1227"/>
      <c r="CV77" s="1227">
        <v>0</v>
      </c>
      <c r="CW77" s="1227"/>
      <c r="CX77" s="1227"/>
      <c r="CY77" s="1227"/>
      <c r="CZ77" s="1227"/>
      <c r="DA77" s="1227"/>
      <c r="DB77" s="1227"/>
      <c r="DC77" s="1227"/>
    </row>
    <row r="78" spans="2:107" ht="13" x14ac:dyDescent="0.2">
      <c r="B78" s="247"/>
      <c r="G78" s="1233"/>
      <c r="H78" s="1233"/>
      <c r="I78" s="1233"/>
      <c r="J78" s="1233"/>
      <c r="K78" s="1231"/>
      <c r="L78" s="1231"/>
      <c r="M78" s="1231"/>
      <c r="N78" s="1231"/>
      <c r="AN78" s="1232"/>
      <c r="AO78" s="1232"/>
      <c r="AP78" s="1232"/>
      <c r="AQ78" s="1232"/>
      <c r="AR78" s="1232"/>
      <c r="AS78" s="1232"/>
      <c r="AT78" s="1232"/>
      <c r="AU78" s="1232"/>
      <c r="AV78" s="1232"/>
      <c r="AW78" s="1232"/>
      <c r="AX78" s="1232"/>
      <c r="AY78" s="1232"/>
      <c r="AZ78" s="1232"/>
      <c r="BA78" s="1232"/>
      <c r="BB78" s="1230"/>
      <c r="BC78" s="1230"/>
      <c r="BD78" s="1230"/>
      <c r="BE78" s="1230"/>
      <c r="BF78" s="1230"/>
      <c r="BG78" s="1230"/>
      <c r="BH78" s="1230"/>
      <c r="BI78" s="1230"/>
      <c r="BJ78" s="1230"/>
      <c r="BK78" s="1230"/>
      <c r="BL78" s="1230"/>
      <c r="BM78" s="1230"/>
      <c r="BN78" s="1230"/>
      <c r="BO78" s="1230"/>
      <c r="BP78" s="1227"/>
      <c r="BQ78" s="1227"/>
      <c r="BR78" s="1227"/>
      <c r="BS78" s="1227"/>
      <c r="BT78" s="1227"/>
      <c r="BU78" s="1227"/>
      <c r="BV78" s="1227"/>
      <c r="BW78" s="1227"/>
      <c r="BX78" s="1227"/>
      <c r="BY78" s="1227"/>
      <c r="BZ78" s="1227"/>
      <c r="CA78" s="1227"/>
      <c r="CB78" s="1227"/>
      <c r="CC78" s="1227"/>
      <c r="CD78" s="1227"/>
      <c r="CE78" s="1227"/>
      <c r="CF78" s="1227"/>
      <c r="CG78" s="1227"/>
      <c r="CH78" s="1227"/>
      <c r="CI78" s="1227"/>
      <c r="CJ78" s="1227"/>
      <c r="CK78" s="1227"/>
      <c r="CL78" s="1227"/>
      <c r="CM78" s="1227"/>
      <c r="CN78" s="1227"/>
      <c r="CO78" s="1227"/>
      <c r="CP78" s="1227"/>
      <c r="CQ78" s="1227"/>
      <c r="CR78" s="1227"/>
      <c r="CS78" s="1227"/>
      <c r="CT78" s="1227"/>
      <c r="CU78" s="1227"/>
      <c r="CV78" s="1227"/>
      <c r="CW78" s="1227"/>
      <c r="CX78" s="1227"/>
      <c r="CY78" s="1227"/>
      <c r="CZ78" s="1227"/>
      <c r="DA78" s="1227"/>
      <c r="DB78" s="1227"/>
      <c r="DC78" s="1227"/>
    </row>
    <row r="79" spans="2:107" ht="13" x14ac:dyDescent="0.2">
      <c r="B79" s="247"/>
      <c r="G79" s="1233"/>
      <c r="H79" s="1233"/>
      <c r="I79" s="1228"/>
      <c r="J79" s="1228"/>
      <c r="K79" s="1229"/>
      <c r="L79" s="1229"/>
      <c r="M79" s="1229"/>
      <c r="N79" s="1229"/>
      <c r="AN79" s="1232"/>
      <c r="AO79" s="1232"/>
      <c r="AP79" s="1232"/>
      <c r="AQ79" s="1232"/>
      <c r="AR79" s="1232"/>
      <c r="AS79" s="1232"/>
      <c r="AT79" s="1232"/>
      <c r="AU79" s="1232"/>
      <c r="AV79" s="1232"/>
      <c r="AW79" s="1232"/>
      <c r="AX79" s="1232"/>
      <c r="AY79" s="1232"/>
      <c r="AZ79" s="1232"/>
      <c r="BA79" s="1232"/>
      <c r="BB79" s="1230" t="s">
        <v>576</v>
      </c>
      <c r="BC79" s="1230"/>
      <c r="BD79" s="1230"/>
      <c r="BE79" s="1230"/>
      <c r="BF79" s="1230"/>
      <c r="BG79" s="1230"/>
      <c r="BH79" s="1230"/>
      <c r="BI79" s="1230"/>
      <c r="BJ79" s="1230"/>
      <c r="BK79" s="1230"/>
      <c r="BL79" s="1230"/>
      <c r="BM79" s="1230"/>
      <c r="BN79" s="1230"/>
      <c r="BO79" s="1230"/>
      <c r="BP79" s="1227">
        <v>8.3000000000000007</v>
      </c>
      <c r="BQ79" s="1227"/>
      <c r="BR79" s="1227"/>
      <c r="BS79" s="1227"/>
      <c r="BT79" s="1227"/>
      <c r="BU79" s="1227"/>
      <c r="BV79" s="1227"/>
      <c r="BW79" s="1227"/>
      <c r="BX79" s="1227">
        <v>8</v>
      </c>
      <c r="BY79" s="1227"/>
      <c r="BZ79" s="1227"/>
      <c r="CA79" s="1227"/>
      <c r="CB79" s="1227"/>
      <c r="CC79" s="1227"/>
      <c r="CD79" s="1227"/>
      <c r="CE79" s="1227"/>
      <c r="CF79" s="1227">
        <v>8.1</v>
      </c>
      <c r="CG79" s="1227"/>
      <c r="CH79" s="1227"/>
      <c r="CI79" s="1227"/>
      <c r="CJ79" s="1227"/>
      <c r="CK79" s="1227"/>
      <c r="CL79" s="1227"/>
      <c r="CM79" s="1227"/>
      <c r="CN79" s="1227">
        <v>8.1</v>
      </c>
      <c r="CO79" s="1227"/>
      <c r="CP79" s="1227"/>
      <c r="CQ79" s="1227"/>
      <c r="CR79" s="1227"/>
      <c r="CS79" s="1227"/>
      <c r="CT79" s="1227"/>
      <c r="CU79" s="1227"/>
      <c r="CV79" s="1227">
        <v>8</v>
      </c>
      <c r="CW79" s="1227"/>
      <c r="CX79" s="1227"/>
      <c r="CY79" s="1227"/>
      <c r="CZ79" s="1227"/>
      <c r="DA79" s="1227"/>
      <c r="DB79" s="1227"/>
      <c r="DC79" s="1227"/>
    </row>
    <row r="80" spans="2:107" ht="13" x14ac:dyDescent="0.2">
      <c r="B80" s="247"/>
      <c r="G80" s="1233"/>
      <c r="H80" s="1233"/>
      <c r="I80" s="1228"/>
      <c r="J80" s="1228"/>
      <c r="K80" s="1229"/>
      <c r="L80" s="1229"/>
      <c r="M80" s="1229"/>
      <c r="N80" s="1229"/>
      <c r="AN80" s="1232"/>
      <c r="AO80" s="1232"/>
      <c r="AP80" s="1232"/>
      <c r="AQ80" s="1232"/>
      <c r="AR80" s="1232"/>
      <c r="AS80" s="1232"/>
      <c r="AT80" s="1232"/>
      <c r="AU80" s="1232"/>
      <c r="AV80" s="1232"/>
      <c r="AW80" s="1232"/>
      <c r="AX80" s="1232"/>
      <c r="AY80" s="1232"/>
      <c r="AZ80" s="1232"/>
      <c r="BA80" s="1232"/>
      <c r="BB80" s="1230"/>
      <c r="BC80" s="1230"/>
      <c r="BD80" s="1230"/>
      <c r="BE80" s="1230"/>
      <c r="BF80" s="1230"/>
      <c r="BG80" s="1230"/>
      <c r="BH80" s="1230"/>
      <c r="BI80" s="1230"/>
      <c r="BJ80" s="1230"/>
      <c r="BK80" s="1230"/>
      <c r="BL80" s="1230"/>
      <c r="BM80" s="1230"/>
      <c r="BN80" s="1230"/>
      <c r="BO80" s="1230"/>
      <c r="BP80" s="1227"/>
      <c r="BQ80" s="1227"/>
      <c r="BR80" s="1227"/>
      <c r="BS80" s="1227"/>
      <c r="BT80" s="1227"/>
      <c r="BU80" s="1227"/>
      <c r="BV80" s="1227"/>
      <c r="BW80" s="1227"/>
      <c r="BX80" s="1227"/>
      <c r="BY80" s="1227"/>
      <c r="BZ80" s="1227"/>
      <c r="CA80" s="1227"/>
      <c r="CB80" s="1227"/>
      <c r="CC80" s="1227"/>
      <c r="CD80" s="1227"/>
      <c r="CE80" s="1227"/>
      <c r="CF80" s="1227"/>
      <c r="CG80" s="1227"/>
      <c r="CH80" s="1227"/>
      <c r="CI80" s="1227"/>
      <c r="CJ80" s="1227"/>
      <c r="CK80" s="1227"/>
      <c r="CL80" s="1227"/>
      <c r="CM80" s="1227"/>
      <c r="CN80" s="1227"/>
      <c r="CO80" s="1227"/>
      <c r="CP80" s="1227"/>
      <c r="CQ80" s="1227"/>
      <c r="CR80" s="1227"/>
      <c r="CS80" s="1227"/>
      <c r="CT80" s="1227"/>
      <c r="CU80" s="1227"/>
      <c r="CV80" s="1227"/>
      <c r="CW80" s="1227"/>
      <c r="CX80" s="1227"/>
      <c r="CY80" s="1227"/>
      <c r="CZ80" s="1227"/>
      <c r="DA80" s="1227"/>
      <c r="DB80" s="1227"/>
      <c r="DC80" s="122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CVsnVdDiupBmRwq3sxLZgzATHCnSM8CbNsUKVrqjA3boRZDNSSb3ZITU4AOZtbQvSk/2qibbjxf/v5V8AE6X2g==" saltValue="toENxutgSRo0BcAmr3Jy2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C9708-8C21-49D6-9975-A1EE18F15AFC}">
  <sheetPr>
    <pageSetUpPr fitToPage="1"/>
  </sheetPr>
  <dimension ref="A1:DR125"/>
  <sheetViews>
    <sheetView showGridLines="0" topLeftCell="A111"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9NNTXBe26iiVQSHtJAkNEfWV5znpDouaagqVdEhd55/HVyVlgAjGgSzlPqjtPZehqXn/CQ19NKTbyEqPju/ymg==" saltValue="9mbpJ+MmjtxgX6lP1nIhQ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9323B-A2BE-4314-B4D0-6C835CC28856}">
  <sheetPr>
    <pageSetUpPr fitToPage="1"/>
  </sheetPr>
  <dimension ref="A1:DR125"/>
  <sheetViews>
    <sheetView showGridLines="0" topLeftCell="A99"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K13Z+uPRF8EKdw5kAYll7bTh3uYkNfRqRy5E9cvnq4rzGgtWswMQJbLlYSSrH82WZLdqAVAFS7u2zzPAgkUxhA==" saltValue="P+W/jDVYJe6j2bJb5ppcz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49023</v>
      </c>
      <c r="E3" s="142"/>
      <c r="F3" s="143">
        <v>84459</v>
      </c>
      <c r="G3" s="144"/>
      <c r="H3" s="145"/>
    </row>
    <row r="4" spans="1:8" x14ac:dyDescent="0.2">
      <c r="A4" s="146"/>
      <c r="B4" s="147"/>
      <c r="C4" s="148"/>
      <c r="D4" s="149">
        <v>23281</v>
      </c>
      <c r="E4" s="150"/>
      <c r="F4" s="151">
        <v>47314</v>
      </c>
      <c r="G4" s="152"/>
      <c r="H4" s="153"/>
    </row>
    <row r="5" spans="1:8" x14ac:dyDescent="0.2">
      <c r="A5" s="134" t="s">
        <v>520</v>
      </c>
      <c r="B5" s="139"/>
      <c r="C5" s="140"/>
      <c r="D5" s="141">
        <v>41080</v>
      </c>
      <c r="E5" s="142"/>
      <c r="F5" s="143">
        <v>74568</v>
      </c>
      <c r="G5" s="144"/>
      <c r="H5" s="145"/>
    </row>
    <row r="6" spans="1:8" x14ac:dyDescent="0.2">
      <c r="A6" s="146"/>
      <c r="B6" s="147"/>
      <c r="C6" s="148"/>
      <c r="D6" s="149">
        <v>23624</v>
      </c>
      <c r="E6" s="150"/>
      <c r="F6" s="151">
        <v>42558</v>
      </c>
      <c r="G6" s="152"/>
      <c r="H6" s="153"/>
    </row>
    <row r="7" spans="1:8" x14ac:dyDescent="0.2">
      <c r="A7" s="134" t="s">
        <v>521</v>
      </c>
      <c r="B7" s="139"/>
      <c r="C7" s="140"/>
      <c r="D7" s="141">
        <v>45362</v>
      </c>
      <c r="E7" s="142"/>
      <c r="F7" s="143">
        <v>73693</v>
      </c>
      <c r="G7" s="144"/>
      <c r="H7" s="145"/>
    </row>
    <row r="8" spans="1:8" x14ac:dyDescent="0.2">
      <c r="A8" s="146"/>
      <c r="B8" s="147"/>
      <c r="C8" s="148"/>
      <c r="D8" s="149">
        <v>18602</v>
      </c>
      <c r="E8" s="150"/>
      <c r="F8" s="151">
        <v>44203</v>
      </c>
      <c r="G8" s="152"/>
      <c r="H8" s="153"/>
    </row>
    <row r="9" spans="1:8" x14ac:dyDescent="0.2">
      <c r="A9" s="134" t="s">
        <v>522</v>
      </c>
      <c r="B9" s="139"/>
      <c r="C9" s="140"/>
      <c r="D9" s="141">
        <v>47294</v>
      </c>
      <c r="E9" s="142"/>
      <c r="F9" s="143">
        <v>79401</v>
      </c>
      <c r="G9" s="144"/>
      <c r="H9" s="145"/>
    </row>
    <row r="10" spans="1:8" x14ac:dyDescent="0.2">
      <c r="A10" s="146"/>
      <c r="B10" s="147"/>
      <c r="C10" s="148"/>
      <c r="D10" s="149">
        <v>22646</v>
      </c>
      <c r="E10" s="150"/>
      <c r="F10" s="151">
        <v>49347</v>
      </c>
      <c r="G10" s="152"/>
      <c r="H10" s="153"/>
    </row>
    <row r="11" spans="1:8" x14ac:dyDescent="0.2">
      <c r="A11" s="134" t="s">
        <v>523</v>
      </c>
      <c r="B11" s="139"/>
      <c r="C11" s="140"/>
      <c r="D11" s="141">
        <v>65397</v>
      </c>
      <c r="E11" s="142"/>
      <c r="F11" s="143">
        <v>87379</v>
      </c>
      <c r="G11" s="144"/>
      <c r="H11" s="145"/>
    </row>
    <row r="12" spans="1:8" x14ac:dyDescent="0.2">
      <c r="A12" s="146"/>
      <c r="B12" s="147"/>
      <c r="C12" s="154"/>
      <c r="D12" s="149">
        <v>26023</v>
      </c>
      <c r="E12" s="150"/>
      <c r="F12" s="151">
        <v>55855</v>
      </c>
      <c r="G12" s="152"/>
      <c r="H12" s="153"/>
    </row>
    <row r="13" spans="1:8" x14ac:dyDescent="0.2">
      <c r="A13" s="134"/>
      <c r="B13" s="139"/>
      <c r="C13" s="140"/>
      <c r="D13" s="141">
        <v>49631</v>
      </c>
      <c r="E13" s="142"/>
      <c r="F13" s="143">
        <v>79900</v>
      </c>
      <c r="G13" s="155"/>
      <c r="H13" s="145"/>
    </row>
    <row r="14" spans="1:8" x14ac:dyDescent="0.2">
      <c r="A14" s="146"/>
      <c r="B14" s="147"/>
      <c r="C14" s="148"/>
      <c r="D14" s="149">
        <v>22835</v>
      </c>
      <c r="E14" s="150"/>
      <c r="F14" s="151">
        <v>47855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4.5199999999999996</v>
      </c>
      <c r="C19" s="156">
        <f>ROUND(VALUE(SUBSTITUTE(実質収支比率等に係る経年分析!G$48,"▲","-")),2)</f>
        <v>4.3600000000000003</v>
      </c>
      <c r="D19" s="156">
        <f>ROUND(VALUE(SUBSTITUTE(実質収支比率等に係る経年分析!H$48,"▲","-")),2)</f>
        <v>2.96</v>
      </c>
      <c r="E19" s="156">
        <f>ROUND(VALUE(SUBSTITUTE(実質収支比率等に係る経年分析!I$48,"▲","-")),2)</f>
        <v>1.84</v>
      </c>
      <c r="F19" s="156">
        <f>ROUND(VALUE(SUBSTITUTE(実質収支比率等に係る経年分析!J$48,"▲","-")),2)</f>
        <v>3.11</v>
      </c>
    </row>
    <row r="20" spans="1:11" x14ac:dyDescent="0.2">
      <c r="A20" s="156" t="s">
        <v>53</v>
      </c>
      <c r="B20" s="156">
        <f>ROUND(VALUE(SUBSTITUTE(実質収支比率等に係る経年分析!F$47,"▲","-")),2)</f>
        <v>24.02</v>
      </c>
      <c r="C20" s="156">
        <f>ROUND(VALUE(SUBSTITUTE(実質収支比率等に係る経年分析!G$47,"▲","-")),2)</f>
        <v>28.22</v>
      </c>
      <c r="D20" s="156">
        <f>ROUND(VALUE(SUBSTITUTE(実質収支比率等に係る経年分析!H$47,"▲","-")),2)</f>
        <v>26.65</v>
      </c>
      <c r="E20" s="156">
        <f>ROUND(VALUE(SUBSTITUTE(実質収支比率等に係る経年分析!I$47,"▲","-")),2)</f>
        <v>22.21</v>
      </c>
      <c r="F20" s="156">
        <f>ROUND(VALUE(SUBSTITUTE(実質収支比率等に係る経年分析!J$47,"▲","-")),2)</f>
        <v>16.670000000000002</v>
      </c>
    </row>
    <row r="21" spans="1:11" x14ac:dyDescent="0.2">
      <c r="A21" s="156" t="s">
        <v>54</v>
      </c>
      <c r="B21" s="156">
        <f>IF(ISNUMBER(VALUE(SUBSTITUTE(実質収支比率等に係る経年分析!F$49,"▲","-"))),ROUND(VALUE(SUBSTITUTE(実質収支比率等に係る経年分析!F$49,"▲","-")),2),NA())</f>
        <v>1.84</v>
      </c>
      <c r="C21" s="156">
        <f>IF(ISNUMBER(VALUE(SUBSTITUTE(実質収支比率等に係る経年分析!G$49,"▲","-"))),ROUND(VALUE(SUBSTITUTE(実質収支比率等に係る経年分析!G$49,"▲","-")),2),NA())</f>
        <v>5.69</v>
      </c>
      <c r="D21" s="156">
        <f>IF(ISNUMBER(VALUE(SUBSTITUTE(実質収支比率等に係る経年分析!H$49,"▲","-"))),ROUND(VALUE(SUBSTITUTE(実質収支比率等に係る経年分析!H$49,"▲","-")),2),NA())</f>
        <v>-3.87</v>
      </c>
      <c r="E21" s="156">
        <f>IF(ISNUMBER(VALUE(SUBSTITUTE(実質収支比率等に係る経年分析!I$49,"▲","-"))),ROUND(VALUE(SUBSTITUTE(実質収支比率等に係る経年分析!I$49,"▲","-")),2),NA())</f>
        <v>-5.14</v>
      </c>
      <c r="F21" s="156">
        <f>IF(ISNUMBER(VALUE(SUBSTITUTE(実質収支比率等に係る経年分析!J$49,"▲","-"))),ROUND(VALUE(SUBSTITUTE(実質収支比率等に係る経年分析!J$49,"▲","-")),2),NA())</f>
        <v>-3.6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後期高齢者医療事業</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0.14000000000000001</v>
      </c>
    </row>
    <row r="31" spans="1:11" x14ac:dyDescent="0.2">
      <c r="A31" s="157" t="str">
        <f>IF(連結実質赤字比率に係る赤字・黒字の構成分析!C$39="",NA(),連結実質赤字比率に係る赤字・黒字の構成分析!C$39)</f>
        <v>介護保険事業</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0.56000000000000005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0.51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0.36</v>
      </c>
    </row>
    <row r="32" spans="1:11" x14ac:dyDescent="0.2">
      <c r="A32" s="157" t="str">
        <f>IF(連結実質赤字比率に係る赤字・黒字の構成分析!C$38="",NA(),連結実質赤字比率に係る赤字・黒字の構成分析!C$38)</f>
        <v>国民健康保険事業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0.98</v>
      </c>
    </row>
    <row r="34" spans="1:16" x14ac:dyDescent="0.2">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2.2200000000000002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2.2599999999999998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4.51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4.3499999999999996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3.11</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15.56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17.37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17.2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886</v>
      </c>
      <c r="E42" s="158"/>
      <c r="F42" s="158"/>
      <c r="G42" s="158">
        <f>'実質公債費比率（分子）の構造'!L$52</f>
        <v>858</v>
      </c>
      <c r="H42" s="158"/>
      <c r="I42" s="158"/>
      <c r="J42" s="158">
        <f>'実質公債費比率（分子）の構造'!M$52</f>
        <v>841</v>
      </c>
      <c r="K42" s="158"/>
      <c r="L42" s="158"/>
      <c r="M42" s="158">
        <f>'実質公債費比率（分子）の構造'!N$52</f>
        <v>813</v>
      </c>
      <c r="N42" s="158"/>
      <c r="O42" s="158"/>
      <c r="P42" s="158">
        <f>'実質公債費比率（分子）の構造'!O$52</f>
        <v>809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2</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20</v>
      </c>
      <c r="C45" s="158"/>
      <c r="D45" s="158"/>
      <c r="E45" s="158">
        <f>'実質公債費比率（分子）の構造'!L$49</f>
        <v>11</v>
      </c>
      <c r="F45" s="158"/>
      <c r="G45" s="158"/>
      <c r="H45" s="158" t="str">
        <f>'実質公債費比率（分子）の構造'!M$49</f>
        <v>-</v>
      </c>
      <c r="I45" s="158"/>
      <c r="J45" s="158"/>
      <c r="K45" s="158">
        <f>'実質公債費比率（分子）の構造'!N$49</f>
        <v>0</v>
      </c>
      <c r="L45" s="158"/>
      <c r="M45" s="158"/>
      <c r="N45" s="158">
        <f>'実質公債費比率（分子）の構造'!O$49</f>
        <v>1</v>
      </c>
      <c r="O45" s="158"/>
      <c r="P45" s="158"/>
    </row>
    <row r="46" spans="1:16" x14ac:dyDescent="0.2">
      <c r="A46" s="158" t="s">
        <v>64</v>
      </c>
      <c r="B46" s="158">
        <f>'実質公債費比率（分子）の構造'!K$48</f>
        <v>332</v>
      </c>
      <c r="C46" s="158"/>
      <c r="D46" s="158"/>
      <c r="E46" s="158">
        <f>'実質公債費比率（分子）の構造'!L$48</f>
        <v>317</v>
      </c>
      <c r="F46" s="158"/>
      <c r="G46" s="158"/>
      <c r="H46" s="158">
        <f>'実質公債費比率（分子）の構造'!M$48</f>
        <v>392</v>
      </c>
      <c r="I46" s="158"/>
      <c r="J46" s="158"/>
      <c r="K46" s="158">
        <f>'実質公債費比率（分子）の構造'!N$48</f>
        <v>360</v>
      </c>
      <c r="L46" s="158"/>
      <c r="M46" s="158"/>
      <c r="N46" s="158">
        <f>'実質公債費比率（分子）の構造'!O$48</f>
        <v>428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968</v>
      </c>
      <c r="C49" s="158"/>
      <c r="D49" s="158"/>
      <c r="E49" s="158">
        <f>'実質公債費比率（分子）の構造'!L$45</f>
        <v>1049</v>
      </c>
      <c r="F49" s="158"/>
      <c r="G49" s="158"/>
      <c r="H49" s="158">
        <f>'実質公債費比率（分子）の構造'!M$45</f>
        <v>1116</v>
      </c>
      <c r="I49" s="158"/>
      <c r="J49" s="158"/>
      <c r="K49" s="158">
        <f>'実質公債費比率（分子）の構造'!N$45</f>
        <v>1079</v>
      </c>
      <c r="L49" s="158"/>
      <c r="M49" s="158"/>
      <c r="N49" s="158">
        <f>'実質公債費比率（分子）の構造'!O$45</f>
        <v>1041</v>
      </c>
      <c r="O49" s="158"/>
      <c r="P49" s="158"/>
    </row>
    <row r="50" spans="1:16" x14ac:dyDescent="0.2">
      <c r="A50" s="158" t="s">
        <v>67</v>
      </c>
      <c r="B50" s="158" t="e">
        <f>NA()</f>
        <v>#N/A</v>
      </c>
      <c r="C50" s="158">
        <f>IF(ISNUMBER('実質公債費比率（分子）の構造'!K$53),'実質公債費比率（分子）の構造'!K$53,NA())</f>
        <v>434</v>
      </c>
      <c r="D50" s="158" t="e">
        <f>NA()</f>
        <v>#N/A</v>
      </c>
      <c r="E50" s="158" t="e">
        <f>NA()</f>
        <v>#N/A</v>
      </c>
      <c r="F50" s="158">
        <f>IF(ISNUMBER('実質公債費比率（分子）の構造'!L$53),'実質公債費比率（分子）の構造'!L$53,NA())</f>
        <v>519</v>
      </c>
      <c r="G50" s="158" t="e">
        <f>NA()</f>
        <v>#N/A</v>
      </c>
      <c r="H50" s="158" t="e">
        <f>NA()</f>
        <v>#N/A</v>
      </c>
      <c r="I50" s="158">
        <f>IF(ISNUMBER('実質公債費比率（分子）の構造'!M$53),'実質公債費比率（分子）の構造'!M$53,NA())</f>
        <v>667</v>
      </c>
      <c r="J50" s="158" t="e">
        <f>NA()</f>
        <v>#N/A</v>
      </c>
      <c r="K50" s="158" t="e">
        <f>NA()</f>
        <v>#N/A</v>
      </c>
      <c r="L50" s="158">
        <f>IF(ISNUMBER('実質公債費比率（分子）の構造'!N$53),'実質公債費比率（分子）の構造'!N$53,NA())</f>
        <v>626</v>
      </c>
      <c r="M50" s="158" t="e">
        <f>NA()</f>
        <v>#N/A</v>
      </c>
      <c r="N50" s="158" t="e">
        <f>NA()</f>
        <v>#N/A</v>
      </c>
      <c r="O50" s="158">
        <f>IF(ISNUMBER('実質公債費比率（分子）の構造'!O$53),'実質公債費比率（分子）の構造'!O$53,NA())</f>
        <v>663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11148</v>
      </c>
      <c r="E56" s="157"/>
      <c r="F56" s="157"/>
      <c r="G56" s="157">
        <f>'将来負担比率（分子）の構造'!J$52</f>
        <v>11005</v>
      </c>
      <c r="H56" s="157"/>
      <c r="I56" s="157"/>
      <c r="J56" s="157">
        <f>'将来負担比率（分子）の構造'!K$52</f>
        <v>10502</v>
      </c>
      <c r="K56" s="157"/>
      <c r="L56" s="157"/>
      <c r="M56" s="157">
        <f>'将来負担比率（分子）の構造'!L$52</f>
        <v>10073</v>
      </c>
      <c r="N56" s="157"/>
      <c r="O56" s="157"/>
      <c r="P56" s="157">
        <f>'将来負担比率（分子）の構造'!M$52</f>
        <v>9586</v>
      </c>
    </row>
    <row r="57" spans="1:16" x14ac:dyDescent="0.2">
      <c r="A57" s="157" t="s">
        <v>42</v>
      </c>
      <c r="B57" s="157"/>
      <c r="C57" s="157"/>
      <c r="D57" s="157">
        <f>'将来負担比率（分子）の構造'!I$51</f>
        <v>106</v>
      </c>
      <c r="E57" s="157"/>
      <c r="F57" s="157"/>
      <c r="G57" s="157">
        <f>'将来負担比率（分子）の構造'!J$51</f>
        <v>103</v>
      </c>
      <c r="H57" s="157"/>
      <c r="I57" s="157"/>
      <c r="J57" s="157">
        <f>'将来負担比率（分子）の構造'!K$51</f>
        <v>86</v>
      </c>
      <c r="K57" s="157"/>
      <c r="L57" s="157"/>
      <c r="M57" s="157">
        <f>'将来負担比率（分子）の構造'!L$51</f>
        <v>70</v>
      </c>
      <c r="N57" s="157"/>
      <c r="O57" s="157"/>
      <c r="P57" s="157">
        <f>'将来負担比率（分子）の構造'!M$51</f>
        <v>63</v>
      </c>
    </row>
    <row r="58" spans="1:16" x14ac:dyDescent="0.2">
      <c r="A58" s="157" t="s">
        <v>41</v>
      </c>
      <c r="B58" s="157"/>
      <c r="C58" s="157"/>
      <c r="D58" s="157">
        <f>'将来負担比率（分子）の構造'!I$50</f>
        <v>2116</v>
      </c>
      <c r="E58" s="157"/>
      <c r="F58" s="157"/>
      <c r="G58" s="157">
        <f>'将来負担比率（分子）の構造'!J$50</f>
        <v>2644</v>
      </c>
      <c r="H58" s="157"/>
      <c r="I58" s="157"/>
      <c r="J58" s="157">
        <f>'将来負担比率（分子）の構造'!K$50</f>
        <v>2537</v>
      </c>
      <c r="K58" s="157"/>
      <c r="L58" s="157"/>
      <c r="M58" s="157">
        <f>'将来負担比率（分子）の構造'!L$50</f>
        <v>2256</v>
      </c>
      <c r="N58" s="157"/>
      <c r="O58" s="157"/>
      <c r="P58" s="157">
        <f>'将来負担比率（分子）の構造'!M$50</f>
        <v>1927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965</v>
      </c>
      <c r="C62" s="157"/>
      <c r="D62" s="157"/>
      <c r="E62" s="157">
        <f>'将来負担比率（分子）の構造'!J$45</f>
        <v>926</v>
      </c>
      <c r="F62" s="157"/>
      <c r="G62" s="157"/>
      <c r="H62" s="157">
        <f>'将来負担比率（分子）の構造'!K$45</f>
        <v>915</v>
      </c>
      <c r="I62" s="157"/>
      <c r="J62" s="157"/>
      <c r="K62" s="157">
        <f>'将来負担比率（分子）の構造'!L$45</f>
        <v>901</v>
      </c>
      <c r="L62" s="157"/>
      <c r="M62" s="157"/>
      <c r="N62" s="157">
        <f>'将来負担比率（分子）の構造'!M$45</f>
        <v>914</v>
      </c>
      <c r="O62" s="157"/>
      <c r="P62" s="157"/>
    </row>
    <row r="63" spans="1:16" x14ac:dyDescent="0.2">
      <c r="A63" s="157" t="s">
        <v>34</v>
      </c>
      <c r="B63" s="157">
        <f>'将来負担比率（分子）の構造'!I$44</f>
        <v>11</v>
      </c>
      <c r="C63" s="157"/>
      <c r="D63" s="157"/>
      <c r="E63" s="157" t="str">
        <f>'将来負担比率（分子）の構造'!J$44</f>
        <v>-</v>
      </c>
      <c r="F63" s="157"/>
      <c r="G63" s="157"/>
      <c r="H63" s="157" t="str">
        <f>'将来負担比率（分子）の構造'!K$44</f>
        <v>-</v>
      </c>
      <c r="I63" s="157"/>
      <c r="J63" s="157"/>
      <c r="K63" s="157">
        <f>'将来負担比率（分子）の構造'!L$44</f>
        <v>33</v>
      </c>
      <c r="L63" s="157"/>
      <c r="M63" s="157"/>
      <c r="N63" s="157">
        <f>'将来負担比率（分子）の構造'!M$44</f>
        <v>32</v>
      </c>
      <c r="O63" s="157"/>
      <c r="P63" s="157"/>
    </row>
    <row r="64" spans="1:16" x14ac:dyDescent="0.2">
      <c r="A64" s="157" t="s">
        <v>33</v>
      </c>
      <c r="B64" s="157">
        <f>'将来負担比率（分子）の構造'!I$43</f>
        <v>5039</v>
      </c>
      <c r="C64" s="157"/>
      <c r="D64" s="157"/>
      <c r="E64" s="157">
        <f>'将来負担比率（分子）の構造'!J$43</f>
        <v>4456</v>
      </c>
      <c r="F64" s="157"/>
      <c r="G64" s="157"/>
      <c r="H64" s="157">
        <f>'将来負担比率（分子）の構造'!K$43</f>
        <v>4454</v>
      </c>
      <c r="I64" s="157"/>
      <c r="J64" s="157"/>
      <c r="K64" s="157">
        <f>'将来負担比率（分子）の構造'!L$43</f>
        <v>4471</v>
      </c>
      <c r="L64" s="157"/>
      <c r="M64" s="157"/>
      <c r="N64" s="157">
        <f>'将来負担比率（分子）の構造'!M$43</f>
        <v>4813</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11513</v>
      </c>
      <c r="C66" s="157"/>
      <c r="D66" s="157"/>
      <c r="E66" s="157">
        <f>'将来負担比率（分子）の構造'!J$41</f>
        <v>11349</v>
      </c>
      <c r="F66" s="157"/>
      <c r="G66" s="157"/>
      <c r="H66" s="157">
        <f>'将来負担比率（分子）の構造'!K$41</f>
        <v>10777</v>
      </c>
      <c r="I66" s="157"/>
      <c r="J66" s="157"/>
      <c r="K66" s="157">
        <f>'将来負担比率（分子）の構造'!L$41</f>
        <v>10302</v>
      </c>
      <c r="L66" s="157"/>
      <c r="M66" s="157"/>
      <c r="N66" s="157">
        <f>'将来負担比率（分子）の構造'!M$41</f>
        <v>10327</v>
      </c>
      <c r="O66" s="157"/>
      <c r="P66" s="157"/>
    </row>
    <row r="67" spans="1:16" x14ac:dyDescent="0.2">
      <c r="A67" s="157" t="s">
        <v>71</v>
      </c>
      <c r="B67" s="157" t="e">
        <f>NA()</f>
        <v>#N/A</v>
      </c>
      <c r="C67" s="157">
        <f>IF(ISNUMBER('将来負担比率（分子）の構造'!I$53), IF('将来負担比率（分子）の構造'!I$53 &lt; 0, 0, '将来負担比率（分子）の構造'!I$53), NA())</f>
        <v>4158</v>
      </c>
      <c r="D67" s="157" t="e">
        <f>NA()</f>
        <v>#N/A</v>
      </c>
      <c r="E67" s="157" t="e">
        <f>NA()</f>
        <v>#N/A</v>
      </c>
      <c r="F67" s="157">
        <f>IF(ISNUMBER('将来負担比率（分子）の構造'!J$53), IF('将来負担比率（分子）の構造'!J$53 &lt; 0, 0, '将来負担比率（分子）の構造'!J$53), NA())</f>
        <v>2981</v>
      </c>
      <c r="G67" s="157" t="e">
        <f>NA()</f>
        <v>#N/A</v>
      </c>
      <c r="H67" s="157" t="e">
        <f>NA()</f>
        <v>#N/A</v>
      </c>
      <c r="I67" s="157">
        <f>IF(ISNUMBER('将来負担比率（分子）の構造'!K$53), IF('将来負担比率（分子）の構造'!K$53 &lt; 0, 0, '将来負担比率（分子）の構造'!K$53), NA())</f>
        <v>3021</v>
      </c>
      <c r="J67" s="157" t="e">
        <f>NA()</f>
        <v>#N/A</v>
      </c>
      <c r="K67" s="157" t="e">
        <f>NA()</f>
        <v>#N/A</v>
      </c>
      <c r="L67" s="157">
        <f>IF(ISNUMBER('将来負担比率（分子）の構造'!L$53), IF('将来負担比率（分子）の構造'!L$53 &lt; 0, 0, '将来負担比率（分子）の構造'!L$53), NA())</f>
        <v>3309</v>
      </c>
      <c r="M67" s="157" t="e">
        <f>NA()</f>
        <v>#N/A</v>
      </c>
      <c r="N67" s="157" t="e">
        <f>NA()</f>
        <v>#N/A</v>
      </c>
      <c r="O67" s="157">
        <f>IF(ISNUMBER('将来負担比率（分子）の構造'!M$53), IF('将来負担比率（分子）の構造'!M$53 &lt; 0, 0, '将来負担比率（分子）の構造'!M$53), NA())</f>
        <v>4510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1500</v>
      </c>
      <c r="C72" s="161">
        <f>基金残高に係る経年分析!G55</f>
        <v>1268</v>
      </c>
      <c r="D72" s="161">
        <f>基金残高に係る経年分析!H55</f>
        <v>979</v>
      </c>
    </row>
    <row r="73" spans="1:16" x14ac:dyDescent="0.2">
      <c r="A73" s="160" t="s">
        <v>74</v>
      </c>
      <c r="B73" s="161">
        <f>基金残高に係る経年分析!F56</f>
        <v>56</v>
      </c>
      <c r="C73" s="161">
        <f>基金残高に係る経年分析!G56</f>
        <v>29</v>
      </c>
      <c r="D73" s="161">
        <f>基金残高に係る経年分析!H56</f>
        <v>38</v>
      </c>
    </row>
    <row r="74" spans="1:16" x14ac:dyDescent="0.2">
      <c r="A74" s="160" t="s">
        <v>75</v>
      </c>
      <c r="B74" s="161">
        <f>基金残高に係る経年分析!F57</f>
        <v>483</v>
      </c>
      <c r="C74" s="161">
        <f>基金残高に係る経年分析!G57</f>
        <v>494</v>
      </c>
      <c r="D74" s="161">
        <f>基金残高に係る経年分析!H57</f>
        <v>476</v>
      </c>
    </row>
  </sheetData>
  <sheetProtection algorithmName="SHA-512" hashValue="1bjC8/Wmz3RD++Rjn/gi7iEgx54p+i0uUIxhKcJTUZcpX618l4pUpHEbSYpY14KGprvlBSNiU723VPMkrKeEbw==" saltValue="heCmzNSq3GnQrvjT9prqY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長谷川　卓哉</cp:lastModifiedBy>
  <cp:lastPrinted>2026-03-17T06:20:47Z</cp:lastPrinted>
  <dcterms:created xsi:type="dcterms:W3CDTF">2026-02-23T07:54:07Z</dcterms:created>
  <dcterms:modified xsi:type="dcterms:W3CDTF">2026-09-28T09:29:26Z</dcterms:modified>
  <cp:category/>
</cp:coreProperties>
</file>