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34 市川町\"/>
    </mc:Choice>
  </mc:AlternateContent>
  <xr:revisionPtr revIDLastSave="0" documentId="13_ncr:1_{099FBB0F-97EC-4886-9E51-8E075A8C8928}"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O34" i="10"/>
  <c r="BW34" i="10"/>
  <c r="BW35" i="10" s="1"/>
  <c r="BW36" i="10" s="1"/>
  <c r="BW37" i="10" s="1"/>
  <c r="BW38" i="10" s="1"/>
  <c r="BW39" i="10" s="1"/>
  <c r="BW40" i="10" s="1"/>
  <c r="BE34" i="10"/>
  <c r="C34" i="10"/>
  <c r="U34" i="10" l="1"/>
  <c r="U35" i="10" s="1"/>
  <c r="U36" i="10" s="1"/>
  <c r="C35" i="10"/>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<sst xmlns="http://schemas.openxmlformats.org/spreadsheetml/2006/main" count="1117" uniqueCount="570">
  <si>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</si>
  <si>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</si>
  <si>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</si>
  <si>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</si>
  <si>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</si>
  <si>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</si>
  <si>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</si>
  <si>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</si>
  <si>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</si>
  <si>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</si>
  <si>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</si>
  <si>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</si>
  <si>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</si>
  <si>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</si>
  <si>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</si>
  <si>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</si>
  <si>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</si>
  <si>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</si>
  <si>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</si>
  <si>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</si>
  <si>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</si>
  <si>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</si>
  <si>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</si>
  <si>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</si>
  <si>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</si>
  <si>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</si>
  <si>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</si>
  <si>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</si>
  <si>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</si>
  <si>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</si>
  <si>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</si>
  <si>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</si>
  <si>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</si>
  <si>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</si>
  <si>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</si>
  <si>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</si>
  <si>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</si>
  <si>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</si>
  <si>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</si>
  <si>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</si>
  <si>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</si>
  <si>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</si>
  <si>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</si>
  <si>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</si>
  <si>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</si>
  <si>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</si>
  <si>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</si>
  <si>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</si>
  <si>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</si>
  <si>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</si>
  <si>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</si>
  <si>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</si>
  <si>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</si>
  <si>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</si>
  <si>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</si>
  <si>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</si>
  <si>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</si>
  <si>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</si>
  <si>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</si>
  <si>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</si>
  <si>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</si>
  <si>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</si>
  <si>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</si>
  <si>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</si>
  <si>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</si>
  <si>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</si>
  <si>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</si>
  <si>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</si>
  <si>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</si>
  <si>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</si>
  <si>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</si>
  <si>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</si>
  <si>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</si>
  <si>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</si>
  <si>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</si>
  <si>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</si>
  <si>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</si>
  <si>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</si>
  <si>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</si>
  <si>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</si>
  <si>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</si>
  <si>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</si>
  <si>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</si>
  <si>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</si>
  <si>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</si>
  <si>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</si>
  <si>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</si>
  <si>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</si>
  <si>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</si>
  <si>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</si>
  <si>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</si>
  <si>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</si>
  <si>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</si>
  <si>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</si>
  <si>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市川町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</si>
  <si>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</si>
  <si>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</si>
  <si>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</si>
  <si>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</si>
  <si>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</si>
  <si>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</si>
  <si>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</si>
  <si>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</si>
  <si>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</si>
  <si>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</si>
  <si>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</si>
  <si>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</si>
  <si>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</si>
  <si>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</si>
  <si>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</si>
  <si>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</si>
  <si>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</si>
  <si>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</si>
  <si>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</si>
  <si>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</si>
  <si>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</si>
  <si>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</si>
  <si>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</si>
  <si>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</si>
  <si>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</si>
  <si>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</si>
  <si>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</si>
  <si>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</si>
  <si>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</si>
  <si>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</si>
  <si>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</si>
  <si>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</si>
  <si>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</si>
  <si>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</si>
  <si>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</si>
  <si>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</si>
  <si>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</si>
  <si>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</si>
  <si>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</si>
  <si>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</si>
  <si>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</si>
  <si>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</si>
  <si>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</si>
  <si>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</si>
  <si>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</si>
  <si>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</si>
  <si>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</si>
  <si>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</si>
  <si>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</si>
  <si>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</si>
  <si>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</si>
  <si>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</si>
  <si>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</si>
  <si>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</si>
  <si>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</si>
  <si>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</si>
  <si>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</si>
  <si>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</si>
  <si>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</si>
  <si>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</si>
  <si>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</si>
  <si>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</si>
  <si>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</si>
  <si>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</si>
  <si>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</si>
  <si>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</si>
  <si>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</si>
  <si>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</si>
  <si>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</si>
  <si>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</si>
  <si>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</si>
  <si>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</si>
  <si>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</si>
  <si>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</si>
  <si>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</si>
  <si>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</si>
  <si>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</si>
  <si>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</si>
  <si>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</si>
  <si>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</si>
  <si>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</si>
  <si>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</si>
  <si>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</si>
  <si>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</si>
  <si>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</si>
  <si>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</si>
  <si>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</si>
  <si>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</si>
  <si>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</si>
  <si>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</si>
  <si>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</si>
  <si>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</si>
  <si>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</si>
  <si>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</si>
  <si>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</si>
  <si>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</si>
  <si>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</si>
  <si>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</si>
  <si>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</si>
  <si>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</si>
  <si>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</si>
  <si>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</si>
  <si>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</si>
  <si>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</si>
  <si>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</si>
  <si>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</si>
  <si>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</si>
  <si>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</si>
  <si>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兵庫県市川町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</si>
  <si>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</si>
  <si>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</si>
  <si>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</si>
  <si>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</si>
  <si>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</si>
  <si>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</si>
  <si>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</si>
  <si>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</si>
  <si>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</si>
  <si>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</si>
  <si>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</si>
  <si>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</si>
  <si>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</si>
  <si>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</si>
  <si>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</si>
  <si>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</si>
  <si>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</si>
  <si>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</si>
  <si>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</si>
  <si>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</si>
  <si>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</si>
  <si>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</si>
  <si>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</si>
  <si>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</si>
  <si>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</si>
  <si>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</si>
  <si>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</si>
  <si>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</si>
  <si>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</si>
  <si>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</si>
  <si>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</si>
  <si>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</si>
  <si>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</si>
  <si>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</si>
  <si>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</si>
  <si>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</si>
  <si>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</si>
  <si>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</si>
  <si>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</si>
  <si>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</si>
  <si>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</si>
  <si>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</si>
  <si>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</si>
  <si>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</si>
  <si>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</si>
  <si>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</si>
  <si>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</si>
  <si>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</si>
  <si>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</si>
  <si>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</si>
  <si>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</si>
  <si>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</si>
  <si>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</si>
  <si>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</si>
  <si>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</si>
  <si>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</si>
  <si>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</si>
  <si>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</si>
  <si>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</si>
  <si>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</si>
  <si>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</si>
  <si>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</si>
  <si>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</si>
  <si>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</si>
  <si>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</si>
  <si>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</si>
  <si>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</si>
  <si>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</si>
  <si>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</si>
  <si>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</si>
  <si>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</si>
  <si>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</si>
  <si>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</si>
  <si>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</si>
  <si>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</si>
  <si>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</si>
  <si>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</si>
  <si>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</si>
  <si>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</si>
  <si>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</si>
  <si>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</si>
  <si>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</si>
  <si>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</si>
  <si>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</si>
  <si>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</si>
  <si>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</si>
  <si>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</si>
  <si>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</si>
  <si>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</si>
  <si>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</si>
  <si>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</si>
  <si>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</si>
  <si>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</si>
  <si>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</si>
  <si>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</si>
  <si>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</si>
  <si>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</si>
  <si>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</si>
  <si>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</si>
  <si>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</si>
  <si>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</si>
  <si>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</si>
  <si>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</si>
  <si>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</si>
  <si>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</si>
  <si>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</si>
  <si>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</si>
  <si>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</si>
  <si>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</si>
  <si>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</si>
  <si>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</si>
  <si>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</si>
  <si>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</si>
  <si>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</si>
  <si>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</si>
  <si>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</si>
  <si>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</si>
  <si>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</si>
  <si>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</si>
  <si>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</si>
  <si>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</si>
  <si>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</si>
  <si>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</si>
  <si>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</si>
  <si>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</si>
  <si>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</si>
  <si>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</si>
  <si>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</si>
  <si>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</si>
  <si>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</si>
  <si>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</si>
  <si>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</si>
  <si>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</si>
  <si>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</si>
  <si>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</si>
  <si>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</si>
  <si>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</si>
  <si>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</si>
  <si>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</si>
  <si>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</si>
  <si>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</si>
  <si>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</si>
  <si>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</si>
  <si>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</si>
  <si>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</si>
  <si>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</si>
  <si>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</si>
  <si>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</si>
  <si>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</si>
  <si>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兵庫県市川町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</si>
  <si>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</si>
  <si>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</si>
  <si>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</si>
  <si>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</si>
  <si>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</si>
  <si>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</si>
  <si>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</si>
  <si>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</si>
  <si>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</si>
  <si>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</si>
  <si>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</si>
  <si>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</si>
  <si>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</si>
  <si>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</si>
  <si>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</si>
  <si>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</si>
  <si>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</si>
  <si>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</si>
  <si>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</si>
  <si>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</si>
  <si>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</si>
  <si>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</si>
  <si>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</si>
  <si>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</si>
  <si>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</si>
  <si>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</si>
  <si>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</si>
  <si>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</si>
  <si>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</si>
  <si>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</si>
  <si>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</si>
  <si>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</si>
  <si>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</si>
  <si>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</si>
  <si>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</si>
  <si>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</si>
  <si>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</si>
  <si>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</si>
  <si>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</si>
  <si>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</si>
  <si>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土地開発事業会計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</si>
  <si>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</si>
  <si>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</si>
  <si>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</si>
  <si>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</si>
  <si>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</si>
  <si>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</si>
  <si>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</si>
  <si>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</si>
  <si>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</si>
  <si>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</si>
  <si>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</si>
  <si>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</si>
  <si>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</si>
  <si>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</si>
  <si>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</si>
  <si>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</si>
  <si>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</si>
  <si>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</si>
  <si>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</si>
  <si>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</si>
  <si>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</si>
  <si>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</si>
  <si>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</si>
  <si>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</si>
  <si>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</si>
  <si>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</si>
  <si>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</si>
  <si>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</si>
  <si>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</si>
  <si>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</si>
  <si>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</si>
  <si>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</si>
  <si>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</si>
  <si>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</si>
  <si>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</si>
  <si>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</si>
  <si>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</si>
  <si>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</si>
  <si>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</si>
  <si>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</si>
  <si>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</si>
  <si>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</si>
  <si>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</si>
  <si>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</si>
  <si>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</si>
  <si>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</si>
  <si>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</si>
  <si>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</si>
  <si>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</si>
  <si>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</si>
  <si>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</si>
  <si>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</si>
  <si>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</si>
  <si>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</si>
  <si>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</si>
  <si>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</si>
  <si>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</si>
  <si>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</si>
  <si>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</si>
  <si>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</si>
  <si>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</si>
  <si>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</si>
  <si>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</si>
  <si>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</si>
  <si>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</si>
  <si>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</si>
  <si>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</si>
  <si>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</si>
  <si>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</si>
  <si>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</si>
  <si>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</si>
  <si>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</si>
  <si>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</si>
  <si>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</si>
  <si>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</si>
  <si>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</si>
  <si>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</si>
  <si>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</si>
  <si>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</si>
  <si>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</si>
  <si>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</si>
  <si>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</si>
  <si>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</si>
  <si>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</si>
  <si>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</si>
  <si>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</si>
  <si>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</si>
  <si>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</si>
  <si>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</si>
  <si>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</si>
  <si>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</si>
  <si>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</si>
  <si>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</si>
  <si>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</si>
  <si>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</si>
  <si>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</si>
  <si>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</si>
  <si>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</si>
  <si>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</si>
  <si>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</si>
  <si>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</si>
  <si>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</si>
  <si>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</si>
  <si>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</si>
  <si>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</si>
  <si>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</si>
  <si>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</si>
  <si>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</si>
  <si>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</si>
  <si>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</si>
  <si>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</si>
  <si>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</si>
  <si>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</si>
  <si>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</si>
  <si>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</si>
  <si>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</si>
  <si>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</si>
  <si>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</si>
  <si>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</si>
  <si>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</si>
  <si>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</si>
  <si>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</si>
  <si>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</si>
  <si>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</si>
  <si>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</si>
  <si>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</si>
  <si>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</si>
  <si>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</si>
  <si>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</si>
  <si>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</si>
  <si>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</si>
  <si>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</si>
  <si>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</si>
  <si>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</si>
  <si>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</si>
  <si>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1.51</t>
  </si>
  <si>
    <t>水道事業会計</t>
  </si>
  <si>
    <t>一般会計</t>
  </si>
  <si>
    <t>下水道事業会計</t>
  </si>
  <si>
    <t>土地開発事業会計</t>
  </si>
  <si>
    <t>介護保険事業特別会計</t>
  </si>
  <si>
    <t>国民健康保険特別会計</t>
  </si>
  <si>
    <t>後期高齢者医療特別会計</t>
  </si>
  <si>
    <t>学校給食特別会計</t>
  </si>
  <si>
    <t>その他会計（赤字）</t>
  </si>
  <si>
    <t>その他会計（黒字）</t>
  </si>
  <si>
    <t>R02</t>
    <phoneticPr fontId="5"/>
  </si>
  <si>
    <t>R03</t>
    <phoneticPr fontId="5"/>
  </si>
  <si>
    <t>R04</t>
    <phoneticPr fontId="5"/>
  </si>
  <si>
    <t>R05</t>
    <phoneticPr fontId="5"/>
  </si>
  <si>
    <t>R06</t>
    <phoneticPr fontId="5"/>
  </si>
  <si>
    <t>ふるさと市川応援基金</t>
    <phoneticPr fontId="5"/>
  </si>
  <si>
    <t>公共施設総合管理基金</t>
    <phoneticPr fontId="5"/>
  </si>
  <si>
    <t>学校用地取得基金</t>
    <phoneticPr fontId="5"/>
  </si>
  <si>
    <t>地域福祉基金</t>
    <phoneticPr fontId="5"/>
  </si>
  <si>
    <t>森林環境譲与税基金</t>
    <phoneticPr fontId="5"/>
  </si>
  <si>
    <t>中播衛生施設事務組合</t>
    <rPh sb="0" eb="1">
      <t>チュウ</t>
    </rPh>
    <rPh sb="1" eb="2">
      <t>バン</t>
    </rPh>
    <rPh sb="2" eb="4">
      <t>エイセイ</t>
    </rPh>
    <rPh sb="4" eb="6">
      <t>シセツ</t>
    </rPh>
    <rPh sb="6" eb="8">
      <t>ジム</t>
    </rPh>
    <rPh sb="8" eb="10">
      <t>クミアイ</t>
    </rPh>
    <phoneticPr fontId="5"/>
  </si>
  <si>
    <t>中播北部行政事務組合</t>
    <rPh sb="0" eb="1">
      <t>チュウ</t>
    </rPh>
    <rPh sb="1" eb="2">
      <t>バン</t>
    </rPh>
    <rPh sb="2" eb="4">
      <t>ホクブ</t>
    </rPh>
    <rPh sb="4" eb="6">
      <t>ギョウセイ</t>
    </rPh>
    <rPh sb="6" eb="8">
      <t>ジム</t>
    </rPh>
    <rPh sb="8" eb="10">
      <t>クミアイ</t>
    </rPh>
    <phoneticPr fontId="5"/>
  </si>
  <si>
    <t>市川町外三ヶ市町共有財産事務組合</t>
    <rPh sb="0" eb="2">
      <t>イチカワ</t>
    </rPh>
    <rPh sb="2" eb="4">
      <t>チョウガイ</t>
    </rPh>
    <rPh sb="4" eb="5">
      <t>サン</t>
    </rPh>
    <rPh sb="6" eb="8">
      <t>シチョウ</t>
    </rPh>
    <rPh sb="8" eb="10">
      <t>キョウユウ</t>
    </rPh>
    <rPh sb="10" eb="12">
      <t>ザイサン</t>
    </rPh>
    <rPh sb="12" eb="14">
      <t>ジム</t>
    </rPh>
    <rPh sb="14" eb="16">
      <t>クミアイ</t>
    </rPh>
    <phoneticPr fontId="5"/>
  </si>
  <si>
    <t>兵庫県市町村職員退職手当組合</t>
    <rPh sb="0" eb="3">
      <t>ヒョウゴケン</t>
    </rPh>
    <rPh sb="3" eb="6">
      <t>シチョウソン</t>
    </rPh>
    <rPh sb="6" eb="8">
      <t>ショクイン</t>
    </rPh>
    <rPh sb="8" eb="10">
      <t>タイショク</t>
    </rPh>
    <rPh sb="10" eb="12">
      <t>テアテ</t>
    </rPh>
    <rPh sb="12" eb="14">
      <t>クミアイ</t>
    </rPh>
    <phoneticPr fontId="5"/>
  </si>
  <si>
    <t>兵庫県町議会議員公務災害補償組合</t>
    <rPh sb="0" eb="3">
      <t>ヒョウゴケン</t>
    </rPh>
    <rPh sb="3" eb="6">
      <t>チョウギカイ</t>
    </rPh>
    <rPh sb="6" eb="8">
      <t>ギイン</t>
    </rPh>
    <rPh sb="8" eb="10">
      <t>コウム</t>
    </rPh>
    <rPh sb="10" eb="12">
      <t>サイガイ</t>
    </rPh>
    <rPh sb="12" eb="14">
      <t>ホショウ</t>
    </rPh>
    <rPh sb="14" eb="16">
      <t>クミアイ</t>
    </rPh>
    <phoneticPr fontId="5"/>
  </si>
  <si>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5"/>
  </si>
  <si>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5"/>
  </si>
  <si>
    <t>―</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</si>
  <si>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</si>
  <si>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</si>
  <si>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前年度より改善が見られたが、類似団体内平均値を大幅に上回っている状況が続いているうえ、有形固定資産減価償却率は、有形固定資産の老朽化が進んでいるため悪化している。施設改修等による地方債残高の増加により、今後も将来負担比率は上昇すると見込んでいるため、公共施設等の適正化に努めるとともに、計画的な更新、維持保全により投資的経費の平準化を図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</si>
  <si>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</si>
  <si>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</si>
  <si>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</si>
  <si>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</si>
  <si>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</si>
  <si>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</si>
  <si>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公営企業債等繰入見込額等が増加したものの充当可能基金が増加したため、将来負担比率は前年度より4.5ポイント減少し65.0％となったが、類似団体と比較すると高い数値となっている。実質公債費比率は小・中学校をはじめとする公共施設の老朽化対策事業等のほか、現在事業を進めている特定環　境保全公共下水道事業に係る地方債償還額の増加により、今年度以降も徐々に上昇していく見込みである。引き続き、公共下水道事業等すでに計画している事業以外の投資的経費を抑えるため、建設事業費の総額に上限を設定するなど財政規模に見合った事業量に抑制するとともに事業実施の優先順位付けと緊急性の低い投資的事業を後ろ倒しするなどの平準化を図ることで公債費の新規発行を極力抑制していく。
　</t>
    <rPh sb="200" eb="201">
      <t>ヒ</t>
    </rPh>
    <rPh sb="202" eb="203">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</si>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</sst>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465EBBF-808D-4E85-B518-FD2BEFB73E3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9513-4584-A772-E1E8DE1833A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85401</c:v>
                </c:pt>
                <c:pt idx="1">
                  <c:v>56905</c:v>
                </c:pt>
                <c:pt idx="2">
                  <c:v>52678</c:v>
                </c:pt>
                <c:pt idx="3">
                  <c:v>60254</c:v>
                </c:pt>
                <c:pt idx="4">
                  <c:v>106294</c:v>
                </c:pt>
              </c:numCache>
            </c:numRef>
          </c:val>
          <c:smooth val="0"/>
          <c:extLst>
            <c:ext xmlns:c16="http://schemas.microsoft.com/office/drawing/2014/chart" uri="{C3380CC4-5D6E-409C-BE32-E72D297353CC}">
              <c16:uniqueId val="{00000001-9513-4584-A772-E1E8DE1833A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4.07</c:v>
                </c:pt>
                <c:pt idx="1">
                  <c:v>3.81</c:v>
                </c:pt>
                <c:pt idx="2">
                  <c:v>6.39</c:v>
                </c:pt>
                <c:pt idx="3">
                  <c:v>4.78</c:v>
                </c:pt>
                <c:pt idx="4">
                  <c:v>5.58</c:v>
                </c:pt>
              </c:numCache>
            </c:numRef>
          </c:val>
          <c:extLst>
            <c:ext xmlns:c16="http://schemas.microsoft.com/office/drawing/2014/chart" uri="{C3380CC4-5D6E-409C-BE32-E72D297353CC}">
              <c16:uniqueId val="{00000000-414A-4357-91CF-3EC5A16405A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17.260000000000002</c:v>
                </c:pt>
                <c:pt idx="1">
                  <c:v>22.27</c:v>
                </c:pt>
                <c:pt idx="2">
                  <c:v>23.64</c:v>
                </c:pt>
                <c:pt idx="3">
                  <c:v>23.3</c:v>
                </c:pt>
                <c:pt idx="4">
                  <c:v>23.09</c:v>
                </c:pt>
              </c:numCache>
            </c:numRef>
          </c:val>
          <c:extLst>
            <c:ext xmlns:c16="http://schemas.microsoft.com/office/drawing/2014/chart" uri="{C3380CC4-5D6E-409C-BE32-E72D297353CC}">
              <c16:uniqueId val="{00000001-414A-4357-91CF-3EC5A16405A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2.67</c:v>
                </c:pt>
                <c:pt idx="1">
                  <c:v>6.01</c:v>
                </c:pt>
                <c:pt idx="2">
                  <c:v>3.44</c:v>
                </c:pt>
                <c:pt idx="3">
                  <c:v>-1.51</c:v>
                </c:pt>
                <c:pt idx="4">
                  <c:v>1.1100000000000001</c:v>
                </c:pt>
              </c:numCache>
            </c:numRef>
          </c:val>
          <c:smooth val="0"/>
          <c:extLst>
            <c:ext xmlns:c16="http://schemas.microsoft.com/office/drawing/2014/chart" uri="{C3380CC4-5D6E-409C-BE32-E72D297353CC}">
              <c16:uniqueId val="{00000002-414A-4357-91CF-3EC5A16405A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63B-4380-B84F-543B5BC68EE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63B-4380-B84F-543B5BC68EED}"/>
            </c:ext>
          </c:extLst>
        </c:ser>
        <c:ser>
          <c:idx val="2"/>
          <c:order val="2"/>
          <c:tx>
            <c:strRef>
              <c:f>データシート!$A$29</c:f>
              <c:strCache>
                <c:ptCount val="1"/>
                <c:pt idx="0">
                  <c:v>学校給食特別会計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C63B-4380-B84F-543B5BC68EE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0.05</c:v>
                </c:pt>
                <c:pt idx="4">
                  <c:v>#N/A</c:v>
                </c:pt>
                <c:pt idx="5">
                  <c:v>0.04</c:v>
                </c:pt>
                <c:pt idx="6">
                  <c:v>#N/A</c:v>
                </c:pt>
                <c:pt idx="7">
                  <c:v>0.1</c:v>
                </c:pt>
                <c:pt idx="8">
                  <c:v>#N/A</c:v>
                </c:pt>
                <c:pt idx="9">
                  <c:v>0.11</c:v>
                </c:pt>
              </c:numCache>
            </c:numRef>
          </c:val>
          <c:extLst>
            <c:ext xmlns:c16="http://schemas.microsoft.com/office/drawing/2014/chart" uri="{C3380CC4-5D6E-409C-BE32-E72D297353CC}">
              <c16:uniqueId val="{00000003-C63B-4380-B84F-543B5BC68EED}"/>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0.28999999999999998</c:v>
                </c:pt>
                <c:pt idx="2">
                  <c:v>#N/A</c:v>
                </c:pt>
                <c:pt idx="3">
                  <c:v>0.55000000000000004</c:v>
                </c:pt>
                <c:pt idx="4">
                  <c:v>#N/A</c:v>
                </c:pt>
                <c:pt idx="5">
                  <c:v>0.6</c:v>
                </c:pt>
                <c:pt idx="6">
                  <c:v>#N/A</c:v>
                </c:pt>
                <c:pt idx="7">
                  <c:v>0.43</c:v>
                </c:pt>
                <c:pt idx="8">
                  <c:v>#N/A</c:v>
                </c:pt>
                <c:pt idx="9">
                  <c:v>0.44</c:v>
                </c:pt>
              </c:numCache>
            </c:numRef>
          </c:val>
          <c:extLst>
            <c:ext xmlns:c16="http://schemas.microsoft.com/office/drawing/2014/chart" uri="{C3380CC4-5D6E-409C-BE32-E72D297353CC}">
              <c16:uniqueId val="{00000004-C63B-4380-B84F-543B5BC68EED}"/>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1.23</c:v>
                </c:pt>
                <c:pt idx="2">
                  <c:v>#N/A</c:v>
                </c:pt>
                <c:pt idx="3">
                  <c:v>1.99</c:v>
                </c:pt>
                <c:pt idx="4">
                  <c:v>#N/A</c:v>
                </c:pt>
                <c:pt idx="5">
                  <c:v>1.53</c:v>
                </c:pt>
                <c:pt idx="6">
                  <c:v>#N/A</c:v>
                </c:pt>
                <c:pt idx="7">
                  <c:v>0.97</c:v>
                </c:pt>
                <c:pt idx="8">
                  <c:v>#N/A</c:v>
                </c:pt>
                <c:pt idx="9">
                  <c:v>1.23</c:v>
                </c:pt>
              </c:numCache>
            </c:numRef>
          </c:val>
          <c:extLst>
            <c:ext xmlns:c16="http://schemas.microsoft.com/office/drawing/2014/chart" uri="{C3380CC4-5D6E-409C-BE32-E72D297353CC}">
              <c16:uniqueId val="{00000005-C63B-4380-B84F-543B5BC68EED}"/>
            </c:ext>
          </c:extLst>
        </c:ser>
        <c:ser>
          <c:idx val="6"/>
          <c:order val="6"/>
          <c:tx>
            <c:strRef>
              <c:f>データシート!$A$33</c:f>
              <c:strCache>
                <c:ptCount val="1"/>
                <c:pt idx="0">
                  <c:v>土地開発事業会計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2.41</c:v>
                </c:pt>
                <c:pt idx="2">
                  <c:v>#N/A</c:v>
                </c:pt>
                <c:pt idx="3">
                  <c:v>2.58</c:v>
                </c:pt>
                <c:pt idx="4">
                  <c:v>#N/A</c:v>
                </c:pt>
                <c:pt idx="5">
                  <c:v>2.64</c:v>
                </c:pt>
                <c:pt idx="6">
                  <c:v>#N/A</c:v>
                </c:pt>
                <c:pt idx="7">
                  <c:v>2.6</c:v>
                </c:pt>
                <c:pt idx="8">
                  <c:v>#N/A</c:v>
                </c:pt>
                <c:pt idx="9">
                  <c:v>2.68</c:v>
                </c:pt>
              </c:numCache>
            </c:numRef>
          </c:val>
          <c:extLst>
            <c:ext xmlns:c16="http://schemas.microsoft.com/office/drawing/2014/chart" uri="{C3380CC4-5D6E-409C-BE32-E72D297353CC}">
              <c16:uniqueId val="{00000006-C63B-4380-B84F-543B5BC68EE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2.75</c:v>
                </c:pt>
                <c:pt idx="2">
                  <c:v>#N/A</c:v>
                </c:pt>
                <c:pt idx="3">
                  <c:v>3.03</c:v>
                </c:pt>
                <c:pt idx="4">
                  <c:v>#N/A</c:v>
                </c:pt>
                <c:pt idx="5">
                  <c:v>3.41</c:v>
                </c:pt>
                <c:pt idx="6">
                  <c:v>#N/A</c:v>
                </c:pt>
                <c:pt idx="7">
                  <c:v>1.9</c:v>
                </c:pt>
                <c:pt idx="8">
                  <c:v>#N/A</c:v>
                </c:pt>
                <c:pt idx="9">
                  <c:v>4.34</c:v>
                </c:pt>
              </c:numCache>
            </c:numRef>
          </c:val>
          <c:extLst>
            <c:ext xmlns:c16="http://schemas.microsoft.com/office/drawing/2014/chart" uri="{C3380CC4-5D6E-409C-BE32-E72D297353CC}">
              <c16:uniqueId val="{00000007-C63B-4380-B84F-543B5BC68EE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4.0599999999999996</c:v>
                </c:pt>
                <c:pt idx="2">
                  <c:v>#N/A</c:v>
                </c:pt>
                <c:pt idx="3">
                  <c:v>3.79</c:v>
                </c:pt>
                <c:pt idx="4">
                  <c:v>#N/A</c:v>
                </c:pt>
                <c:pt idx="5">
                  <c:v>6.38</c:v>
                </c:pt>
                <c:pt idx="6">
                  <c:v>#N/A</c:v>
                </c:pt>
                <c:pt idx="7">
                  <c:v>4.7699999999999996</c:v>
                </c:pt>
                <c:pt idx="8">
                  <c:v>#N/A</c:v>
                </c:pt>
                <c:pt idx="9">
                  <c:v>5.57</c:v>
                </c:pt>
              </c:numCache>
            </c:numRef>
          </c:val>
          <c:extLst>
            <c:ext xmlns:c16="http://schemas.microsoft.com/office/drawing/2014/chart" uri="{C3380CC4-5D6E-409C-BE32-E72D297353CC}">
              <c16:uniqueId val="{00000008-C63B-4380-B84F-543B5BC68EE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19.72</c:v>
                </c:pt>
                <c:pt idx="2">
                  <c:v>#N/A</c:v>
                </c:pt>
                <c:pt idx="3">
                  <c:v>19.39</c:v>
                </c:pt>
                <c:pt idx="4">
                  <c:v>#N/A</c:v>
                </c:pt>
                <c:pt idx="5">
                  <c:v>20.62</c:v>
                </c:pt>
                <c:pt idx="6">
                  <c:v>#N/A</c:v>
                </c:pt>
                <c:pt idx="7">
                  <c:v>20.63</c:v>
                </c:pt>
                <c:pt idx="8">
                  <c:v>#N/A</c:v>
                </c:pt>
                <c:pt idx="9">
                  <c:v>21</c:v>
                </c:pt>
              </c:numCache>
            </c:numRef>
          </c:val>
          <c:extLst>
            <c:ext xmlns:c16="http://schemas.microsoft.com/office/drawing/2014/chart" uri="{C3380CC4-5D6E-409C-BE32-E72D297353CC}">
              <c16:uniqueId val="{00000009-C63B-4380-B84F-543B5BC68EE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435</c:v>
                </c:pt>
                <c:pt idx="5">
                  <c:v>446</c:v>
                </c:pt>
                <c:pt idx="8">
                  <c:v>441</c:v>
                </c:pt>
                <c:pt idx="11">
                  <c:v>429</c:v>
                </c:pt>
                <c:pt idx="14">
                  <c:v>432</c:v>
                </c:pt>
              </c:numCache>
            </c:numRef>
          </c:val>
          <c:extLst>
            <c:ext xmlns:c16="http://schemas.microsoft.com/office/drawing/2014/chart" uri="{C3380CC4-5D6E-409C-BE32-E72D297353CC}">
              <c16:uniqueId val="{00000000-70CD-4281-A865-2889CE67030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70CD-4281-A865-2889CE67030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0CD-4281-A865-2889CE67030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9</c:v>
                </c:pt>
                <c:pt idx="6">
                  <c:v>3</c:v>
                </c:pt>
                <c:pt idx="9">
                  <c:v>3</c:v>
                </c:pt>
                <c:pt idx="12">
                  <c:v>4</c:v>
                </c:pt>
              </c:numCache>
            </c:numRef>
          </c:val>
          <c:extLst>
            <c:ext xmlns:c16="http://schemas.microsoft.com/office/drawing/2014/chart" uri="{C3380CC4-5D6E-409C-BE32-E72D297353CC}">
              <c16:uniqueId val="{00000003-70CD-4281-A865-2889CE67030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150</c:v>
                </c:pt>
                <c:pt idx="3">
                  <c:v>163</c:v>
                </c:pt>
                <c:pt idx="6">
                  <c:v>165</c:v>
                </c:pt>
                <c:pt idx="9">
                  <c:v>177</c:v>
                </c:pt>
                <c:pt idx="12">
                  <c:v>188</c:v>
                </c:pt>
              </c:numCache>
            </c:numRef>
          </c:val>
          <c:extLst>
            <c:ext xmlns:c16="http://schemas.microsoft.com/office/drawing/2014/chart" uri="{C3380CC4-5D6E-409C-BE32-E72D297353CC}">
              <c16:uniqueId val="{00000004-70CD-4281-A865-2889CE67030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0CD-4281-A865-2889CE67030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0CD-4281-A865-2889CE67030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558</c:v>
                </c:pt>
                <c:pt idx="3">
                  <c:v>603</c:v>
                </c:pt>
                <c:pt idx="6">
                  <c:v>593</c:v>
                </c:pt>
                <c:pt idx="9">
                  <c:v>596</c:v>
                </c:pt>
                <c:pt idx="12">
                  <c:v>595</c:v>
                </c:pt>
              </c:numCache>
            </c:numRef>
          </c:val>
          <c:extLst>
            <c:ext xmlns:c16="http://schemas.microsoft.com/office/drawing/2014/chart" uri="{C3380CC4-5D6E-409C-BE32-E72D297353CC}">
              <c16:uniqueId val="{00000007-70CD-4281-A865-2889CE67030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289</c:v>
                </c:pt>
                <c:pt idx="2">
                  <c:v>#N/A</c:v>
                </c:pt>
                <c:pt idx="3">
                  <c:v>#N/A</c:v>
                </c:pt>
                <c:pt idx="4">
                  <c:v>329</c:v>
                </c:pt>
                <c:pt idx="5">
                  <c:v>#N/A</c:v>
                </c:pt>
                <c:pt idx="6">
                  <c:v>#N/A</c:v>
                </c:pt>
                <c:pt idx="7">
                  <c:v>320</c:v>
                </c:pt>
                <c:pt idx="8">
                  <c:v>#N/A</c:v>
                </c:pt>
                <c:pt idx="9">
                  <c:v>#N/A</c:v>
                </c:pt>
                <c:pt idx="10">
                  <c:v>347</c:v>
                </c:pt>
                <c:pt idx="11">
                  <c:v>#N/A</c:v>
                </c:pt>
                <c:pt idx="12">
                  <c:v>#N/A</c:v>
                </c:pt>
                <c:pt idx="13">
                  <c:v>356</c:v>
                </c:pt>
                <c:pt idx="14">
                  <c:v>#N/A</c:v>
                </c:pt>
              </c:numCache>
            </c:numRef>
          </c:val>
          <c:smooth val="0"/>
          <c:extLst>
            <c:ext xmlns:c16="http://schemas.microsoft.com/office/drawing/2014/chart" uri="{C3380CC4-5D6E-409C-BE32-E72D297353CC}">
              <c16:uniqueId val="{00000008-70CD-4281-A865-2889CE67030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5874</c:v>
                </c:pt>
                <c:pt idx="5">
                  <c:v>5837</c:v>
                </c:pt>
                <c:pt idx="8">
                  <c:v>5860</c:v>
                </c:pt>
                <c:pt idx="11">
                  <c:v>6120</c:v>
                </c:pt>
                <c:pt idx="14">
                  <c:v>7044</c:v>
                </c:pt>
              </c:numCache>
            </c:numRef>
          </c:val>
          <c:extLst>
            <c:ext xmlns:c16="http://schemas.microsoft.com/office/drawing/2014/chart" uri="{C3380CC4-5D6E-409C-BE32-E72D297353CC}">
              <c16:uniqueId val="{00000000-CE5E-483F-B32E-DBA8EC3036F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CE5E-483F-B32E-DBA8EC3036F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1960</c:v>
                </c:pt>
                <c:pt idx="5">
                  <c:v>2492</c:v>
                </c:pt>
                <c:pt idx="8">
                  <c:v>2846</c:v>
                </c:pt>
                <c:pt idx="11">
                  <c:v>3101</c:v>
                </c:pt>
                <c:pt idx="14">
                  <c:v>3244</c:v>
                </c:pt>
              </c:numCache>
            </c:numRef>
          </c:val>
          <c:extLst>
            <c:ext xmlns:c16="http://schemas.microsoft.com/office/drawing/2014/chart" uri="{C3380CC4-5D6E-409C-BE32-E72D297353CC}">
              <c16:uniqueId val="{00000002-CE5E-483F-B32E-DBA8EC3036F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E5E-483F-B32E-DBA8EC3036F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E5E-483F-B32E-DBA8EC3036F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E5E-483F-B32E-DBA8EC3036F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913</c:v>
                </c:pt>
                <c:pt idx="3">
                  <c:v>842</c:v>
                </c:pt>
                <c:pt idx="6">
                  <c:v>827</c:v>
                </c:pt>
                <c:pt idx="9">
                  <c:v>862</c:v>
                </c:pt>
                <c:pt idx="12">
                  <c:v>841</c:v>
                </c:pt>
              </c:numCache>
            </c:numRef>
          </c:val>
          <c:extLst>
            <c:ext xmlns:c16="http://schemas.microsoft.com/office/drawing/2014/chart" uri="{C3380CC4-5D6E-409C-BE32-E72D297353CC}">
              <c16:uniqueId val="{00000006-CE5E-483F-B32E-DBA8EC3036F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c:v>
                </c:pt>
                <c:pt idx="3">
                  <c:v>15</c:v>
                </c:pt>
                <c:pt idx="6">
                  <c:v>12</c:v>
                </c:pt>
                <c:pt idx="9">
                  <c:v>22</c:v>
                </c:pt>
                <c:pt idx="12">
                  <c:v>19</c:v>
                </c:pt>
              </c:numCache>
            </c:numRef>
          </c:val>
          <c:extLst>
            <c:ext xmlns:c16="http://schemas.microsoft.com/office/drawing/2014/chart" uri="{C3380CC4-5D6E-409C-BE32-E72D297353CC}">
              <c16:uniqueId val="{00000007-CE5E-483F-B32E-DBA8EC3036F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3368</c:v>
                </c:pt>
                <c:pt idx="3">
                  <c:v>3672</c:v>
                </c:pt>
                <c:pt idx="6">
                  <c:v>3991</c:v>
                </c:pt>
                <c:pt idx="9">
                  <c:v>4228</c:v>
                </c:pt>
                <c:pt idx="12">
                  <c:v>4642</c:v>
                </c:pt>
              </c:numCache>
            </c:numRef>
          </c:val>
          <c:extLst>
            <c:ext xmlns:c16="http://schemas.microsoft.com/office/drawing/2014/chart" uri="{C3380CC4-5D6E-409C-BE32-E72D297353CC}">
              <c16:uniqueId val="{00000008-CE5E-483F-B32E-DBA8EC3036F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E5E-483F-B32E-DBA8EC3036F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6602</c:v>
                </c:pt>
                <c:pt idx="3">
                  <c:v>6603</c:v>
                </c:pt>
                <c:pt idx="6">
                  <c:v>6513</c:v>
                </c:pt>
                <c:pt idx="9">
                  <c:v>6545</c:v>
                </c:pt>
                <c:pt idx="12">
                  <c:v>7111</c:v>
                </c:pt>
              </c:numCache>
            </c:numRef>
          </c:val>
          <c:extLst>
            <c:ext xmlns:c16="http://schemas.microsoft.com/office/drawing/2014/chart" uri="{C3380CC4-5D6E-409C-BE32-E72D297353CC}">
              <c16:uniqueId val="{0000000A-CE5E-483F-B32E-DBA8EC3036F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3057</c:v>
                </c:pt>
                <c:pt idx="2">
                  <c:v>#N/A</c:v>
                </c:pt>
                <c:pt idx="3">
                  <c:v>#N/A</c:v>
                </c:pt>
                <c:pt idx="4">
                  <c:v>2802</c:v>
                </c:pt>
                <c:pt idx="5">
                  <c:v>#N/A</c:v>
                </c:pt>
                <c:pt idx="6">
                  <c:v>#N/A</c:v>
                </c:pt>
                <c:pt idx="7">
                  <c:v>2637</c:v>
                </c:pt>
                <c:pt idx="8">
                  <c:v>#N/A</c:v>
                </c:pt>
                <c:pt idx="9">
                  <c:v>#N/A</c:v>
                </c:pt>
                <c:pt idx="10">
                  <c:v>2436</c:v>
                </c:pt>
                <c:pt idx="11">
                  <c:v>#N/A</c:v>
                </c:pt>
                <c:pt idx="12">
                  <c:v>#N/A</c:v>
                </c:pt>
                <c:pt idx="13">
                  <c:v>2325</c:v>
                </c:pt>
                <c:pt idx="14">
                  <c:v>#N/A</c:v>
                </c:pt>
              </c:numCache>
            </c:numRef>
          </c:val>
          <c:smooth val="0"/>
          <c:extLst>
            <c:ext xmlns:c16="http://schemas.microsoft.com/office/drawing/2014/chart" uri="{C3380CC4-5D6E-409C-BE32-E72D297353CC}">
              <c16:uniqueId val="{0000000B-CE5E-483F-B32E-DBA8EC3036F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916</c:v>
                </c:pt>
                <c:pt idx="1">
                  <c:v>916</c:v>
                </c:pt>
                <c:pt idx="2">
                  <c:v>925</c:v>
                </c:pt>
              </c:numCache>
            </c:numRef>
          </c:val>
          <c:extLst>
            <c:ext xmlns:c16="http://schemas.microsoft.com/office/drawing/2014/chart" uri="{C3380CC4-5D6E-409C-BE32-E72D297353CC}">
              <c16:uniqueId val="{00000000-D34A-4C70-8124-5CCE6F554EF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53</c:v>
                </c:pt>
                <c:pt idx="1">
                  <c:v>70</c:v>
                </c:pt>
                <c:pt idx="2">
                  <c:v>70</c:v>
                </c:pt>
              </c:numCache>
            </c:numRef>
          </c:val>
          <c:extLst>
            <c:ext xmlns:c16="http://schemas.microsoft.com/office/drawing/2014/chart" uri="{C3380CC4-5D6E-409C-BE32-E72D297353CC}">
              <c16:uniqueId val="{00000001-D34A-4C70-8124-5CCE6F554EF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1311</c:v>
                </c:pt>
                <c:pt idx="1">
                  <c:v>1548</c:v>
                </c:pt>
                <c:pt idx="2">
                  <c:v>1681</c:v>
                </c:pt>
              </c:numCache>
            </c:numRef>
          </c:val>
          <c:extLst>
            <c:ext xmlns:c16="http://schemas.microsoft.com/office/drawing/2014/chart" uri="{C3380CC4-5D6E-409C-BE32-E72D297353CC}">
              <c16:uniqueId val="{00000002-D34A-4C70-8124-5CCE6F554EF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{256B287F-AEE4-4C1B-B1C3-C068757A9CC0}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01F-4B54-9AE8-672DB9426D8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{0F31290B-A574-4C7F-8CC7-B17F935ADD17}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1F-4B54-9AE8-672DB9426D8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{C6B7664F-BFD0-4B58-BB25-DB49B9B6BEFE}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1F-4B54-9AE8-672DB9426D8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{8B64F239-3D7B-41CB-AD51-ABBA183A987E}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1F-4B54-9AE8-672DB9426D8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{D3E36821-529B-46EE-BE05-787F59FE4269}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1F-4B54-9AE8-672DB9426D8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{852CF9CC-7FDB-4AA5-82A1-66D74715CBBC}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01F-4B54-9AE8-672DB9426D8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{9B46195B-6D2B-4B19-B6CD-9394D85B5F9A}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01F-4B54-9AE8-672DB9426D8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{F1129A62-50F2-4ED4-BEA9-A86892602321}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01F-4B54-9AE8-672DB9426D8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{0358CA8E-55B7-44B3-89FC-D3AE01F3AE5D}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01F-4B54-9AE8-672DB9426D8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c:v>
                </c:pt>
                <c:pt idx="8">
                  <c:v>60.9</c:v>
                </c:pt>
                <c:pt idx="16">
                  <c:v>62.5</c:v>
                </c:pt>
                <c:pt idx="24">
                  <c:v>64</c:v>
                </c:pt>
                <c:pt idx="32">
                  <c:v>65</c:v>
                </c:pt>
              </c:numCache>
            </c:numRef>
          </c:xVal>
          <c:yVal>
            <c:numRef>
              <c:f>公会計指標分析・財政指標組合せ分析表!$BP$51:$DC$51</c:f>
              <c:numCache>
                <c:formatCode>#,##0.0;"▲ "#,##0.0</c:formatCode>
                <c:ptCount val="40"/>
                <c:pt idx="0">
                  <c:v>93.1</c:v>
                </c:pt>
                <c:pt idx="8">
                  <c:v>79.900000000000006</c:v>
                </c:pt>
                <c:pt idx="16">
                  <c:v>76.8</c:v>
                </c:pt>
                <c:pt idx="24">
                  <c:v>69.5</c:v>
                </c:pt>
                <c:pt idx="32">
                  <c:v>65</c:v>
                </c:pt>
              </c:numCache>
            </c:numRef>
          </c:yVal>
          <c:smooth val="0"/>
          <c:extLst>
            <c:ext xmlns:c16="http://schemas.microsoft.com/office/drawing/2014/chart" uri="{C3380CC4-5D6E-409C-BE32-E72D297353CC}">
              <c16:uniqueId val="{00000009-901F-4B54-9AE8-672DB9426D8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{2D18C544-AF9B-497C-9316-5FD673222188}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01F-4B54-9AE8-672DB9426D8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{A0B50787-5FFF-4AE6-997D-58B48998BFFE}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1F-4B54-9AE8-672DB9426D8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{9B397373-E5D8-46D4-ADC4-7A21094486C0}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1F-4B54-9AE8-672DB9426D8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{7C039BE6-9B8A-4052-A243-E33AF42E09F5}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1F-4B54-9AE8-672DB9426D8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{B2238815-244A-42F9-9E8C-660493C28833}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1F-4B54-9AE8-672DB9426D8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{1A129AFA-ED11-4409-A9CC-B0DF193F25B4}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01F-4B54-9AE8-672DB9426D8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{ED1CF40E-8D35-4D18-B063-B26F3E08E024}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01F-4B54-9AE8-672DB9426D8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{908DE1ED-36D6-4EF0-8EBB-B5EF15CD9B1B}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01F-4B54-9AE8-672DB9426D8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{53CF48EC-4ECB-406D-BF96-F25D0C65598A}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01F-4B54-9AE8-672DB9426D8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901F-4B54-9AE8-672DB9426D82}"/>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{03353B0A-5FE4-4233-BD23-96668741069A}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D1D-44FE-8282-8DF913CFDD5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{C49C3722-273C-426E-860E-BA2F6FE9A04D}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D1D-44FE-8282-8DF913CFDD5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{9DA1CE29-73D7-4CDC-AAE6-F778A31A4FDD}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D1D-44FE-8282-8DF913CFDD5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{D9426860-5FCA-4C96-8205-FA6A822289FF}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D1D-44FE-8282-8DF913CFDD5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{990590DE-E76F-42BD-AEC7-20B602FB7D7F}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D1D-44FE-8282-8DF913CFDD5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{EF9B543F-0D13-4738-A67E-24A84CC88837}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D1D-44FE-8282-8DF913CFDD5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{00FE4DA0-3E9F-411E-802B-3A3150B02C01}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D1D-44FE-8282-8DF913CFDD5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{AF74B53B-C791-425B-A0BE-458889DD764E}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D1D-44FE-8282-8DF913CFDD5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{D39903E1-C372-4C8A-B32B-217E29FCFBD7}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D1D-44FE-8282-8DF913CFDD5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8.9</c:v>
                </c:pt>
                <c:pt idx="16">
                  <c:v>9.1</c:v>
                </c:pt>
                <c:pt idx="24">
                  <c:v>9.5</c:v>
                </c:pt>
                <c:pt idx="32">
                  <c:v>9.6999999999999993</c:v>
                </c:pt>
              </c:numCache>
            </c:numRef>
          </c:xVal>
          <c:yVal>
            <c:numRef>
              <c:f>公会計指標分析・財政指標組合せ分析表!$BP$73:$DC$73</c:f>
              <c:numCache>
                <c:formatCode>#,##0.0;"▲ "#,##0.0</c:formatCode>
                <c:ptCount val="40"/>
                <c:pt idx="0">
                  <c:v>93.1</c:v>
                </c:pt>
                <c:pt idx="8">
                  <c:v>79.900000000000006</c:v>
                </c:pt>
                <c:pt idx="16">
                  <c:v>76.8</c:v>
                </c:pt>
                <c:pt idx="24">
                  <c:v>69.5</c:v>
                </c:pt>
                <c:pt idx="32">
                  <c:v>65</c:v>
                </c:pt>
              </c:numCache>
            </c:numRef>
          </c:yVal>
          <c:smooth val="0"/>
          <c:extLst>
            <c:ext xmlns:c16="http://schemas.microsoft.com/office/drawing/2014/chart" uri="{C3380CC4-5D6E-409C-BE32-E72D297353CC}">
              <c16:uniqueId val="{00000009-0D1D-44FE-8282-8DF913CFDD5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{3665A54E-E252-4BC8-8FE8-14181DDE62AB}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D1D-44FE-8282-8DF913CFDD5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{0E82E145-9116-4CAF-B1BE-D8301615ECD1}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D1D-44FE-8282-8DF913CFDD5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{ACCF6312-CC8E-4972-B73F-1854410B0BB6}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D1D-44FE-8282-8DF913CFDD5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{67881F33-68E7-440C-9C68-E86D8910CE50}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D1D-44FE-8282-8DF913CFDD5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{C34394CF-42B4-428E-B7B1-1A15A94C0A8C}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D1D-44FE-8282-8DF913CFDD5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{FF71AF44-3FEE-4800-8FF3-19F57A91FE74}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D1D-44FE-8282-8DF913CFDD5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{FFCEB8F4-EB90-4164-A1C3-0AA947FE93CC}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D1D-44FE-8282-8DF913CFDD5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{2A1EF65B-286C-46E4-AB76-FACF86F0D45C}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D1D-44FE-8282-8DF913CFDD5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{D95B7B14-1E8C-4598-9CE2-ECE0D9D88549}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D1D-44FE-8282-8DF913CFDD5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0D1D-44FE-8282-8DF913CFDD5A}"/>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兵庫県市川町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10,660
10,492
82.67
7,712,586
7,478,786
223,501
4,007,591
7,111,065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人口減少に加え町内には大型事業所も数少なく、財政基盤が弱いため、類似団体平均を下回り、年々乖離が大きくなってきている。</a:t>
          </a:r>
          <a:endParaRPr lang="ja-JP" altLang="ja-JP" sz="16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中長期的に施設の統廃合や機能の集約を図り、適正な受益者負担となるよう使用料、利用料の見直しや、滞納整理業務の強化による徴収率向上を図るなど、歳入確保に努めながら財政基盤の強化に努め</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ていく</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ja-JP" altLang="ja-JP" sz="160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127423</xdr:rowOff>
    </xdr:from>
    <xdr:to>
      <xdr:col>23</xdr:col>
      <xdr:colOff>133350</xdr:colOff>
      <xdr:row>43</xdr:row>
      <xdr:rowOff>127423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9977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127423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917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111337</xdr:rowOff>
    </xdr:from>
    <xdr:to>
      <xdr:col>15</xdr:col>
      <xdr:colOff>82550</xdr:colOff>
      <xdr:row>43</xdr:row>
      <xdr:rowOff>119380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111337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76623</xdr:rowOff>
    </xdr:from>
    <xdr:to>
      <xdr:col>23</xdr:col>
      <xdr:colOff>184150</xdr:colOff>
      <xdr:row>44</xdr:row>
      <xdr:rowOff>6773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48700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76623</xdr:rowOff>
    </xdr:from>
    <xdr:to>
      <xdr:col>19</xdr:col>
      <xdr:colOff>184150</xdr:colOff>
      <xdr:row>44</xdr:row>
      <xdr:rowOff>6773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163000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35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60537</xdr:rowOff>
    </xdr:from>
    <xdr:to>
      <xdr:col>11</xdr:col>
      <xdr:colOff>82550</xdr:colOff>
      <xdr:row>43</xdr:row>
      <xdr:rowOff>162137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146914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急激な人件費の上昇に加え、経常的な業務な業務委託料の高騰等により</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、前年度と比べ</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0.9</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ポイント</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上昇</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し</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て</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いる。</a:t>
          </a:r>
          <a:endParaRPr lang="ja-JP" altLang="ja-JP" sz="12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人件</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費、</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公債費の割合が高いことに加え、高齢化率の上昇に伴う医療費、介護給付費などの</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社会保障</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経費が今後も増加することから、硬直的な財政状況が続く見込みであり、当面、高い水準で推移する状況が予想される。</a:t>
          </a:r>
          <a:endParaRPr lang="ja-JP" altLang="ja-JP" sz="12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行財政改革の推進により、人件費や公債費の抑制を図り、義務的経費の削減に努める。</a:t>
          </a:r>
          <a:endParaRPr lang="ja-JP" altLang="ja-JP" sz="1200">
            <a:effectLst/>
            <a:latin typeface="HG丸ｺﾞｼｯｸM-PRO" panose="020F0600000000000000" pitchFamily="50" charset="-128"/>
            <a:ea typeface="HG丸ｺﾞｼｯｸM-PRO" panose="020F0600000000000000"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136525</xdr:rowOff>
    </xdr:from>
    <xdr:to>
      <xdr:col>23</xdr:col>
      <xdr:colOff>133350</xdr:colOff>
      <xdr:row>59</xdr:row>
      <xdr:rowOff>158242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252075"/>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136525</xdr:rowOff>
    </xdr:from>
    <xdr:to>
      <xdr:col>19</xdr:col>
      <xdr:colOff>133350</xdr:colOff>
      <xdr:row>59</xdr:row>
      <xdr:rowOff>138938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252075"/>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85852</xdr:rowOff>
    </xdr:from>
    <xdr:to>
      <xdr:col>15</xdr:col>
      <xdr:colOff>82550</xdr:colOff>
      <xdr:row>59</xdr:row>
      <xdr:rowOff>138938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01402"/>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85852</xdr:rowOff>
    </xdr:from>
    <xdr:to>
      <xdr:col>11</xdr:col>
      <xdr:colOff>31750</xdr:colOff>
      <xdr:row>59</xdr:row>
      <xdr:rowOff>114808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0140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107442</xdr:rowOff>
    </xdr:from>
    <xdr:to>
      <xdr:col>23</xdr:col>
      <xdr:colOff>184150</xdr:colOff>
      <xdr:row>60</xdr:row>
      <xdr:rowOff>37592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2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123969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06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85725</xdr:rowOff>
    </xdr:from>
    <xdr:to>
      <xdr:col>19</xdr:col>
      <xdr:colOff>184150</xdr:colOff>
      <xdr:row>60</xdr:row>
      <xdr:rowOff>15875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26052</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70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88138</xdr:rowOff>
    </xdr:from>
    <xdr:to>
      <xdr:col>15</xdr:col>
      <xdr:colOff>133350</xdr:colOff>
      <xdr:row>60</xdr:row>
      <xdr:rowOff>18288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20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3065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29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35052</xdr:rowOff>
    </xdr:from>
    <xdr:to>
      <xdr:col>11</xdr:col>
      <xdr:colOff>82550</xdr:colOff>
      <xdr:row>59</xdr:row>
      <xdr:rowOff>136652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15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121429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36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64008</xdr:rowOff>
    </xdr:from>
    <xdr:to>
      <xdr:col>7</xdr:col>
      <xdr:colOff>31750</xdr:colOff>
      <xdr:row>59</xdr:row>
      <xdr:rowOff>165608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17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4335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[233,862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HG丸ｺﾞｼｯｸM-PRO" panose="020F0600000000000000" pitchFamily="50" charset="-128"/>
              <a:ea typeface="HG丸ｺﾞｼｯｸM-PRO" panose="020F0600000000000000" pitchFamily="50" charset="-128"/>
            </a:rPr>
            <a:t>人事院勧告による給与改定等や、物価高騰による価格高の影響により、人件費、物件費とも前年度に比べ大きく上昇している。</a:t>
          </a:r>
        </a:p>
        <a:p>
          <a:r>
            <a:rPr kumimoji="1" lang="ja-JP" altLang="en-US" sz="1200">
              <a:latin typeface="HG丸ｺﾞｼｯｸM-PRO" panose="020F0600000000000000" pitchFamily="50" charset="-128"/>
              <a:ea typeface="HG丸ｺﾞｼｯｸM-PRO" panose="020F0600000000000000" pitchFamily="50" charset="-128"/>
            </a:rPr>
            <a:t>　社会情勢の変化に伴い、引き続き人件費、物件費の増高が見込まれるため施設の統合や広域化を推進し、人件費、物件費をはじめとする経常経費の削減に努める。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149008</xdr:rowOff>
    </xdr:from>
    <xdr:to>
      <xdr:col>23</xdr:col>
      <xdr:colOff>133350</xdr:colOff>
      <xdr:row>82</xdr:row>
      <xdr:rowOff>44986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36458"/>
          <a:ext cx="838200" cy="6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135939</xdr:rowOff>
    </xdr:from>
    <xdr:to>
      <xdr:col>19</xdr:col>
      <xdr:colOff>133350</xdr:colOff>
      <xdr:row>81</xdr:row>
      <xdr:rowOff>149008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23389"/>
          <a:ext cx="889000" cy="1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135939</xdr:rowOff>
    </xdr:from>
    <xdr:to>
      <xdr:col>15</xdr:col>
      <xdr:colOff>82550</xdr:colOff>
      <xdr:row>81</xdr:row>
      <xdr:rowOff>144004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2336800" y="14023389"/>
          <a:ext cx="889000" cy="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95997</xdr:rowOff>
    </xdr:from>
    <xdr:to>
      <xdr:col>11</xdr:col>
      <xdr:colOff>31750</xdr:colOff>
      <xdr:row>81</xdr:row>
      <xdr:rowOff>144004</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83447"/>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165636</xdr:rowOff>
    </xdr:from>
    <xdr:to>
      <xdr:col>23</xdr:col>
      <xdr:colOff>184150</xdr:colOff>
      <xdr:row>82</xdr:row>
      <xdr:rowOff>95786</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05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10713</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98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98208</xdr:rowOff>
    </xdr:from>
    <xdr:to>
      <xdr:col>19</xdr:col>
      <xdr:colOff>184150</xdr:colOff>
      <xdr:row>82</xdr:row>
      <xdr:rowOff>28358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8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38535</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54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85139</xdr:rowOff>
    </xdr:from>
    <xdr:to>
      <xdr:col>15</xdr:col>
      <xdr:colOff>133350</xdr:colOff>
      <xdr:row>82</xdr:row>
      <xdr:rowOff>15289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7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25466</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41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93204</xdr:rowOff>
    </xdr:from>
    <xdr:to>
      <xdr:col>11</xdr:col>
      <xdr:colOff>82550</xdr:colOff>
      <xdr:row>82</xdr:row>
      <xdr:rowOff>23354</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8131</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067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45197</xdr:rowOff>
    </xdr:from>
    <xdr:to>
      <xdr:col>7</xdr:col>
      <xdr:colOff>31750</xdr:colOff>
      <xdr:row>81</xdr:row>
      <xdr:rowOff>146797</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3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156974</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701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前年度から</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0.4</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ポイント</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上昇し</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、類似団体平均と</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ほぼ同一の水準となっている。</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地域の平均給与の状況を踏まえ、今後も継続して給与水準の適正化に努める。</a:t>
          </a:r>
          <a:endParaRPr kumimoji="1" lang="ja-JP" altLang="en-US" sz="1300">
            <a:latin typeface="HG丸ｺﾞｼｯｸM-PRO" panose="020F0600000000000000" pitchFamily="50" charset="-128"/>
            <a:ea typeface="HG丸ｺﾞｼｯｸM-PRO" panose="020F0600000000000000"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85372</xdr:rowOff>
    </xdr:from>
    <xdr:to>
      <xdr:col>81</xdr:col>
      <xdr:colOff>44450</xdr:colOff>
      <xdr:row>85</xdr:row>
      <xdr:rowOff>138995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658622"/>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85372</xdr:rowOff>
    </xdr:from>
    <xdr:to>
      <xdr:col>77</xdr:col>
      <xdr:colOff>44450</xdr:colOff>
      <xdr:row>85</xdr:row>
      <xdr:rowOff>98778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6586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98778</xdr:rowOff>
    </xdr:from>
    <xdr:to>
      <xdr:col>72</xdr:col>
      <xdr:colOff>203200</xdr:colOff>
      <xdr:row>86</xdr:row>
      <xdr:rowOff>61384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672028"/>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86</xdr:row>
      <xdr:rowOff>101600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8060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104722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34572</xdr:rowOff>
    </xdr:from>
    <xdr:to>
      <xdr:col>77</xdr:col>
      <xdr:colOff>95250</xdr:colOff>
      <xdr:row>85</xdr:row>
      <xdr:rowOff>136172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47978</xdr:rowOff>
    </xdr:from>
    <xdr:to>
      <xdr:col>73</xdr:col>
      <xdr:colOff>44450</xdr:colOff>
      <xdr:row>85</xdr:row>
      <xdr:rowOff>149578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159755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HG丸ｺﾞｼｯｸM-PRO" panose="020F0600000000000000" pitchFamily="50" charset="-128"/>
              <a:ea typeface="HG丸ｺﾞｼｯｸM-PRO" panose="020F0600000000000000" pitchFamily="50" charset="-128"/>
            </a:rPr>
            <a:t>前年度に比べ</a:t>
          </a:r>
          <a:r>
            <a:rPr kumimoji="1" lang="en-US" altLang="ja-JP" sz="1200">
              <a:latin typeface="HG丸ｺﾞｼｯｸM-PRO" panose="020F0600000000000000" pitchFamily="50" charset="-128"/>
              <a:ea typeface="HG丸ｺﾞｼｯｸM-PRO" panose="020F0600000000000000" pitchFamily="50" charset="-128"/>
            </a:rPr>
            <a:t>0.03</a:t>
          </a:r>
          <a:r>
            <a:rPr kumimoji="1" lang="ja-JP" altLang="en-US" sz="1200">
              <a:latin typeface="HG丸ｺﾞｼｯｸM-PRO" panose="020F0600000000000000" pitchFamily="50" charset="-128"/>
              <a:ea typeface="HG丸ｺﾞｼｯｸM-PRO" panose="020F0600000000000000" pitchFamily="50" charset="-128"/>
            </a:rPr>
            <a:t>ポイント上昇したものの、類似団体平均よりも少ない職員数となっており、定員適正化計画上の職員数よりも少ない状況となっている。</a:t>
          </a:r>
        </a:p>
        <a:p>
          <a:r>
            <a:rPr kumimoji="1" lang="ja-JP" altLang="en-US" sz="1200">
              <a:latin typeface="HG丸ｺﾞｼｯｸM-PRO" panose="020F0600000000000000" pitchFamily="50" charset="-128"/>
              <a:ea typeface="HG丸ｺﾞｼｯｸM-PRO" panose="020F0600000000000000" pitchFamily="50" charset="-128"/>
            </a:rPr>
            <a:t>　今後は、定年延長制度の導入により、</a:t>
          </a:r>
          <a:r>
            <a:rPr kumimoji="1" lang="en-US" altLang="ja-JP" sz="1200">
              <a:latin typeface="HG丸ｺﾞｼｯｸM-PRO" panose="020F0600000000000000" pitchFamily="50" charset="-128"/>
              <a:ea typeface="HG丸ｺﾞｼｯｸM-PRO" panose="020F0600000000000000" pitchFamily="50" charset="-128"/>
            </a:rPr>
            <a:t>60</a:t>
          </a:r>
          <a:r>
            <a:rPr kumimoji="1" lang="ja-JP" altLang="en-US" sz="1200">
              <a:latin typeface="HG丸ｺﾞｼｯｸM-PRO" panose="020F0600000000000000" pitchFamily="50" charset="-128"/>
              <a:ea typeface="HG丸ｺﾞｼｯｸM-PRO" panose="020F0600000000000000" pitchFamily="50" charset="-128"/>
            </a:rPr>
            <a:t>歳以後の任用形態が多様となるため、より計画的な定員管理の必要性が生じることから、行政サービスの水準を確保しながら退職者と新規採用者とのバランスを考慮し、職員数の適正化に努める。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85151</xdr:rowOff>
    </xdr:from>
    <xdr:to>
      <xdr:col>81</xdr:col>
      <xdr:colOff>44450</xdr:colOff>
      <xdr:row>60</xdr:row>
      <xdr:rowOff>88598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372151"/>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41487</xdr:rowOff>
    </xdr:from>
    <xdr:to>
      <xdr:col>77</xdr:col>
      <xdr:colOff>44450</xdr:colOff>
      <xdr:row>60</xdr:row>
      <xdr:rowOff>85151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328487"/>
          <a:ext cx="889000" cy="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12760</xdr:rowOff>
    </xdr:from>
    <xdr:to>
      <xdr:col>72</xdr:col>
      <xdr:colOff>203200</xdr:colOff>
      <xdr:row>60</xdr:row>
      <xdr:rowOff>41487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299760"/>
          <a:ext cx="889000" cy="2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162378</xdr:rowOff>
    </xdr:from>
    <xdr:to>
      <xdr:col>68</xdr:col>
      <xdr:colOff>152400</xdr:colOff>
      <xdr:row>60</xdr:row>
      <xdr:rowOff>12760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277928"/>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37798</xdr:rowOff>
    </xdr:from>
    <xdr:to>
      <xdr:col>81</xdr:col>
      <xdr:colOff>95250</xdr:colOff>
      <xdr:row>60</xdr:row>
      <xdr:rowOff>139398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32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54325</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169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34351</xdr:rowOff>
    </xdr:from>
    <xdr:to>
      <xdr:col>77</xdr:col>
      <xdr:colOff>95250</xdr:colOff>
      <xdr:row>60</xdr:row>
      <xdr:rowOff>135951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3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146128</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090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162137</xdr:rowOff>
    </xdr:from>
    <xdr:to>
      <xdr:col>73</xdr:col>
      <xdr:colOff>44450</xdr:colOff>
      <xdr:row>60</xdr:row>
      <xdr:rowOff>92287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102464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133410</xdr:rowOff>
    </xdr:from>
    <xdr:to>
      <xdr:col>68</xdr:col>
      <xdr:colOff>203200</xdr:colOff>
      <xdr:row>60</xdr:row>
      <xdr:rowOff>63560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2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73737</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01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111578</xdr:rowOff>
    </xdr:from>
    <xdr:to>
      <xdr:col>64</xdr:col>
      <xdr:colOff>152400</xdr:colOff>
      <xdr:row>60</xdr:row>
      <xdr:rowOff>41728</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51905</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99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特定環境保全公共下水道事業をはじめ、次期ごみ処理施設整備事業や消防署建替え事業等に係る地方債償還額の増加により、今年度以降も徐々に上昇していく見込みである。</a:t>
          </a:r>
          <a:endParaRPr lang="ja-JP" altLang="ja-JP" sz="16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すでに計画している事業以外の投資的事業を抑え、今後も地方債の新規発行を極力抑制することに加え、できる限り交付税措置の高い有利な起債を活用していく。また、下水道事業における使用料等受益者負担の適正化を図ることにより公営企業会計への補助金の増加抑制に努める。</a:t>
          </a:r>
          <a:endParaRPr lang="ja-JP" altLang="ja-JP" sz="1600">
            <a:effectLst/>
            <a:latin typeface="HG丸ｺﾞｼｯｸM-PRO" panose="020F0600000000000000" pitchFamily="50" charset="-128"/>
            <a:ea typeface="HG丸ｺﾞｼｯｸM-PRO" panose="020F0600000000000000"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13909</xdr:rowOff>
    </xdr:from>
    <xdr:to>
      <xdr:col>81</xdr:col>
      <xdr:colOff>44450</xdr:colOff>
      <xdr:row>42</xdr:row>
      <xdr:rowOff>36891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214809"/>
          <a:ext cx="8382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139398</xdr:rowOff>
    </xdr:from>
    <xdr:to>
      <xdr:col>77</xdr:col>
      <xdr:colOff>44450</xdr:colOff>
      <xdr:row>42</xdr:row>
      <xdr:rowOff>13909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168848"/>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116417</xdr:rowOff>
    </xdr:from>
    <xdr:to>
      <xdr:col>72</xdr:col>
      <xdr:colOff>203200</xdr:colOff>
      <xdr:row>41</xdr:row>
      <xdr:rowOff>139398</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14586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41</xdr:row>
      <xdr:rowOff>116417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1458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157541</xdr:rowOff>
    </xdr:from>
    <xdr:to>
      <xdr:col>81</xdr:col>
      <xdr:colOff>95250</xdr:colOff>
      <xdr:row>42</xdr:row>
      <xdr:rowOff>87691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129618</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5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134559</xdr:rowOff>
    </xdr:from>
    <xdr:to>
      <xdr:col>77</xdr:col>
      <xdr:colOff>95250</xdr:colOff>
      <xdr:row>42</xdr:row>
      <xdr:rowOff>64709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49486</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50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88598</xdr:rowOff>
    </xdr:from>
    <xdr:to>
      <xdr:col>73</xdr:col>
      <xdr:colOff>44450</xdr:colOff>
      <xdr:row>42</xdr:row>
      <xdr:rowOff>18748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3525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0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151994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50">
              <a:solidFill>
                <a:schemeClr val="dk1"/>
              </a:solidFill>
              <a:effectLst/>
              <a:latin typeface="HG丸ｺﾞｼｯｸM-PRO" panose="020F0600000000000000" pitchFamily="50" charset="-128"/>
              <a:ea typeface="HG丸ｺﾞｼｯｸM-PRO" panose="020F0600000000000000" pitchFamily="50" charset="-128"/>
              <a:cs typeface="+mn-cs"/>
            </a:rPr>
            <a:t>地方債現在高や公営企業債等繰入見込額等が増加したものの、標準財政規模や充当可能基金が増加したため、将来負担比率は前年度より</a:t>
          </a:r>
          <a:r>
            <a:rPr kumimoji="1" lang="en-US" altLang="ja-JP" sz="1150">
              <a:solidFill>
                <a:schemeClr val="dk1"/>
              </a:solidFill>
              <a:effectLst/>
              <a:latin typeface="HG丸ｺﾞｼｯｸM-PRO" panose="020F0600000000000000" pitchFamily="50" charset="-128"/>
              <a:ea typeface="HG丸ｺﾞｼｯｸM-PRO" panose="020F0600000000000000" pitchFamily="50" charset="-128"/>
              <a:cs typeface="+mn-cs"/>
            </a:rPr>
            <a:t>4.5</a:t>
          </a:r>
          <a:r>
            <a:rPr kumimoji="1" lang="ja-JP" altLang="ja-JP" sz="1150">
              <a:solidFill>
                <a:schemeClr val="dk1"/>
              </a:solidFill>
              <a:effectLst/>
              <a:latin typeface="HG丸ｺﾞｼｯｸM-PRO" panose="020F0600000000000000" pitchFamily="50" charset="-128"/>
              <a:ea typeface="HG丸ｺﾞｼｯｸM-PRO" panose="020F0600000000000000" pitchFamily="50" charset="-128"/>
              <a:cs typeface="+mn-cs"/>
            </a:rPr>
            <a:t>ポイント減少したが、全国、類似団体又は県平均と比較すると、非常に高い数値が続いている。</a:t>
          </a:r>
          <a:endParaRPr lang="ja-JP" altLang="ja-JP" sz="1150">
            <a:effectLst/>
            <a:latin typeface="HG丸ｺﾞｼｯｸM-PRO" panose="020F0600000000000000" pitchFamily="50" charset="-128"/>
            <a:ea typeface="HG丸ｺﾞｼｯｸM-PRO" panose="020F0600000000000000" pitchFamily="50" charset="-128"/>
          </a:endParaRPr>
        </a:p>
        <a:p>
          <a:r>
            <a:rPr kumimoji="1" lang="ja-JP" altLang="ja-JP" sz="1150">
              <a:solidFill>
                <a:schemeClr val="dk1"/>
              </a:solidFill>
              <a:effectLst/>
              <a:latin typeface="HG丸ｺﾞｼｯｸM-PRO" panose="020F0600000000000000" pitchFamily="50" charset="-128"/>
              <a:ea typeface="HG丸ｺﾞｼｯｸM-PRO" panose="020F0600000000000000" pitchFamily="50" charset="-128"/>
              <a:cs typeface="+mn-cs"/>
            </a:rPr>
            <a:t>　今後は、現在事業を進めている次期ごみ処理施設整備事業や消防署建替え事業等の実施に伴い、将来負担比率はさらに上昇していく見込みであるため、すでに計画している事業以外の投資的事業を極力抑制しつつ、市川町公共施設等総合管理計画に基づき、施設のあり方の見直しを等を含めトータルコストの縮減に努める。</a:t>
          </a:r>
          <a:endParaRPr lang="ja-JP" altLang="ja-JP" sz="1150">
            <a:effectLst/>
            <a:latin typeface="HG丸ｺﾞｼｯｸM-PRO" panose="020F0600000000000000" pitchFamily="50" charset="-128"/>
            <a:ea typeface="HG丸ｺﾞｼｯｸM-PRO" panose="020F0600000000000000"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145445</xdr:rowOff>
    </xdr:from>
    <xdr:to>
      <xdr:col>81</xdr:col>
      <xdr:colOff>44450</xdr:colOff>
      <xdr:row>18</xdr:row>
      <xdr:rowOff>25702</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3060095"/>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25702</xdr:rowOff>
    </xdr:from>
    <xdr:to>
      <xdr:col>77</xdr:col>
      <xdr:colOff>44450</xdr:colOff>
      <xdr:row>18</xdr:row>
      <xdr:rowOff>109583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3111802"/>
          <a:ext cx="889000" cy="8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109583</xdr:rowOff>
    </xdr:from>
    <xdr:to>
      <xdr:col>72</xdr:col>
      <xdr:colOff>203200</xdr:colOff>
      <xdr:row>18</xdr:row>
      <xdr:rowOff>145203</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3195683"/>
          <a:ext cx="8890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145203</xdr:rowOff>
    </xdr:from>
    <xdr:to>
      <xdr:col>68</xdr:col>
      <xdr:colOff>152400</xdr:colOff>
      <xdr:row>19</xdr:row>
      <xdr:rowOff>125428</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3231303"/>
          <a:ext cx="889000" cy="15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94645</xdr:rowOff>
    </xdr:from>
    <xdr:to>
      <xdr:col>81</xdr:col>
      <xdr:colOff>95250</xdr:colOff>
      <xdr:row>18</xdr:row>
      <xdr:rowOff>24795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300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66722</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981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146352</xdr:rowOff>
    </xdr:from>
    <xdr:to>
      <xdr:col>77</xdr:col>
      <xdr:colOff>95250</xdr:colOff>
      <xdr:row>18</xdr:row>
      <xdr:rowOff>76502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306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61279</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147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58783</xdr:rowOff>
    </xdr:from>
    <xdr:to>
      <xdr:col>73</xdr:col>
      <xdr:colOff>44450</xdr:colOff>
      <xdr:row>18</xdr:row>
      <xdr:rowOff>160383</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1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145160</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23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94403</xdr:rowOff>
    </xdr:from>
    <xdr:to>
      <xdr:col>68</xdr:col>
      <xdr:colOff>203200</xdr:colOff>
      <xdr:row>19</xdr:row>
      <xdr:rowOff>24554</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31805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9330</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26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74628</xdr:rowOff>
    </xdr:from>
    <xdr:to>
      <xdr:col>64</xdr:col>
      <xdr:colOff>152400</xdr:colOff>
      <xdr:row>20</xdr:row>
      <xdr:rowOff>4778</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33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161005</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418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兵庫県市川町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10,660
10,492
82.67
7,712,586
7,478,786
223,501
4,007,591
7,111,065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人事院勧告による給与改正等に伴い人件費総額</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が大きく</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増加した</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ため、</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前年度と比べ</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６</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ポイント</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上昇</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した。類似団体を上回る状況が続いているため、更なる行財政改革の推進により人件費の抑制する必要があり、施設の</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統合や</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広域化等により、</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総</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人件費の</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抑制</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を図っていく方針である。</a:t>
          </a:r>
          <a:endParaRPr lang="ja-JP" altLang="ja-JP" sz="1400">
            <a:effectLst/>
            <a:latin typeface="HG丸ｺﾞｼｯｸM-PRO" panose="020F0600000000000000" pitchFamily="50" charset="-128"/>
            <a:ea typeface="HG丸ｺﾞｼｯｸM-PRO" panose="020F0600000000000000"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138430</xdr:rowOff>
    </xdr:from>
    <xdr:to>
      <xdr:col>24</xdr:col>
      <xdr:colOff>25400</xdr:colOff>
      <xdr:row>36</xdr:row>
      <xdr:rowOff>58420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1391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138430</xdr:rowOff>
    </xdr:from>
    <xdr:to>
      <xdr:col>19</xdr:col>
      <xdr:colOff>187325</xdr:colOff>
      <xdr:row>36</xdr:row>
      <xdr:rowOff>41275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3098800" y="613918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xdr:rowOff>
    </xdr:from>
    <xdr:to>
      <xdr:col>15</xdr:col>
      <xdr:colOff>98425</xdr:colOff>
      <xdr:row>36</xdr:row>
      <xdr:rowOff>41275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1734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xdr:rowOff>
    </xdr:from>
    <xdr:to>
      <xdr:col>11</xdr:col>
      <xdr:colOff>9525</xdr:colOff>
      <xdr:row>36</xdr:row>
      <xdr:rowOff>75565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17347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151147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87630</xdr:rowOff>
    </xdr:from>
    <xdr:to>
      <xdr:col>20</xdr:col>
      <xdr:colOff>38100</xdr:colOff>
      <xdr:row>36</xdr:row>
      <xdr:rowOff>17780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2557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17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161925</xdr:rowOff>
    </xdr:from>
    <xdr:to>
      <xdr:col>15</xdr:col>
      <xdr:colOff>149225</xdr:colOff>
      <xdr:row>36</xdr:row>
      <xdr:rowOff>92075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76852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24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121920</xdr:rowOff>
    </xdr:from>
    <xdr:to>
      <xdr:col>11</xdr:col>
      <xdr:colOff>60325</xdr:colOff>
      <xdr:row>36</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36847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20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24765</xdr:rowOff>
    </xdr:from>
    <xdr:to>
      <xdr:col>6</xdr:col>
      <xdr:colOff>171450</xdr:colOff>
      <xdr:row>36</xdr:row>
      <xdr:rowOff>126365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1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111142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28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前年度に比べ</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0.2</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ポイント上昇したものの、類似団体平均より低い水準で推移している。</a:t>
          </a:r>
          <a:endParaRPr lang="ja-JP" altLang="ja-JP" sz="16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今後は、物価高騰の影響等により施設の維持管理をはじめとする経費の</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更なる</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増加が見込まれるため、引き続き内部経費を見直すなど物件費の抑制に努める。</a:t>
          </a:r>
          <a:endParaRPr lang="ja-JP" altLang="ja-JP" sz="1600">
            <a:effectLst/>
            <a:latin typeface="HG丸ｺﾞｼｯｸM-PRO" panose="020F0600000000000000" pitchFamily="50" charset="-128"/>
            <a:ea typeface="HG丸ｺﾞｼｯｸM-PRO" panose="020F0600000000000000"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35560</xdr:rowOff>
    </xdr:from>
    <xdr:to>
      <xdr:col>82</xdr:col>
      <xdr:colOff>107950</xdr:colOff>
      <xdr:row>14</xdr:row>
      <xdr:rowOff>44704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3586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138430</xdr:rowOff>
    </xdr:from>
    <xdr:to>
      <xdr:col>78</xdr:col>
      <xdr:colOff>69850</xdr:colOff>
      <xdr:row>14</xdr:row>
      <xdr:rowOff>35560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3672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138430</xdr:rowOff>
    </xdr:from>
    <xdr:to>
      <xdr:col>73</xdr:col>
      <xdr:colOff>180975</xdr:colOff>
      <xdr:row>13</xdr:row>
      <xdr:rowOff>152146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3672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83566</xdr:rowOff>
    </xdr:from>
    <xdr:to>
      <xdr:col>69</xdr:col>
      <xdr:colOff>92075</xdr:colOff>
      <xdr:row>13</xdr:row>
      <xdr:rowOff>152146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31241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165354</xdr:rowOff>
    </xdr:from>
    <xdr:to>
      <xdr:col>82</xdr:col>
      <xdr:colOff>158750</xdr:colOff>
      <xdr:row>14</xdr:row>
      <xdr:rowOff>95504</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10431</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3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156210</xdr:rowOff>
    </xdr:from>
    <xdr:to>
      <xdr:col>78</xdr:col>
      <xdr:colOff>120650</xdr:colOff>
      <xdr:row>14</xdr:row>
      <xdr:rowOff>86360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96537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5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87630</xdr:rowOff>
    </xdr:from>
    <xdr:to>
      <xdr:col>74</xdr:col>
      <xdr:colOff>31750</xdr:colOff>
      <xdr:row>14</xdr:row>
      <xdr:rowOff>17780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27957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0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101346</xdr:rowOff>
    </xdr:from>
    <xdr:to>
      <xdr:col>69</xdr:col>
      <xdr:colOff>142875</xdr:colOff>
      <xdr:row>14</xdr:row>
      <xdr:rowOff>31496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3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41673</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9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32766</xdr:rowOff>
    </xdr:from>
    <xdr:to>
      <xdr:col>65</xdr:col>
      <xdr:colOff>53975</xdr:colOff>
      <xdr:row>13</xdr:row>
      <xdr:rowOff>134366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26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144543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03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前年度</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と同じ</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ポイント</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で推移したが、</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類似団体平均と比べて</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0.6</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ポイント下回</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っ</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ている。</a:t>
          </a:r>
          <a:endParaRPr lang="ja-JP" altLang="ja-JP" sz="16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今後も国の社会保障費と同様に増加していく見込みであるため、福祉行政サービスの低下とならないよう</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資格審査等の適正化により、適正な水準の給付に努める。</a:t>
          </a:r>
          <a:endParaRPr lang="ja-JP" altLang="ja-JP" sz="1600">
            <a:effectLst/>
            <a:latin typeface="HG丸ｺﾞｼｯｸM-PRO" panose="020F0600000000000000" pitchFamily="50" charset="-128"/>
            <a:ea typeface="HG丸ｺﾞｼｯｸM-PRO" panose="020F0600000000000000"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165100</xdr:rowOff>
    </xdr:from>
    <xdr:to>
      <xdr:col>24</xdr:col>
      <xdr:colOff>25400</xdr:colOff>
      <xdr:row>55</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594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165100</xdr:rowOff>
    </xdr:from>
    <xdr:to>
      <xdr:col>19</xdr:col>
      <xdr:colOff>187325</xdr:colOff>
      <xdr:row>56</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5948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146050</xdr:rowOff>
    </xdr:from>
    <xdr:to>
      <xdr:col>15</xdr:col>
      <xdr:colOff>98425</xdr:colOff>
      <xdr:row>56</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5758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146050</xdr:rowOff>
    </xdr:from>
    <xdr:to>
      <xdr:col>11</xdr:col>
      <xdr:colOff>9525</xdr:colOff>
      <xdr:row>55</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75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114300</xdr:rowOff>
    </xdr:from>
    <xdr:to>
      <xdr:col>24</xdr:col>
      <xdr:colOff>76200</xdr:colOff>
      <xdr:row>56</xdr:row>
      <xdr:rowOff>44450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130827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114300</xdr:rowOff>
    </xdr:from>
    <xdr:to>
      <xdr:col>20</xdr:col>
      <xdr:colOff>38100</xdr:colOff>
      <xdr:row>56</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54627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31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57150</xdr:rowOff>
    </xdr:from>
    <xdr:to>
      <xdr:col>15</xdr:col>
      <xdr:colOff>149225</xdr:colOff>
      <xdr:row>56</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143527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35577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114300</xdr:rowOff>
    </xdr:from>
    <xdr:to>
      <xdr:col>6</xdr:col>
      <xdr:colOff>171450</xdr:colOff>
      <xdr:row>56</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HG丸ｺﾞｼｯｸM-PRO" panose="020F0600000000000000" pitchFamily="50" charset="-128"/>
              <a:ea typeface="HG丸ｺﾞｼｯｸM-PRO" panose="020F0600000000000000" pitchFamily="50" charset="-128"/>
            </a:rPr>
            <a:t>　</a:t>
          </a:r>
          <a:r>
            <a:rPr kumimoji="1" lang="ja-JP" altLang="en-US" sz="1200">
              <a:latin typeface="HG丸ｺﾞｼｯｸM-PRO" panose="020F0600000000000000" pitchFamily="50" charset="-128"/>
              <a:ea typeface="HG丸ｺﾞｼｯｸM-PRO" panose="020F0600000000000000" pitchFamily="50" charset="-128"/>
            </a:rPr>
            <a:t>前年度と比べ</a:t>
          </a:r>
          <a:r>
            <a:rPr kumimoji="1" lang="en-US" altLang="ja-JP" sz="1200">
              <a:latin typeface="HG丸ｺﾞｼｯｸM-PRO" panose="020F0600000000000000" pitchFamily="50" charset="-128"/>
              <a:ea typeface="HG丸ｺﾞｼｯｸM-PRO" panose="020F0600000000000000" pitchFamily="50" charset="-128"/>
            </a:rPr>
            <a:t>0.3</a:t>
          </a:r>
          <a:r>
            <a:rPr kumimoji="1" lang="ja-JP" altLang="en-US" sz="1200">
              <a:latin typeface="HG丸ｺﾞｼｯｸM-PRO" panose="020F0600000000000000" pitchFamily="50" charset="-128"/>
              <a:ea typeface="HG丸ｺﾞｼｯｸM-PRO" panose="020F0600000000000000" pitchFamily="50" charset="-128"/>
            </a:rPr>
            <a:t>ポイント低下したものの、類似団体を上回っている。今後も団塊世代の高齢化に伴い、介護保険事業等の繰出金が増加すると見込まれるため、保険料等の適正化を図るとともに、介護予防事業の推進等により経費の抑制に努めていく</a:t>
          </a:r>
          <a:r>
            <a:rPr kumimoji="1" lang="ja-JP" altLang="en-US" sz="1200">
              <a:latin typeface="ＭＳ Ｐゴシック" panose="020B0600070205080204" pitchFamily="50" charset="-128"/>
              <a:ea typeface="ＭＳ Ｐゴシック" panose="020B0600070205080204" pitchFamily="50" charset="-128"/>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133350</xdr:rowOff>
    </xdr:from>
    <xdr:to>
      <xdr:col>82</xdr:col>
      <xdr:colOff>107950</xdr:colOff>
      <xdr:row>58</xdr:row>
      <xdr:rowOff>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906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82550</xdr:rowOff>
    </xdr:from>
    <xdr:to>
      <xdr:col>78</xdr:col>
      <xdr:colOff>69850</xdr:colOff>
      <xdr:row>58</xdr:row>
      <xdr:rowOff>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855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82550</xdr:rowOff>
    </xdr:from>
    <xdr:to>
      <xdr:col>73</xdr:col>
      <xdr:colOff>180975</xdr:colOff>
      <xdr:row>57</xdr:row>
      <xdr:rowOff>120650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855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120650</xdr:rowOff>
    </xdr:from>
    <xdr:to>
      <xdr:col>69</xdr:col>
      <xdr:colOff>92075</xdr:colOff>
      <xdr:row>58</xdr:row>
      <xdr:rowOff>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8933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54627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120650</xdr:rowOff>
    </xdr:from>
    <xdr:to>
      <xdr:col>78</xdr:col>
      <xdr:colOff>120650</xdr:colOff>
      <xdr:row>58</xdr:row>
      <xdr:rowOff>50800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35577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97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31750</xdr:rowOff>
    </xdr:from>
    <xdr:to>
      <xdr:col>74</xdr:col>
      <xdr:colOff>31750</xdr:colOff>
      <xdr:row>57</xdr:row>
      <xdr:rowOff>133350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143527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69850</xdr:rowOff>
    </xdr:from>
    <xdr:to>
      <xdr:col>69</xdr:col>
      <xdr:colOff>142875</xdr:colOff>
      <xdr:row>58</xdr:row>
      <xdr:rowOff>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120650</xdr:rowOff>
    </xdr:from>
    <xdr:to>
      <xdr:col>65</xdr:col>
      <xdr:colOff>53975</xdr:colOff>
      <xdr:row>58</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60977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HG丸ｺﾞｼｯｸM-PRO" panose="020F0600000000000000" pitchFamily="50" charset="-128"/>
              <a:ea typeface="HG丸ｺﾞｼｯｸM-PRO" panose="020F0600000000000000" pitchFamily="50" charset="-128"/>
            </a:rPr>
            <a:t>　</a:t>
          </a:r>
          <a:r>
            <a:rPr kumimoji="1" lang="ja-JP" altLang="en-US" sz="1200">
              <a:latin typeface="HG丸ｺﾞｼｯｸM-PRO" panose="020F0600000000000000" pitchFamily="50" charset="-128"/>
              <a:ea typeface="HG丸ｺﾞｼｯｸM-PRO" panose="020F0600000000000000" pitchFamily="50" charset="-128"/>
            </a:rPr>
            <a:t>前年度から</a:t>
          </a:r>
          <a:r>
            <a:rPr kumimoji="1" lang="en-US" altLang="ja-JP" sz="1200">
              <a:latin typeface="HG丸ｺﾞｼｯｸM-PRO" panose="020F0600000000000000" pitchFamily="50" charset="-128"/>
              <a:ea typeface="HG丸ｺﾞｼｯｸM-PRO" panose="020F0600000000000000" pitchFamily="50" charset="-128"/>
            </a:rPr>
            <a:t>0.2</a:t>
          </a:r>
          <a:r>
            <a:rPr kumimoji="1" lang="ja-JP" altLang="en-US" sz="1200">
              <a:latin typeface="HG丸ｺﾞｼｯｸM-PRO" panose="020F0600000000000000" pitchFamily="50" charset="-128"/>
              <a:ea typeface="HG丸ｺﾞｼｯｸM-PRO" panose="020F0600000000000000" pitchFamily="50" charset="-128"/>
            </a:rPr>
            <a:t>ポイント低下し、類似団体平均より下回っている。</a:t>
          </a:r>
        </a:p>
        <a:p>
          <a:r>
            <a:rPr kumimoji="1" lang="ja-JP" altLang="en-US" sz="1200">
              <a:latin typeface="HG丸ｺﾞｼｯｸM-PRO" panose="020F0600000000000000" pitchFamily="50" charset="-128"/>
              <a:ea typeface="HG丸ｺﾞｼｯｸM-PRO" panose="020F0600000000000000" pitchFamily="50" charset="-128"/>
            </a:rPr>
            <a:t>　下水道事業への補助金の増に伴い上昇が見込まれることから、今後も行政としての経費負担のあり方や、公益性の観点を検証し、適正な給付に努めていくとともに、町単独補助については、恒常化を防ぐためにも終期を設定し、当初の目的を達成した事業については、見直しをかけるなど給付事業の在り方を見直していく。</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153670</xdr:rowOff>
    </xdr:from>
    <xdr:to>
      <xdr:col>82</xdr:col>
      <xdr:colOff>107950</xdr:colOff>
      <xdr:row>35</xdr:row>
      <xdr:rowOff>168910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1544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168910</xdr:rowOff>
    </xdr:from>
    <xdr:to>
      <xdr:col>78</xdr:col>
      <xdr:colOff>69850</xdr:colOff>
      <xdr:row>36</xdr:row>
      <xdr:rowOff>20320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169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107950</xdr:rowOff>
    </xdr:from>
    <xdr:to>
      <xdr:col>73</xdr:col>
      <xdr:colOff>180975</xdr:colOff>
      <xdr:row>36</xdr:row>
      <xdr:rowOff>20320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087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107950</xdr:rowOff>
    </xdr:from>
    <xdr:to>
      <xdr:col>69</xdr:col>
      <xdr:colOff>92075</xdr:colOff>
      <xdr:row>35</xdr:row>
      <xdr:rowOff>161290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087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102870</xdr:rowOff>
    </xdr:from>
    <xdr:to>
      <xdr:col>82</xdr:col>
      <xdr:colOff>158750</xdr:colOff>
      <xdr:row>36</xdr:row>
      <xdr:rowOff>33020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119397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118110</xdr:rowOff>
    </xdr:from>
    <xdr:to>
      <xdr:col>78</xdr:col>
      <xdr:colOff>120650</xdr:colOff>
      <xdr:row>36</xdr:row>
      <xdr:rowOff>48260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140970</xdr:rowOff>
    </xdr:from>
    <xdr:to>
      <xdr:col>74</xdr:col>
      <xdr:colOff>31750</xdr:colOff>
      <xdr:row>36</xdr:row>
      <xdr:rowOff>71120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55897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57150</xdr:rowOff>
    </xdr:from>
    <xdr:to>
      <xdr:col>69</xdr:col>
      <xdr:colOff>142875</xdr:colOff>
      <xdr:row>35</xdr:row>
      <xdr:rowOff>158750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143527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25417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公債費比率は、前年度に比べて</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0.4</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ポイント低下し</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たものの</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、類似団体平均と</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比べて上回っている</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今後は、公共施設等の老朽化対策事業</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次期ごみ処理施設整備事業や消防署建替え事業に伴う償還</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段階的に</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始</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まるため</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更なる</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上昇が見込まれることから、計画にある事業以外の投資的経費を抑制し、地方債の新規発行を極力抑えるよう努める。</a:t>
          </a:r>
          <a:endParaRPr lang="ja-JP" altLang="ja-JP" sz="1600">
            <a:effectLst/>
            <a:latin typeface="HG丸ｺﾞｼｯｸM-PRO" panose="020F0600000000000000" pitchFamily="50" charset="-128"/>
            <a:ea typeface="HG丸ｺﾞｼｯｸM-PRO" panose="020F0600000000000000"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51563</xdr:rowOff>
    </xdr:from>
    <xdr:to>
      <xdr:col>24</xdr:col>
      <xdr:colOff>25400</xdr:colOff>
      <xdr:row>77</xdr:row>
      <xdr:rowOff>69850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253213"/>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74422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271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60706</xdr:rowOff>
    </xdr:from>
    <xdr:to>
      <xdr:col>15</xdr:col>
      <xdr:colOff>98425</xdr:colOff>
      <xdr:row>77</xdr:row>
      <xdr:rowOff>74422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262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60706</xdr:rowOff>
    </xdr:from>
    <xdr:to>
      <xdr:col>11</xdr:col>
      <xdr:colOff>9525</xdr:colOff>
      <xdr:row>77</xdr:row>
      <xdr:rowOff>69850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2623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144290</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17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23622</xdr:rowOff>
    </xdr:from>
    <xdr:to>
      <xdr:col>15</xdr:col>
      <xdr:colOff>149225</xdr:colOff>
      <xdr:row>77</xdr:row>
      <xdr:rowOff>125222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9906</xdr:rowOff>
    </xdr:from>
    <xdr:to>
      <xdr:col>11</xdr:col>
      <xdr:colOff>60325</xdr:colOff>
      <xdr:row>77</xdr:row>
      <xdr:rowOff>111506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類似団体平均を</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1.2</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ポイント下回っているが、</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物価高騰の影響が続いていることから、人件費や物件費の高止まりが想定されるうえ、</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社会保障関連経費の増等により厳しい財政状況が続くことから、引き続き行財政改革に取組み、経費削減に努め</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ていく</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ja-JP" altLang="en-US" sz="1400">
            <a:latin typeface="HG丸ｺﾞｼｯｸM-PRO" panose="020F0600000000000000" pitchFamily="50" charset="-128"/>
            <a:ea typeface="HG丸ｺﾞｼｯｸM-PRO" panose="020F0600000000000000"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12700</xdr:rowOff>
    </xdr:from>
    <xdr:to>
      <xdr:col>82</xdr:col>
      <xdr:colOff>107950</xdr:colOff>
      <xdr:row>75</xdr:row>
      <xdr:rowOff>42418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871450"/>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12700</xdr:rowOff>
    </xdr:from>
    <xdr:to>
      <xdr:col>78</xdr:col>
      <xdr:colOff>69850</xdr:colOff>
      <xdr:row>75</xdr:row>
      <xdr:rowOff>12700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71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140716</xdr:rowOff>
    </xdr:from>
    <xdr:to>
      <xdr:col>73</xdr:col>
      <xdr:colOff>180975</xdr:colOff>
      <xdr:row>75</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2801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140716</xdr:rowOff>
    </xdr:from>
    <xdr:to>
      <xdr:col>69</xdr:col>
      <xdr:colOff>92075</xdr:colOff>
      <xdr:row>74</xdr:row>
      <xdr:rowOff>163576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280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163068</xdr:rowOff>
    </xdr:from>
    <xdr:to>
      <xdr:col>82</xdr:col>
      <xdr:colOff>158750</xdr:colOff>
      <xdr:row>75</xdr:row>
      <xdr:rowOff>93218</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8145</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9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133350</xdr:rowOff>
    </xdr:from>
    <xdr:to>
      <xdr:col>78</xdr:col>
      <xdr:colOff>120650</xdr:colOff>
      <xdr:row>75</xdr:row>
      <xdr:rowOff>63500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73677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8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133350</xdr:rowOff>
    </xdr:from>
    <xdr:to>
      <xdr:col>74</xdr:col>
      <xdr:colOff>31750</xdr:colOff>
      <xdr:row>75</xdr:row>
      <xdr:rowOff>63500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89916</xdr:rowOff>
    </xdr:from>
    <xdr:to>
      <xdr:col>69</xdr:col>
      <xdr:colOff>142875</xdr:colOff>
      <xdr:row>75</xdr:row>
      <xdr:rowOff>20066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7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4843</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863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112776</xdr:rowOff>
    </xdr:from>
    <xdr:to>
      <xdr:col>65</xdr:col>
      <xdr:colOff>53975</xdr:colOff>
      <xdr:row>75</xdr:row>
      <xdr:rowOff>42926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53103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兵庫県市川町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63902</xdr:rowOff>
    </xdr:from>
    <xdr:to>
      <xdr:col>29</xdr:col>
      <xdr:colOff>127000</xdr:colOff>
      <xdr:row>18</xdr:row>
      <xdr:rowOff>151039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197627"/>
          <a:ext cx="647700" cy="87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151039</xdr:rowOff>
    </xdr:from>
    <xdr:to>
      <xdr:col>26</xdr:col>
      <xdr:colOff>50800</xdr:colOff>
      <xdr:row>19</xdr:row>
      <xdr:rowOff>2952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84764"/>
          <a:ext cx="698500" cy="23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2952</xdr:rowOff>
    </xdr:from>
    <xdr:to>
      <xdr:col>22</xdr:col>
      <xdr:colOff>114300</xdr:colOff>
      <xdr:row>19</xdr:row>
      <xdr:rowOff>19943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08127"/>
          <a:ext cx="698500" cy="16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19943</xdr:rowOff>
    </xdr:from>
    <xdr:to>
      <xdr:col>18</xdr:col>
      <xdr:colOff>177800</xdr:colOff>
      <xdr:row>19</xdr:row>
      <xdr:rowOff>49821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25118"/>
          <a:ext cx="698500" cy="29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13102</xdr:rowOff>
    </xdr:from>
    <xdr:to>
      <xdr:col>29</xdr:col>
      <xdr:colOff>177800</xdr:colOff>
      <xdr:row>18</xdr:row>
      <xdr:rowOff>114702</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46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156629</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18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100239</xdr:rowOff>
    </xdr:from>
    <xdr:to>
      <xdr:col>26</xdr:col>
      <xdr:colOff>101600</xdr:colOff>
      <xdr:row>19</xdr:row>
      <xdr:rowOff>30389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33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15166</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20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123602</xdr:rowOff>
    </xdr:from>
    <xdr:to>
      <xdr:col>22</xdr:col>
      <xdr:colOff>165100</xdr:colOff>
      <xdr:row>19</xdr:row>
      <xdr:rowOff>53752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57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38529</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4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140593</xdr:rowOff>
    </xdr:from>
    <xdr:to>
      <xdr:col>19</xdr:col>
      <xdr:colOff>38100</xdr:colOff>
      <xdr:row>19</xdr:row>
      <xdr:rowOff>70743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74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55520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60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170471</xdr:rowOff>
    </xdr:from>
    <xdr:to>
      <xdr:col>15</xdr:col>
      <xdr:colOff>101600</xdr:colOff>
      <xdr:row>19</xdr:row>
      <xdr:rowOff>100621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041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85398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9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106838</xdr:rowOff>
    </xdr:from>
    <xdr:to>
      <xdr:col>29</xdr:col>
      <xdr:colOff>127000</xdr:colOff>
      <xdr:row>35</xdr:row>
      <xdr:rowOff>140762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6717188"/>
          <a:ext cx="647700" cy="33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140762</xdr:rowOff>
    </xdr:from>
    <xdr:to>
      <xdr:col>26</xdr:col>
      <xdr:colOff>50800</xdr:colOff>
      <xdr:row>35</xdr:row>
      <xdr:rowOff>210165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751112"/>
          <a:ext cx="698500" cy="69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210165</xdr:rowOff>
    </xdr:from>
    <xdr:to>
      <xdr:col>22</xdr:col>
      <xdr:colOff>114300</xdr:colOff>
      <xdr:row>35</xdr:row>
      <xdr:rowOff>212130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820515"/>
          <a:ext cx="698500" cy="1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212130</xdr:rowOff>
    </xdr:from>
    <xdr:to>
      <xdr:col>18</xdr:col>
      <xdr:colOff>177800</xdr:colOff>
      <xdr:row>35</xdr:row>
      <xdr:rowOff>302337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822480"/>
          <a:ext cx="698500" cy="90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56038</xdr:rowOff>
    </xdr:from>
    <xdr:to>
      <xdr:col>29</xdr:col>
      <xdr:colOff>177800</xdr:colOff>
      <xdr:row>35</xdr:row>
      <xdr:rowOff>157638</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666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244015</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511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89962</xdr:rowOff>
    </xdr:from>
    <xdr:to>
      <xdr:col>26</xdr:col>
      <xdr:colOff>101600</xdr:colOff>
      <xdr:row>35</xdr:row>
      <xdr:rowOff>191562</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700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201739</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469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159365</xdr:rowOff>
    </xdr:from>
    <xdr:to>
      <xdr:col>22</xdr:col>
      <xdr:colOff>165100</xdr:colOff>
      <xdr:row>35</xdr:row>
      <xdr:rowOff>260965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769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245742</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85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161330</xdr:rowOff>
    </xdr:from>
    <xdr:to>
      <xdr:col>19</xdr:col>
      <xdr:colOff>38100</xdr:colOff>
      <xdr:row>35</xdr:row>
      <xdr:rowOff>262930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771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273107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54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251537</xdr:rowOff>
    </xdr:from>
    <xdr:to>
      <xdr:col>15</xdr:col>
      <xdr:colOff>101600</xdr:colOff>
      <xdr:row>36</xdr:row>
      <xdr:rowOff>10237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861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337914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948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10,660
10,492
82.67
7,712,586
7,478,786
223,501
4,007,591
7,111,065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44047</xdr:rowOff>
    </xdr:from>
    <xdr:to>
      <xdr:col>24</xdr:col>
      <xdr:colOff>63500</xdr:colOff>
      <xdr:row>36</xdr:row>
      <xdr:rowOff>26325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44797"/>
          <a:ext cx="838200" cy="15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26325</xdr:rowOff>
    </xdr:from>
    <xdr:to>
      <xdr:col>19</xdr:col>
      <xdr:colOff>177800</xdr:colOff>
      <xdr:row>36</xdr:row>
      <xdr:rowOff>68311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98525"/>
          <a:ext cx="889000" cy="4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68311</xdr:rowOff>
    </xdr:from>
    <xdr:to>
      <xdr:col>15</xdr:col>
      <xdr:colOff>50800</xdr:colOff>
      <xdr:row>36</xdr:row>
      <xdr:rowOff>100185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40511"/>
          <a:ext cx="889000" cy="3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100185</xdr:rowOff>
    </xdr:from>
    <xdr:to>
      <xdr:col>10</xdr:col>
      <xdr:colOff>114300</xdr:colOff>
      <xdr:row>36</xdr:row>
      <xdr:rowOff>154766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72385"/>
          <a:ext cx="889000" cy="5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164697</xdr:rowOff>
    </xdr:from>
    <xdr:to>
      <xdr:col>24</xdr:col>
      <xdr:colOff>114300</xdr:colOff>
      <xdr:row>35</xdr:row>
      <xdr:rowOff>94847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9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16124</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45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146975</xdr:rowOff>
    </xdr:from>
    <xdr:to>
      <xdr:col>20</xdr:col>
      <xdr:colOff>38100</xdr:colOff>
      <xdr:row>36</xdr:row>
      <xdr:rowOff>77125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4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93652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22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17511</xdr:rowOff>
    </xdr:from>
    <xdr:to>
      <xdr:col>15</xdr:col>
      <xdr:colOff>101600</xdr:colOff>
      <xdr:row>36</xdr:row>
      <xdr:rowOff>119111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8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135638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64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49385</xdr:rowOff>
    </xdr:from>
    <xdr:to>
      <xdr:col>10</xdr:col>
      <xdr:colOff>165100</xdr:colOff>
      <xdr:row>36</xdr:row>
      <xdr:rowOff>150985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167512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996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103966</xdr:rowOff>
    </xdr:from>
    <xdr:to>
      <xdr:col>6</xdr:col>
      <xdr:colOff>38100</xdr:colOff>
      <xdr:row>37</xdr:row>
      <xdr:rowOff>34116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50643</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051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142463</xdr:rowOff>
    </xdr:from>
    <xdr:to>
      <xdr:col>24</xdr:col>
      <xdr:colOff>63500</xdr:colOff>
      <xdr:row>56</xdr:row>
      <xdr:rowOff>170089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743663"/>
          <a:ext cx="838200" cy="2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170089</xdr:rowOff>
    </xdr:from>
    <xdr:to>
      <xdr:col>19</xdr:col>
      <xdr:colOff>177800</xdr:colOff>
      <xdr:row>56</xdr:row>
      <xdr:rowOff>171110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71289"/>
          <a:ext cx="889000" cy="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158274</xdr:rowOff>
    </xdr:from>
    <xdr:to>
      <xdr:col>15</xdr:col>
      <xdr:colOff>50800</xdr:colOff>
      <xdr:row>56</xdr:row>
      <xdr:rowOff>171110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019300" y="9759474"/>
          <a:ext cx="889000" cy="1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158274</xdr:rowOff>
    </xdr:from>
    <xdr:to>
      <xdr:col>10</xdr:col>
      <xdr:colOff>114300</xdr:colOff>
      <xdr:row>57</xdr:row>
      <xdr:rowOff>29522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759474"/>
          <a:ext cx="889000" cy="4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91663</xdr:rowOff>
    </xdr:from>
    <xdr:to>
      <xdr:col>24</xdr:col>
      <xdr:colOff>114300</xdr:colOff>
      <xdr:row>57</xdr:row>
      <xdr:rowOff>21813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92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70090</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71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119289</xdr:rowOff>
    </xdr:from>
    <xdr:to>
      <xdr:col>20</xdr:col>
      <xdr:colOff>38100</xdr:colOff>
      <xdr:row>57</xdr:row>
      <xdr:rowOff>49439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2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40566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813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120310</xdr:rowOff>
    </xdr:from>
    <xdr:to>
      <xdr:col>15</xdr:col>
      <xdr:colOff>101600</xdr:colOff>
      <xdr:row>57</xdr:row>
      <xdr:rowOff>50460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41587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814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107474</xdr:rowOff>
    </xdr:from>
    <xdr:to>
      <xdr:col>10</xdr:col>
      <xdr:colOff>165100</xdr:colOff>
      <xdr:row>57</xdr:row>
      <xdr:rowOff>37624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0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54151</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48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150172</xdr:rowOff>
    </xdr:from>
    <xdr:to>
      <xdr:col>6</xdr:col>
      <xdr:colOff>38100</xdr:colOff>
      <xdr:row>57</xdr:row>
      <xdr:rowOff>80322</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5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96849</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5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144481</xdr:rowOff>
    </xdr:from>
    <xdr:to>
      <xdr:col>24</xdr:col>
      <xdr:colOff>63500</xdr:colOff>
      <xdr:row>78</xdr:row>
      <xdr:rowOff>161665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517581"/>
          <a:ext cx="838200" cy="1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157493</xdr:rowOff>
    </xdr:from>
    <xdr:to>
      <xdr:col>19</xdr:col>
      <xdr:colOff>177800</xdr:colOff>
      <xdr:row>78</xdr:row>
      <xdr:rowOff>161665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530593"/>
          <a:ext cx="8890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118954</xdr:rowOff>
    </xdr:from>
    <xdr:to>
      <xdr:col>15</xdr:col>
      <xdr:colOff>50800</xdr:colOff>
      <xdr:row>78</xdr:row>
      <xdr:rowOff>157493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492054"/>
          <a:ext cx="889000" cy="3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117963</xdr:rowOff>
    </xdr:from>
    <xdr:to>
      <xdr:col>10</xdr:col>
      <xdr:colOff>114300</xdr:colOff>
      <xdr:row>78</xdr:row>
      <xdr:rowOff>118954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491063"/>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93681</xdr:rowOff>
    </xdr:from>
    <xdr:to>
      <xdr:col>24</xdr:col>
      <xdr:colOff>114300</xdr:colOff>
      <xdr:row>79</xdr:row>
      <xdr:rowOff>23831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6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8608</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81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110865</xdr:rowOff>
    </xdr:from>
    <xdr:to>
      <xdr:col>20</xdr:col>
      <xdr:colOff>38100</xdr:colOff>
      <xdr:row>79</xdr:row>
      <xdr:rowOff>41015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8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32142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7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106693</xdr:rowOff>
    </xdr:from>
    <xdr:to>
      <xdr:col>15</xdr:col>
      <xdr:colOff>101600</xdr:colOff>
      <xdr:row>79</xdr:row>
      <xdr:rowOff>36843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7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27970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72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68154</xdr:rowOff>
    </xdr:from>
    <xdr:to>
      <xdr:col>10</xdr:col>
      <xdr:colOff>165100</xdr:colOff>
      <xdr:row>78</xdr:row>
      <xdr:rowOff>169754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4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160881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3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67163</xdr:rowOff>
    </xdr:from>
    <xdr:to>
      <xdr:col>6</xdr:col>
      <xdr:colOff>38100</xdr:colOff>
      <xdr:row>78</xdr:row>
      <xdr:rowOff>168763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4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159890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3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28423</xdr:rowOff>
    </xdr:from>
    <xdr:to>
      <xdr:col>24</xdr:col>
      <xdr:colOff>63500</xdr:colOff>
      <xdr:row>95</xdr:row>
      <xdr:rowOff>143447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16173"/>
          <a:ext cx="838200" cy="11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143447</xdr:rowOff>
    </xdr:from>
    <xdr:to>
      <xdr:col>19</xdr:col>
      <xdr:colOff>177800</xdr:colOff>
      <xdr:row>96</xdr:row>
      <xdr:rowOff>64300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31197"/>
          <a:ext cx="889000" cy="9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107226</xdr:rowOff>
    </xdr:from>
    <xdr:to>
      <xdr:col>15</xdr:col>
      <xdr:colOff>50800</xdr:colOff>
      <xdr:row>96</xdr:row>
      <xdr:rowOff>64300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94976"/>
          <a:ext cx="889000" cy="12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107226</xdr:rowOff>
    </xdr:from>
    <xdr:to>
      <xdr:col>10</xdr:col>
      <xdr:colOff>114300</xdr:colOff>
      <xdr:row>97</xdr:row>
      <xdr:rowOff>49785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94976"/>
          <a:ext cx="889000" cy="28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149073</xdr:rowOff>
    </xdr:from>
    <xdr:to>
      <xdr:col>24</xdr:col>
      <xdr:colOff>114300</xdr:colOff>
      <xdr:row>95</xdr:row>
      <xdr:rowOff>79223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6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127500</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24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92647</xdr:rowOff>
    </xdr:from>
    <xdr:to>
      <xdr:col>20</xdr:col>
      <xdr:colOff>38100</xdr:colOff>
      <xdr:row>96</xdr:row>
      <xdr:rowOff>22797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8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13924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47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13500</xdr:rowOff>
    </xdr:from>
    <xdr:to>
      <xdr:col>15</xdr:col>
      <xdr:colOff>101600</xdr:colOff>
      <xdr:row>96</xdr:row>
      <xdr:rowOff>115100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106227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56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56426</xdr:rowOff>
    </xdr:from>
    <xdr:to>
      <xdr:col>10</xdr:col>
      <xdr:colOff>165100</xdr:colOff>
      <xdr:row>95</xdr:row>
      <xdr:rowOff>158026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4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149153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43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170435</xdr:rowOff>
    </xdr:from>
    <xdr:to>
      <xdr:col>6</xdr:col>
      <xdr:colOff>38100</xdr:colOff>
      <xdr:row>97</xdr:row>
      <xdr:rowOff>100585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2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91712</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2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97329</xdr:rowOff>
    </xdr:from>
    <xdr:to>
      <xdr:col>55</xdr:col>
      <xdr:colOff>0</xdr:colOff>
      <xdr:row>36</xdr:row>
      <xdr:rowOff>123431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69529"/>
          <a:ext cx="838200" cy="26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123431</xdr:rowOff>
    </xdr:from>
    <xdr:to>
      <xdr:col>50</xdr:col>
      <xdr:colOff>114300</xdr:colOff>
      <xdr:row>36</xdr:row>
      <xdr:rowOff>153005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95631"/>
          <a:ext cx="889000" cy="2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153005</xdr:rowOff>
    </xdr:from>
    <xdr:to>
      <xdr:col>45</xdr:col>
      <xdr:colOff>177800</xdr:colOff>
      <xdr:row>37</xdr:row>
      <xdr:rowOff>15399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25205"/>
          <a:ext cx="889000" cy="3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140073</xdr:rowOff>
    </xdr:from>
    <xdr:to>
      <xdr:col>41</xdr:col>
      <xdr:colOff>50800</xdr:colOff>
      <xdr:row>37</xdr:row>
      <xdr:rowOff>15399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69373"/>
          <a:ext cx="889000" cy="389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46529</xdr:rowOff>
    </xdr:from>
    <xdr:to>
      <xdr:col>55</xdr:col>
      <xdr:colOff>50800</xdr:colOff>
      <xdr:row>36</xdr:row>
      <xdr:rowOff>148129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1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24956</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97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72631</xdr:rowOff>
    </xdr:from>
    <xdr:to>
      <xdr:col>50</xdr:col>
      <xdr:colOff>165100</xdr:colOff>
      <xdr:row>37</xdr:row>
      <xdr:rowOff>2781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4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165358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37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102205</xdr:rowOff>
    </xdr:from>
    <xdr:to>
      <xdr:col>46</xdr:col>
      <xdr:colOff>38100</xdr:colOff>
      <xdr:row>37</xdr:row>
      <xdr:rowOff>32355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7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23482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67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136049</xdr:rowOff>
    </xdr:from>
    <xdr:to>
      <xdr:col>41</xdr:col>
      <xdr:colOff>101600</xdr:colOff>
      <xdr:row>37</xdr:row>
      <xdr:rowOff>66199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57326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0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89273</xdr:rowOff>
    </xdr:from>
    <xdr:to>
      <xdr:col>36</xdr:col>
      <xdr:colOff>165100</xdr:colOff>
      <xdr:row>35</xdr:row>
      <xdr:rowOff>19423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1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10550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11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13410</xdr:rowOff>
    </xdr:from>
    <xdr:to>
      <xdr:col>55</xdr:col>
      <xdr:colOff>0</xdr:colOff>
      <xdr:row>58</xdr:row>
      <xdr:rowOff>101116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957510"/>
          <a:ext cx="838200" cy="8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101116</xdr:rowOff>
    </xdr:from>
    <xdr:to>
      <xdr:col>50</xdr:col>
      <xdr:colOff>114300</xdr:colOff>
      <xdr:row>58</xdr:row>
      <xdr:rowOff>115549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10045216"/>
          <a:ext cx="889000" cy="1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107496</xdr:rowOff>
    </xdr:from>
    <xdr:to>
      <xdr:col>45</xdr:col>
      <xdr:colOff>177800</xdr:colOff>
      <xdr:row>58</xdr:row>
      <xdr:rowOff>115549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51596"/>
          <a:ext cx="889000" cy="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53211</xdr:rowOff>
    </xdr:from>
    <xdr:to>
      <xdr:col>41</xdr:col>
      <xdr:colOff>50800</xdr:colOff>
      <xdr:row>58</xdr:row>
      <xdr:rowOff>107496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997311"/>
          <a:ext cx="889000" cy="5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134060</xdr:rowOff>
    </xdr:from>
    <xdr:to>
      <xdr:col>55</xdr:col>
      <xdr:colOff>50800</xdr:colOff>
      <xdr:row>58</xdr:row>
      <xdr:rowOff>64210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112487</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8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50316</xdr:rowOff>
    </xdr:from>
    <xdr:to>
      <xdr:col>50</xdr:col>
      <xdr:colOff>165100</xdr:colOff>
      <xdr:row>58</xdr:row>
      <xdr:rowOff>151916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143043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08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64749</xdr:rowOff>
    </xdr:from>
    <xdr:to>
      <xdr:col>46</xdr:col>
      <xdr:colOff>38100</xdr:colOff>
      <xdr:row>58</xdr:row>
      <xdr:rowOff>166349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0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157476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0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56696</xdr:rowOff>
    </xdr:from>
    <xdr:to>
      <xdr:col>41</xdr:col>
      <xdr:colOff>101600</xdr:colOff>
      <xdr:row>58</xdr:row>
      <xdr:rowOff>158296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0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149423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09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2411</xdr:rowOff>
    </xdr:from>
    <xdr:to>
      <xdr:col>36</xdr:col>
      <xdr:colOff>165100</xdr:colOff>
      <xdr:row>58</xdr:row>
      <xdr:rowOff>104011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4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95138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03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122752</xdr:rowOff>
    </xdr:from>
    <xdr:to>
      <xdr:col>55</xdr:col>
      <xdr:colOff>0</xdr:colOff>
      <xdr:row>78</xdr:row>
      <xdr:rowOff>126828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95852"/>
          <a:ext cx="8382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126447</xdr:rowOff>
    </xdr:from>
    <xdr:to>
      <xdr:col>50</xdr:col>
      <xdr:colOff>114300</xdr:colOff>
      <xdr:row>78</xdr:row>
      <xdr:rowOff>126828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954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119165</xdr:rowOff>
    </xdr:from>
    <xdr:to>
      <xdr:col>45</xdr:col>
      <xdr:colOff>177800</xdr:colOff>
      <xdr:row>78</xdr:row>
      <xdr:rowOff>126447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92265"/>
          <a:ext cx="889000" cy="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82775</xdr:rowOff>
    </xdr:from>
    <xdr:to>
      <xdr:col>41</xdr:col>
      <xdr:colOff>50800</xdr:colOff>
      <xdr:row>78</xdr:row>
      <xdr:rowOff>119165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55875"/>
          <a:ext cx="889000" cy="3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71952</xdr:rowOff>
    </xdr:from>
    <xdr:to>
      <xdr:col>55</xdr:col>
      <xdr:colOff>50800</xdr:colOff>
      <xdr:row>79</xdr:row>
      <xdr:rowOff>2102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4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158329</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9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76028</xdr:rowOff>
    </xdr:from>
    <xdr:to>
      <xdr:col>50</xdr:col>
      <xdr:colOff>165100</xdr:colOff>
      <xdr:row>79</xdr:row>
      <xdr:rowOff>6178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168755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4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75647</xdr:rowOff>
    </xdr:from>
    <xdr:to>
      <xdr:col>46</xdr:col>
      <xdr:colOff>38100</xdr:colOff>
      <xdr:row>79</xdr:row>
      <xdr:rowOff>5797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168374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41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68365</xdr:rowOff>
    </xdr:from>
    <xdr:to>
      <xdr:col>41</xdr:col>
      <xdr:colOff>101600</xdr:colOff>
      <xdr:row>78</xdr:row>
      <xdr:rowOff>169965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161092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31975</xdr:rowOff>
    </xdr:from>
    <xdr:to>
      <xdr:col>36</xdr:col>
      <xdr:colOff>165100</xdr:colOff>
      <xdr:row>78</xdr:row>
      <xdr:rowOff>133575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124702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4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55000</xdr:rowOff>
    </xdr:from>
    <xdr:to>
      <xdr:col>55</xdr:col>
      <xdr:colOff>0</xdr:colOff>
      <xdr:row>97</xdr:row>
      <xdr:rowOff>80786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14200"/>
          <a:ext cx="838200" cy="19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80786</xdr:rowOff>
    </xdr:from>
    <xdr:to>
      <xdr:col>50</xdr:col>
      <xdr:colOff>114300</xdr:colOff>
      <xdr:row>97</xdr:row>
      <xdr:rowOff>119391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11436"/>
          <a:ext cx="889000" cy="3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119391</xdr:rowOff>
    </xdr:from>
    <xdr:to>
      <xdr:col>45</xdr:col>
      <xdr:colOff>177800</xdr:colOff>
      <xdr:row>97</xdr:row>
      <xdr:rowOff>135548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50041"/>
          <a:ext cx="889000" cy="1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90953</xdr:rowOff>
    </xdr:from>
    <xdr:to>
      <xdr:col>41</xdr:col>
      <xdr:colOff>50800</xdr:colOff>
      <xdr:row>97</xdr:row>
      <xdr:rowOff>135548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721603"/>
          <a:ext cx="889000" cy="4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4200</xdr:rowOff>
    </xdr:from>
    <xdr:to>
      <xdr:col>55</xdr:col>
      <xdr:colOff>50800</xdr:colOff>
      <xdr:row>96</xdr:row>
      <xdr:rowOff>105800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6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27077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31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29986</xdr:rowOff>
    </xdr:from>
    <xdr:to>
      <xdr:col>50</xdr:col>
      <xdr:colOff>165100</xdr:colOff>
      <xdr:row>97</xdr:row>
      <xdr:rowOff>131586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6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122713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5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68591</xdr:rowOff>
    </xdr:from>
    <xdr:to>
      <xdr:col>46</xdr:col>
      <xdr:colOff>38100</xdr:colOff>
      <xdr:row>97</xdr:row>
      <xdr:rowOff>170191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9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161318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9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84748</xdr:rowOff>
    </xdr:from>
    <xdr:to>
      <xdr:col>41</xdr:col>
      <xdr:colOff>101600</xdr:colOff>
      <xdr:row>98</xdr:row>
      <xdr:rowOff>14898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6025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80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40153</xdr:rowOff>
    </xdr:from>
    <xdr:to>
      <xdr:col>36</xdr:col>
      <xdr:colOff>165100</xdr:colOff>
      <xdr:row>97</xdr:row>
      <xdr:rowOff>141753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7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132880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6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21542</xdr:rowOff>
    </xdr:from>
    <xdr:to>
      <xdr:col>85</xdr:col>
      <xdr:colOff>127000</xdr:colOff>
      <xdr:row>38</xdr:row>
      <xdr:rowOff>24092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36642"/>
          <a:ext cx="838200" cy="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21542</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536642"/>
          <a:ext cx="889000" cy="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15901</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31001"/>
          <a:ext cx="889000" cy="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15901</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531001"/>
          <a:ext cx="889000" cy="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144741</xdr:rowOff>
    </xdr:from>
    <xdr:to>
      <xdr:col>85</xdr:col>
      <xdr:colOff>177800</xdr:colOff>
      <xdr:row>38</xdr:row>
      <xdr:rowOff>74892</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83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378565"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142192</xdr:rowOff>
    </xdr:from>
    <xdr:to>
      <xdr:col>81</xdr:col>
      <xdr:colOff>101600</xdr:colOff>
      <xdr:row>38</xdr:row>
      <xdr:rowOff>72343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58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63469</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2017" y="6578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136552</xdr:rowOff>
    </xdr:from>
    <xdr:to>
      <xdr:col>72</xdr:col>
      <xdr:colOff>38100</xdr:colOff>
      <xdr:row>38</xdr:row>
      <xdr:rowOff>66701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020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57828</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7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58407</xdr:rowOff>
    </xdr:from>
    <xdr:to>
      <xdr:col>85</xdr:col>
      <xdr:colOff>127000</xdr:colOff>
      <xdr:row>77</xdr:row>
      <xdr:rowOff>73609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60057"/>
          <a:ext cx="8382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73609</xdr:rowOff>
    </xdr:from>
    <xdr:to>
      <xdr:col>81</xdr:col>
      <xdr:colOff>50800</xdr:colOff>
      <xdr:row>77</xdr:row>
      <xdr:rowOff>90551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75259"/>
          <a:ext cx="889000" cy="1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90551</xdr:rowOff>
    </xdr:from>
    <xdr:to>
      <xdr:col>76</xdr:col>
      <xdr:colOff>114300</xdr:colOff>
      <xdr:row>77</xdr:row>
      <xdr:rowOff>97586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92201"/>
          <a:ext cx="889000" cy="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97586</xdr:rowOff>
    </xdr:from>
    <xdr:to>
      <xdr:col>71</xdr:col>
      <xdr:colOff>177800</xdr:colOff>
      <xdr:row>77</xdr:row>
      <xdr:rowOff>160998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99236"/>
          <a:ext cx="889000" cy="6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7607</xdr:rowOff>
    </xdr:from>
    <xdr:to>
      <xdr:col>85</xdr:col>
      <xdr:colOff>177800</xdr:colOff>
      <xdr:row>77</xdr:row>
      <xdr:rowOff>109207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0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157484</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8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22809</xdr:rowOff>
    </xdr:from>
    <xdr:to>
      <xdr:col>81</xdr:col>
      <xdr:colOff>101600</xdr:colOff>
      <xdr:row>77</xdr:row>
      <xdr:rowOff>124409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2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115536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1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39751</xdr:rowOff>
    </xdr:from>
    <xdr:to>
      <xdr:col>76</xdr:col>
      <xdr:colOff>165100</xdr:colOff>
      <xdr:row>77</xdr:row>
      <xdr:rowOff>141351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4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132478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334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46786</xdr:rowOff>
    </xdr:from>
    <xdr:to>
      <xdr:col>72</xdr:col>
      <xdr:colOff>38100</xdr:colOff>
      <xdr:row>77</xdr:row>
      <xdr:rowOff>148386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4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139513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4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110198</xdr:rowOff>
    </xdr:from>
    <xdr:to>
      <xdr:col>67</xdr:col>
      <xdr:colOff>101600</xdr:colOff>
      <xdr:row>78</xdr:row>
      <xdr:rowOff>40348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31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31475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40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34392</xdr:rowOff>
    </xdr:from>
    <xdr:to>
      <xdr:col>85</xdr:col>
      <xdr:colOff>127000</xdr:colOff>
      <xdr:row>97</xdr:row>
      <xdr:rowOff>112359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665042"/>
          <a:ext cx="838200" cy="7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34392</xdr:rowOff>
    </xdr:from>
    <xdr:to>
      <xdr:col>81</xdr:col>
      <xdr:colOff>50800</xdr:colOff>
      <xdr:row>97</xdr:row>
      <xdr:rowOff>45234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665042"/>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93204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2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57023</xdr:rowOff>
    </xdr:from>
    <xdr:to>
      <xdr:col>76</xdr:col>
      <xdr:colOff>114300</xdr:colOff>
      <xdr:row>97</xdr:row>
      <xdr:rowOff>45234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516223"/>
          <a:ext cx="889000" cy="15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57023</xdr:rowOff>
    </xdr:from>
    <xdr:to>
      <xdr:col>71</xdr:col>
      <xdr:colOff>177800</xdr:colOff>
      <xdr:row>97</xdr:row>
      <xdr:rowOff>146222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516223"/>
          <a:ext cx="889000" cy="26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45930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6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61559</xdr:rowOff>
    </xdr:from>
    <xdr:to>
      <xdr:col>85</xdr:col>
      <xdr:colOff>177800</xdr:colOff>
      <xdr:row>97</xdr:row>
      <xdr:rowOff>163159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9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39986</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67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155042</xdr:rowOff>
    </xdr:from>
    <xdr:to>
      <xdr:col>81</xdr:col>
      <xdr:colOff>101600</xdr:colOff>
      <xdr:row>97</xdr:row>
      <xdr:rowOff>85192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1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101719</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38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165884</xdr:rowOff>
    </xdr:from>
    <xdr:to>
      <xdr:col>76</xdr:col>
      <xdr:colOff>165100</xdr:colOff>
      <xdr:row>97</xdr:row>
      <xdr:rowOff>96034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2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87161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1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6223</xdr:rowOff>
    </xdr:from>
    <xdr:to>
      <xdr:col>72</xdr:col>
      <xdr:colOff>38100</xdr:colOff>
      <xdr:row>96</xdr:row>
      <xdr:rowOff>107823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46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124350</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24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95422</xdr:rowOff>
    </xdr:from>
    <xdr:to>
      <xdr:col>67</xdr:col>
      <xdr:colOff>101600</xdr:colOff>
      <xdr:row>98</xdr:row>
      <xdr:rowOff>25572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2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16699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1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11250</xdr:rowOff>
    </xdr:from>
    <xdr:to>
      <xdr:col>116</xdr:col>
      <xdr:colOff>63500</xdr:colOff>
      <xdr:row>74</xdr:row>
      <xdr:rowOff>24348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698550"/>
          <a:ext cx="838200" cy="1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730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24348</xdr:rowOff>
    </xdr:from>
    <xdr:to>
      <xdr:col>111</xdr:col>
      <xdr:colOff>177800</xdr:colOff>
      <xdr:row>74</xdr:row>
      <xdr:rowOff>129504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71164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129504</xdr:rowOff>
    </xdr:from>
    <xdr:to>
      <xdr:col>107</xdr:col>
      <xdr:colOff>50800</xdr:colOff>
      <xdr:row>74</xdr:row>
      <xdr:rowOff>134008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816804"/>
          <a:ext cx="889000" cy="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134008</xdr:rowOff>
    </xdr:from>
    <xdr:to>
      <xdr:col>102</xdr:col>
      <xdr:colOff>114300</xdr:colOff>
      <xdr:row>74</xdr:row>
      <xdr:rowOff>169921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821308"/>
          <a:ext cx="889000" cy="3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131900</xdr:rowOff>
    </xdr:from>
    <xdr:to>
      <xdr:col>116</xdr:col>
      <xdr:colOff>114300</xdr:colOff>
      <xdr:row>74</xdr:row>
      <xdr:rowOff>62050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64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154777</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49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144998</xdr:rowOff>
    </xdr:from>
    <xdr:to>
      <xdr:col>112</xdr:col>
      <xdr:colOff>38100</xdr:colOff>
      <xdr:row>74</xdr:row>
      <xdr:rowOff>75148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66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66275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75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78704</xdr:rowOff>
    </xdr:from>
    <xdr:to>
      <xdr:col>107</xdr:col>
      <xdr:colOff>101600</xdr:colOff>
      <xdr:row>75</xdr:row>
      <xdr:rowOff>8854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76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171431</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85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83208</xdr:rowOff>
    </xdr:from>
    <xdr:to>
      <xdr:col>102</xdr:col>
      <xdr:colOff>165100</xdr:colOff>
      <xdr:row>75</xdr:row>
      <xdr:rowOff>13358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77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4485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86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119121</xdr:rowOff>
    </xdr:from>
    <xdr:to>
      <xdr:col>98</xdr:col>
      <xdr:colOff>38100</xdr:colOff>
      <xdr:row>75</xdr:row>
      <xdr:rowOff>49271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80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40398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89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・人件費：給与改定による給料月額の増及び期末勤勉手当の支給月数の引き上げなどにより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14,122</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円</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増加。</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・物件費：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公共施設の維持管理費や電気代の高騰の影響等により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7,251</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増加</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ja-JP" altLang="ja-JP" sz="1600">
            <a:effectLst/>
            <a:latin typeface="HG丸ｺﾞｼｯｸM-PRO" panose="020F0600000000000000" pitchFamily="50" charset="-128"/>
            <a:ea typeface="HG丸ｺﾞｼｯｸM-PRO" panose="020F0600000000000000" pitchFamily="50" charset="-128"/>
          </a:endParaRPr>
        </a:p>
        <a:p>
          <a:pPr eaLnBrk="1" fontAlgn="auto" latinLnBrk="0" hangingPunct="1"/>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・維持補修費：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主に文化センター施設機器の修繕事業により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902</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円減</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増加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・扶助費：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主に定額減税給付調整事業により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9,057</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円増加。</a:t>
          </a:r>
          <a:endParaRPr lang="ja-JP" altLang="ja-JP" sz="1600">
            <a:effectLst/>
            <a:latin typeface="HG丸ｺﾞｼｯｸM-PRO" panose="020F0600000000000000" pitchFamily="50" charset="-128"/>
            <a:ea typeface="HG丸ｺﾞｼｯｸM-PRO" panose="020F0600000000000000" pitchFamily="50" charset="-128"/>
          </a:endParaRPr>
        </a:p>
        <a:p>
          <a:pPr eaLnBrk="1" fontAlgn="auto" latinLnBrk="0" hangingPunct="1"/>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・補助費等：</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主に新ごみ処理施設整備事業にかかる負担金の増</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6,851</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増加</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。・普通建設事業費：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小中学校</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改修事業、</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河川改修事業（浅野川）、道路メンテナンス事業</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などにより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46,040</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円増加</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ja-JP" altLang="ja-JP" sz="1600">
            <a:effectLst/>
            <a:latin typeface="HG丸ｺﾞｼｯｸM-PRO" panose="020F0600000000000000" pitchFamily="50" charset="-128"/>
            <a:ea typeface="HG丸ｺﾞｼｯｸM-PRO" panose="020F0600000000000000" pitchFamily="50" charset="-128"/>
          </a:endParaRPr>
        </a:p>
        <a:p>
          <a:pPr eaLnBrk="1" fontAlgn="auto" latinLnBrk="0" hangingPunct="1"/>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・災害復旧事業：</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R5</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年度の公共土木施設補助災害復旧事業の</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完了により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446</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円減少。・公債費：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償還金自体は微減であるが、人口減の影響で</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1,197</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円の増加</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ja-JP" altLang="ja-JP" sz="16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・積立金：</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主に</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公共施設維持管理基金</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、減債基金</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への積立</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減</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10,232</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減少</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。・繰出金：</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操出金自体は微減であるが、人口減の影響で</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573</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円の増加。</a:t>
          </a: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ja-JP" altLang="ja-JP" sz="16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10,660
10,492
82.67
7,712,586
7,478,786
223,501
4,007,591
7,111,065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11684</xdr:rowOff>
    </xdr:from>
    <xdr:to>
      <xdr:col>24</xdr:col>
      <xdr:colOff>63500</xdr:colOff>
      <xdr:row>35</xdr:row>
      <xdr:rowOff>107696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12434"/>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98742</xdr:rowOff>
    </xdr:from>
    <xdr:to>
      <xdr:col>19</xdr:col>
      <xdr:colOff>177800</xdr:colOff>
      <xdr:row>35</xdr:row>
      <xdr:rowOff>107696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99492"/>
          <a:ext cx="8890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98742</xdr:rowOff>
    </xdr:from>
    <xdr:to>
      <xdr:col>15</xdr:col>
      <xdr:colOff>50800</xdr:colOff>
      <xdr:row>35</xdr:row>
      <xdr:rowOff>126746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99492"/>
          <a:ext cx="889000" cy="2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126746</xdr:rowOff>
    </xdr:from>
    <xdr:to>
      <xdr:col>10</xdr:col>
      <xdr:colOff>114300</xdr:colOff>
      <xdr:row>35</xdr:row>
      <xdr:rowOff>145224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27496"/>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132334</xdr:rowOff>
    </xdr:from>
    <xdr:to>
      <xdr:col>24</xdr:col>
      <xdr:colOff>114300</xdr:colOff>
      <xdr:row>35</xdr:row>
      <xdr:rowOff>62484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155211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56896</xdr:rowOff>
    </xdr:from>
    <xdr:to>
      <xdr:col>20</xdr:col>
      <xdr:colOff>38100</xdr:colOff>
      <xdr:row>35</xdr:row>
      <xdr:rowOff>158496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3573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3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47942</xdr:rowOff>
    </xdr:from>
    <xdr:to>
      <xdr:col>15</xdr:col>
      <xdr:colOff>101600</xdr:colOff>
      <xdr:row>35</xdr:row>
      <xdr:rowOff>149542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4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166069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2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75946</xdr:rowOff>
    </xdr:from>
    <xdr:to>
      <xdr:col>10</xdr:col>
      <xdr:colOff>165100</xdr:colOff>
      <xdr:row>36</xdr:row>
      <xdr:rowOff>6096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22623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51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94424</xdr:rowOff>
    </xdr:from>
    <xdr:to>
      <xdr:col>6</xdr:col>
      <xdr:colOff>38100</xdr:colOff>
      <xdr:row>36</xdr:row>
      <xdr:rowOff>24574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9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41101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70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46069</xdr:rowOff>
    </xdr:from>
    <xdr:to>
      <xdr:col>24</xdr:col>
      <xdr:colOff>63500</xdr:colOff>
      <xdr:row>57</xdr:row>
      <xdr:rowOff>51130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818719"/>
          <a:ext cx="838200" cy="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46069</xdr:rowOff>
    </xdr:from>
    <xdr:to>
      <xdr:col>19</xdr:col>
      <xdr:colOff>177800</xdr:colOff>
      <xdr:row>57</xdr:row>
      <xdr:rowOff>54556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18719"/>
          <a:ext cx="889000" cy="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163181</xdr:rowOff>
    </xdr:from>
    <xdr:to>
      <xdr:col>15</xdr:col>
      <xdr:colOff>50800</xdr:colOff>
      <xdr:row>57</xdr:row>
      <xdr:rowOff>54556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764381"/>
          <a:ext cx="889000" cy="62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126755</xdr:rowOff>
    </xdr:from>
    <xdr:to>
      <xdr:col>10</xdr:col>
      <xdr:colOff>114300</xdr:colOff>
      <xdr:row>56</xdr:row>
      <xdr:rowOff>163181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56505"/>
          <a:ext cx="889000" cy="20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330</xdr:rowOff>
    </xdr:from>
    <xdr:to>
      <xdr:col>24</xdr:col>
      <xdr:colOff>114300</xdr:colOff>
      <xdr:row>57</xdr:row>
      <xdr:rowOff>101930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7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150207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5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166719</xdr:rowOff>
    </xdr:from>
    <xdr:to>
      <xdr:col>20</xdr:col>
      <xdr:colOff>38100</xdr:colOff>
      <xdr:row>57</xdr:row>
      <xdr:rowOff>96869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6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87996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6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3756</xdr:rowOff>
    </xdr:from>
    <xdr:to>
      <xdr:col>15</xdr:col>
      <xdr:colOff>101600</xdr:colOff>
      <xdr:row>57</xdr:row>
      <xdr:rowOff>105356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7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96483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6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112381</xdr:rowOff>
    </xdr:from>
    <xdr:to>
      <xdr:col>10</xdr:col>
      <xdr:colOff>165100</xdr:colOff>
      <xdr:row>57</xdr:row>
      <xdr:rowOff>42531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1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59058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48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75955</xdr:rowOff>
    </xdr:from>
    <xdr:to>
      <xdr:col>6</xdr:col>
      <xdr:colOff>38100</xdr:colOff>
      <xdr:row>56</xdr:row>
      <xdr:rowOff>6105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168682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598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124045</xdr:rowOff>
    </xdr:from>
    <xdr:to>
      <xdr:col>24</xdr:col>
      <xdr:colOff>63500</xdr:colOff>
      <xdr:row>77</xdr:row>
      <xdr:rowOff>87570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54245"/>
          <a:ext cx="838200" cy="134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61549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20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87570</xdr:rowOff>
    </xdr:from>
    <xdr:to>
      <xdr:col>19</xdr:col>
      <xdr:colOff>177800</xdr:colOff>
      <xdr:row>78</xdr:row>
      <xdr:rowOff>18021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89220"/>
          <a:ext cx="889000" cy="10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113090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115661</xdr:rowOff>
    </xdr:from>
    <xdr:to>
      <xdr:col>15</xdr:col>
      <xdr:colOff>50800</xdr:colOff>
      <xdr:row>78</xdr:row>
      <xdr:rowOff>18021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17311"/>
          <a:ext cx="889000" cy="7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60741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9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115661</xdr:rowOff>
    </xdr:from>
    <xdr:to>
      <xdr:col>10</xdr:col>
      <xdr:colOff>114300</xdr:colOff>
      <xdr:row>78</xdr:row>
      <xdr:rowOff>159314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17311"/>
          <a:ext cx="889000" cy="21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8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19603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22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73245</xdr:rowOff>
    </xdr:from>
    <xdr:to>
      <xdr:col>24</xdr:col>
      <xdr:colOff>114300</xdr:colOff>
      <xdr:row>77</xdr:row>
      <xdr:rowOff>3395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0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51672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1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36770</xdr:rowOff>
    </xdr:from>
    <xdr:to>
      <xdr:col>20</xdr:col>
      <xdr:colOff>38100</xdr:colOff>
      <xdr:row>77</xdr:row>
      <xdr:rowOff>138370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3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129497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31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138671</xdr:rowOff>
    </xdr:from>
    <xdr:to>
      <xdr:col>15</xdr:col>
      <xdr:colOff>101600</xdr:colOff>
      <xdr:row>78</xdr:row>
      <xdr:rowOff>68821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4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59948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33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64861</xdr:rowOff>
    </xdr:from>
    <xdr:to>
      <xdr:col>10</xdr:col>
      <xdr:colOff>165100</xdr:colOff>
      <xdr:row>77</xdr:row>
      <xdr:rowOff>166461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6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157588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59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108514</xdr:rowOff>
    </xdr:from>
    <xdr:to>
      <xdr:col>6</xdr:col>
      <xdr:colOff>38100</xdr:colOff>
      <xdr:row>79</xdr:row>
      <xdr:rowOff>38664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8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29791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74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6786</xdr:rowOff>
    </xdr:from>
    <xdr:to>
      <xdr:col>24</xdr:col>
      <xdr:colOff>63500</xdr:colOff>
      <xdr:row>97</xdr:row>
      <xdr:rowOff>77467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637436"/>
          <a:ext cx="838200" cy="7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77467</xdr:rowOff>
    </xdr:from>
    <xdr:to>
      <xdr:col>19</xdr:col>
      <xdr:colOff>177800</xdr:colOff>
      <xdr:row>97</xdr:row>
      <xdr:rowOff>148887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708117"/>
          <a:ext cx="889000" cy="7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148887</xdr:rowOff>
    </xdr:from>
    <xdr:to>
      <xdr:col>15</xdr:col>
      <xdr:colOff>50800</xdr:colOff>
      <xdr:row>97</xdr:row>
      <xdr:rowOff>152479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79537"/>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152479</xdr:rowOff>
    </xdr:from>
    <xdr:to>
      <xdr:col>10</xdr:col>
      <xdr:colOff>114300</xdr:colOff>
      <xdr:row>98</xdr:row>
      <xdr:rowOff>95591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783129"/>
          <a:ext cx="889000" cy="11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127436</xdr:rowOff>
    </xdr:from>
    <xdr:to>
      <xdr:col>24</xdr:col>
      <xdr:colOff>114300</xdr:colOff>
      <xdr:row>97</xdr:row>
      <xdr:rowOff>57586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58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150313</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43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26667</xdr:rowOff>
    </xdr:from>
    <xdr:to>
      <xdr:col>20</xdr:col>
      <xdr:colOff>38100</xdr:colOff>
      <xdr:row>97</xdr:row>
      <xdr:rowOff>128267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5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144794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43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98087</xdr:rowOff>
    </xdr:from>
    <xdr:to>
      <xdr:col>15</xdr:col>
      <xdr:colOff>101600</xdr:colOff>
      <xdr:row>98</xdr:row>
      <xdr:rowOff>28237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72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19364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82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101679</xdr:rowOff>
    </xdr:from>
    <xdr:to>
      <xdr:col>10</xdr:col>
      <xdr:colOff>165100</xdr:colOff>
      <xdr:row>98</xdr:row>
      <xdr:rowOff>31829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3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22956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2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44791</xdr:rowOff>
    </xdr:from>
    <xdr:to>
      <xdr:col>6</xdr:col>
      <xdr:colOff>38100</xdr:colOff>
      <xdr:row>98</xdr:row>
      <xdr:rowOff>146391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4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137518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3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68072</xdr:rowOff>
    </xdr:from>
    <xdr:to>
      <xdr:col>55</xdr:col>
      <xdr:colOff>0</xdr:colOff>
      <xdr:row>38</xdr:row>
      <xdr:rowOff>71120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583172"/>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51308</xdr:rowOff>
    </xdr:from>
    <xdr:to>
      <xdr:col>50</xdr:col>
      <xdr:colOff>114300</xdr:colOff>
      <xdr:row>38</xdr:row>
      <xdr:rowOff>71120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566408"/>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51308</xdr:rowOff>
    </xdr:from>
    <xdr:to>
      <xdr:col>45</xdr:col>
      <xdr:colOff>177800</xdr:colOff>
      <xdr:row>38</xdr:row>
      <xdr:rowOff>74168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5664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62357</xdr:rowOff>
    </xdr:from>
    <xdr:to>
      <xdr:col>41</xdr:col>
      <xdr:colOff>50800</xdr:colOff>
      <xdr:row>38</xdr:row>
      <xdr:rowOff>74168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577457"/>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17272</xdr:rowOff>
    </xdr:from>
    <xdr:to>
      <xdr:col>55</xdr:col>
      <xdr:colOff>50800</xdr:colOff>
      <xdr:row>38</xdr:row>
      <xdr:rowOff>118872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3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167149</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10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20320</xdr:rowOff>
    </xdr:from>
    <xdr:to>
      <xdr:col>50</xdr:col>
      <xdr:colOff>165100</xdr:colOff>
      <xdr:row>38</xdr:row>
      <xdr:rowOff>121920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113047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28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508</xdr:rowOff>
    </xdr:from>
    <xdr:to>
      <xdr:col>46</xdr:col>
      <xdr:colOff>38100</xdr:colOff>
      <xdr:row>38</xdr:row>
      <xdr:rowOff>102108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1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93235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608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23368</xdr:rowOff>
    </xdr:from>
    <xdr:to>
      <xdr:col>41</xdr:col>
      <xdr:colOff>101600</xdr:colOff>
      <xdr:row>38</xdr:row>
      <xdr:rowOff>124968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116095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6311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11557</xdr:rowOff>
    </xdr:from>
    <xdr:to>
      <xdr:col>36</xdr:col>
      <xdr:colOff>165100</xdr:colOff>
      <xdr:row>38</xdr:row>
      <xdr:rowOff>113157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2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104284</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619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84465</xdr:rowOff>
    </xdr:from>
    <xdr:to>
      <xdr:col>55</xdr:col>
      <xdr:colOff>0</xdr:colOff>
      <xdr:row>57</xdr:row>
      <xdr:rowOff>93225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57115"/>
          <a:ext cx="838200" cy="8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84465</xdr:rowOff>
    </xdr:from>
    <xdr:to>
      <xdr:col>50</xdr:col>
      <xdr:colOff>114300</xdr:colOff>
      <xdr:row>57</xdr:row>
      <xdr:rowOff>115116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57115"/>
          <a:ext cx="889000" cy="3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115116</xdr:rowOff>
    </xdr:from>
    <xdr:to>
      <xdr:col>45</xdr:col>
      <xdr:colOff>177800</xdr:colOff>
      <xdr:row>57</xdr:row>
      <xdr:rowOff>135723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87766"/>
          <a:ext cx="889000" cy="2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135723</xdr:rowOff>
    </xdr:from>
    <xdr:to>
      <xdr:col>41</xdr:col>
      <xdr:colOff>50800</xdr:colOff>
      <xdr:row>57</xdr:row>
      <xdr:rowOff>153608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08373"/>
          <a:ext cx="889000" cy="1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42425</xdr:rowOff>
    </xdr:from>
    <xdr:to>
      <xdr:col>55</xdr:col>
      <xdr:colOff>50800</xdr:colOff>
      <xdr:row>57</xdr:row>
      <xdr:rowOff>144025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1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65302</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6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33665</xdr:rowOff>
    </xdr:from>
    <xdr:to>
      <xdr:col>50</xdr:col>
      <xdr:colOff>165100</xdr:colOff>
      <xdr:row>57</xdr:row>
      <xdr:rowOff>135265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151792</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81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64316</xdr:rowOff>
    </xdr:from>
    <xdr:to>
      <xdr:col>46</xdr:col>
      <xdr:colOff>38100</xdr:colOff>
      <xdr:row>57</xdr:row>
      <xdr:rowOff>165916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3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10993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61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84923</xdr:rowOff>
    </xdr:from>
    <xdr:to>
      <xdr:col>41</xdr:col>
      <xdr:colOff>101600</xdr:colOff>
      <xdr:row>58</xdr:row>
      <xdr:rowOff>15073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5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6200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95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102808</xdr:rowOff>
    </xdr:from>
    <xdr:to>
      <xdr:col>36</xdr:col>
      <xdr:colOff>165100</xdr:colOff>
      <xdr:row>58</xdr:row>
      <xdr:rowOff>32958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7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24085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968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43593</xdr:rowOff>
    </xdr:from>
    <xdr:to>
      <xdr:col>55</xdr:col>
      <xdr:colOff>0</xdr:colOff>
      <xdr:row>78</xdr:row>
      <xdr:rowOff>48813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16693"/>
          <a:ext cx="8382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65672</xdr:rowOff>
    </xdr:from>
    <xdr:to>
      <xdr:col>50</xdr:col>
      <xdr:colOff>114300</xdr:colOff>
      <xdr:row>78</xdr:row>
      <xdr:rowOff>43593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67322"/>
          <a:ext cx="889000" cy="14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38602</xdr:rowOff>
    </xdr:from>
    <xdr:to>
      <xdr:col>45</xdr:col>
      <xdr:colOff>177800</xdr:colOff>
      <xdr:row>77</xdr:row>
      <xdr:rowOff>65672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240252"/>
          <a:ext cx="889000" cy="2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38525</xdr:rowOff>
    </xdr:from>
    <xdr:to>
      <xdr:col>41</xdr:col>
      <xdr:colOff>50800</xdr:colOff>
      <xdr:row>77</xdr:row>
      <xdr:rowOff>38602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240175"/>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169463</xdr:rowOff>
    </xdr:from>
    <xdr:to>
      <xdr:col>55</xdr:col>
      <xdr:colOff>50800</xdr:colOff>
      <xdr:row>78</xdr:row>
      <xdr:rowOff>99613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7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84390</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8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164243</xdr:rowOff>
    </xdr:from>
    <xdr:to>
      <xdr:col>50</xdr:col>
      <xdr:colOff>165100</xdr:colOff>
      <xdr:row>78</xdr:row>
      <xdr:rowOff>94393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6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85520</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45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14872</xdr:rowOff>
    </xdr:from>
    <xdr:to>
      <xdr:col>46</xdr:col>
      <xdr:colOff>38100</xdr:colOff>
      <xdr:row>77</xdr:row>
      <xdr:rowOff>116472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1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107599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30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159252</xdr:rowOff>
    </xdr:from>
    <xdr:to>
      <xdr:col>41</xdr:col>
      <xdr:colOff>101600</xdr:colOff>
      <xdr:row>77</xdr:row>
      <xdr:rowOff>89402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8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80529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28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159175</xdr:rowOff>
    </xdr:from>
    <xdr:to>
      <xdr:col>36</xdr:col>
      <xdr:colOff>165100</xdr:colOff>
      <xdr:row>77</xdr:row>
      <xdr:rowOff>89325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8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80452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28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32693</xdr:rowOff>
    </xdr:from>
    <xdr:to>
      <xdr:col>55</xdr:col>
      <xdr:colOff>0</xdr:colOff>
      <xdr:row>97</xdr:row>
      <xdr:rowOff>128494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63343"/>
          <a:ext cx="838200" cy="9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128494</xdr:rowOff>
    </xdr:from>
    <xdr:to>
      <xdr:col>50</xdr:col>
      <xdr:colOff>114300</xdr:colOff>
      <xdr:row>97</xdr:row>
      <xdr:rowOff>131539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59144"/>
          <a:ext cx="889000" cy="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126684</xdr:rowOff>
    </xdr:from>
    <xdr:to>
      <xdr:col>45</xdr:col>
      <xdr:colOff>177800</xdr:colOff>
      <xdr:row>97</xdr:row>
      <xdr:rowOff>131539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57334"/>
          <a:ext cx="889000" cy="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121425</xdr:rowOff>
    </xdr:from>
    <xdr:to>
      <xdr:col>41</xdr:col>
      <xdr:colOff>50800</xdr:colOff>
      <xdr:row>97</xdr:row>
      <xdr:rowOff>126684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52075"/>
          <a:ext cx="889000" cy="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153343</xdr:rowOff>
    </xdr:from>
    <xdr:to>
      <xdr:col>55</xdr:col>
      <xdr:colOff>50800</xdr:colOff>
      <xdr:row>97</xdr:row>
      <xdr:rowOff>83493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1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131770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9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77694</xdr:rowOff>
    </xdr:from>
    <xdr:to>
      <xdr:col>50</xdr:col>
      <xdr:colOff>165100</xdr:colOff>
      <xdr:row>98</xdr:row>
      <xdr:rowOff>7844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0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170421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0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80739</xdr:rowOff>
    </xdr:from>
    <xdr:to>
      <xdr:col>46</xdr:col>
      <xdr:colOff>38100</xdr:colOff>
      <xdr:row>98</xdr:row>
      <xdr:rowOff>10889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1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2016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0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75884</xdr:rowOff>
    </xdr:from>
    <xdr:to>
      <xdr:col>41</xdr:col>
      <xdr:colOff>101600</xdr:colOff>
      <xdr:row>98</xdr:row>
      <xdr:rowOff>6034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0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168611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9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70625</xdr:rowOff>
    </xdr:from>
    <xdr:to>
      <xdr:col>36</xdr:col>
      <xdr:colOff>165100</xdr:colOff>
      <xdr:row>98</xdr:row>
      <xdr:rowOff>775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163352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9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143243</xdr:rowOff>
    </xdr:from>
    <xdr:to>
      <xdr:col>85</xdr:col>
      <xdr:colOff>127000</xdr:colOff>
      <xdr:row>39</xdr:row>
      <xdr:rowOff>49765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658343"/>
          <a:ext cx="838200" cy="7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49765</xdr:rowOff>
    </xdr:from>
    <xdr:to>
      <xdr:col>81</xdr:col>
      <xdr:colOff>50800</xdr:colOff>
      <xdr:row>39</xdr:row>
      <xdr:rowOff>58376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736315"/>
          <a:ext cx="8890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34639</xdr:rowOff>
    </xdr:from>
    <xdr:to>
      <xdr:col>76</xdr:col>
      <xdr:colOff>114300</xdr:colOff>
      <xdr:row>39</xdr:row>
      <xdr:rowOff>58376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721189"/>
          <a:ext cx="889000" cy="2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61309</xdr:rowOff>
    </xdr:from>
    <xdr:to>
      <xdr:col>71</xdr:col>
      <xdr:colOff>177800</xdr:colOff>
      <xdr:row>39</xdr:row>
      <xdr:rowOff>34639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576409"/>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92443</xdr:rowOff>
    </xdr:from>
    <xdr:to>
      <xdr:col>85</xdr:col>
      <xdr:colOff>177800</xdr:colOff>
      <xdr:row>39</xdr:row>
      <xdr:rowOff>22593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60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7370</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2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170415</xdr:rowOff>
    </xdr:from>
    <xdr:to>
      <xdr:col>81</xdr:col>
      <xdr:colOff>101600</xdr:colOff>
      <xdr:row>39</xdr:row>
      <xdr:rowOff>100565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6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91692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77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7576</xdr:rowOff>
    </xdr:from>
    <xdr:to>
      <xdr:col>76</xdr:col>
      <xdr:colOff>165100</xdr:colOff>
      <xdr:row>39</xdr:row>
      <xdr:rowOff>109176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69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100303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786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155289</xdr:rowOff>
    </xdr:from>
    <xdr:to>
      <xdr:col>72</xdr:col>
      <xdr:colOff>38100</xdr:colOff>
      <xdr:row>39</xdr:row>
      <xdr:rowOff>85439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67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76566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76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10509</xdr:rowOff>
    </xdr:from>
    <xdr:to>
      <xdr:col>67</xdr:col>
      <xdr:colOff>101600</xdr:colOff>
      <xdr:row>38</xdr:row>
      <xdr:rowOff>112109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52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103236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61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163825</xdr:rowOff>
    </xdr:from>
    <xdr:to>
      <xdr:col>85</xdr:col>
      <xdr:colOff>127000</xdr:colOff>
      <xdr:row>58</xdr:row>
      <xdr:rowOff>52365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36475"/>
          <a:ext cx="838200" cy="5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118735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891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52365</xdr:rowOff>
    </xdr:from>
    <xdr:to>
      <xdr:col>81</xdr:col>
      <xdr:colOff>50800</xdr:colOff>
      <xdr:row>58</xdr:row>
      <xdr:rowOff>75888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96465"/>
          <a:ext cx="889000" cy="2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70769</xdr:rowOff>
    </xdr:from>
    <xdr:to>
      <xdr:col>76</xdr:col>
      <xdr:colOff>114300</xdr:colOff>
      <xdr:row>58</xdr:row>
      <xdr:rowOff>75888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014869"/>
          <a:ext cx="889000" cy="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28918</xdr:rowOff>
    </xdr:from>
    <xdr:to>
      <xdr:col>71</xdr:col>
      <xdr:colOff>177800</xdr:colOff>
      <xdr:row>58</xdr:row>
      <xdr:rowOff>70769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73018"/>
          <a:ext cx="889000" cy="4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113025</xdr:rowOff>
    </xdr:from>
    <xdr:to>
      <xdr:col>85</xdr:col>
      <xdr:colOff>177800</xdr:colOff>
      <xdr:row>58</xdr:row>
      <xdr:rowOff>43175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8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135902</xdr:rowOff>
    </xdr:from>
    <xdr:ext cx="599010"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37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1565</xdr:rowOff>
    </xdr:from>
    <xdr:to>
      <xdr:col>81</xdr:col>
      <xdr:colOff>101600</xdr:colOff>
      <xdr:row>58</xdr:row>
      <xdr:rowOff>103165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4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119692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72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25088</xdr:rowOff>
    </xdr:from>
    <xdr:to>
      <xdr:col>76</xdr:col>
      <xdr:colOff>165100</xdr:colOff>
      <xdr:row>58</xdr:row>
      <xdr:rowOff>126688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6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117815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6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19969</xdr:rowOff>
    </xdr:from>
    <xdr:to>
      <xdr:col>72</xdr:col>
      <xdr:colOff>38100</xdr:colOff>
      <xdr:row>58</xdr:row>
      <xdr:rowOff>121569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6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138096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739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149568</xdr:rowOff>
    </xdr:from>
    <xdr:to>
      <xdr:col>67</xdr:col>
      <xdr:colOff>101600</xdr:colOff>
      <xdr:row>58</xdr:row>
      <xdr:rowOff>79718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2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96245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69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21543</xdr:rowOff>
    </xdr:from>
    <xdr:to>
      <xdr:col>85</xdr:col>
      <xdr:colOff>127000</xdr:colOff>
      <xdr:row>78</xdr:row>
      <xdr:rowOff>24092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394643"/>
          <a:ext cx="838200" cy="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21543</xdr:rowOff>
    </xdr:from>
    <xdr:to>
      <xdr:col>81</xdr:col>
      <xdr:colOff>50800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94643"/>
          <a:ext cx="889000" cy="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15901</xdr:rowOff>
    </xdr:from>
    <xdr:to>
      <xdr:col>76</xdr:col>
      <xdr:colOff>114300</xdr:colOff>
      <xdr:row>78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89001"/>
          <a:ext cx="889000" cy="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15901</xdr:rowOff>
    </xdr:from>
    <xdr:to>
      <xdr:col>71</xdr:col>
      <xdr:colOff>177800</xdr:colOff>
      <xdr:row>78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389001"/>
          <a:ext cx="889000" cy="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144742</xdr:rowOff>
    </xdr:from>
    <xdr:to>
      <xdr:col>85</xdr:col>
      <xdr:colOff>177800</xdr:colOff>
      <xdr:row>78</xdr:row>
      <xdr:rowOff>74892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4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93531</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295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142193</xdr:rowOff>
    </xdr:from>
    <xdr:to>
      <xdr:col>81</xdr:col>
      <xdr:colOff>101600</xdr:colOff>
      <xdr:row>78</xdr:row>
      <xdr:rowOff>72343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63470</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2017" y="134365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136551</xdr:rowOff>
    </xdr:from>
    <xdr:to>
      <xdr:col>72</xdr:col>
      <xdr:colOff>38100</xdr:colOff>
      <xdr:row>78</xdr:row>
      <xdr:rowOff>66701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3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57828</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430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58407</xdr:rowOff>
    </xdr:from>
    <xdr:to>
      <xdr:col>85</xdr:col>
      <xdr:colOff>127000</xdr:colOff>
      <xdr:row>97</xdr:row>
      <xdr:rowOff>73609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689057"/>
          <a:ext cx="8382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73609</xdr:rowOff>
    </xdr:from>
    <xdr:to>
      <xdr:col>81</xdr:col>
      <xdr:colOff>50800</xdr:colOff>
      <xdr:row>97</xdr:row>
      <xdr:rowOff>90551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704259"/>
          <a:ext cx="889000" cy="1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90551</xdr:rowOff>
    </xdr:from>
    <xdr:to>
      <xdr:col>76</xdr:col>
      <xdr:colOff>114300</xdr:colOff>
      <xdr:row>97</xdr:row>
      <xdr:rowOff>97586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721201"/>
          <a:ext cx="889000" cy="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97586</xdr:rowOff>
    </xdr:from>
    <xdr:to>
      <xdr:col>71</xdr:col>
      <xdr:colOff>177800</xdr:colOff>
      <xdr:row>97</xdr:row>
      <xdr:rowOff>160998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728236"/>
          <a:ext cx="889000" cy="6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7607</xdr:rowOff>
    </xdr:from>
    <xdr:to>
      <xdr:col>85</xdr:col>
      <xdr:colOff>177800</xdr:colOff>
      <xdr:row>97</xdr:row>
      <xdr:rowOff>109207</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63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157484</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61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22809</xdr:rowOff>
    </xdr:from>
    <xdr:to>
      <xdr:col>81</xdr:col>
      <xdr:colOff>101600</xdr:colOff>
      <xdr:row>97</xdr:row>
      <xdr:rowOff>124409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65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115536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746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39751</xdr:rowOff>
    </xdr:from>
    <xdr:to>
      <xdr:col>76</xdr:col>
      <xdr:colOff>165100</xdr:colOff>
      <xdr:row>97</xdr:row>
      <xdr:rowOff>141351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67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132478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76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46786</xdr:rowOff>
    </xdr:from>
    <xdr:to>
      <xdr:col>72</xdr:col>
      <xdr:colOff>38100</xdr:colOff>
      <xdr:row>97</xdr:row>
      <xdr:rowOff>148386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67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139513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77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110198</xdr:rowOff>
    </xdr:from>
    <xdr:to>
      <xdr:col>67</xdr:col>
      <xdr:colOff>101600</xdr:colOff>
      <xdr:row>98</xdr:row>
      <xdr:rowOff>40348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74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31475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83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・議会費：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給与改定に伴う人件費</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の増</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等</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504</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円増加。</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・総務費：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主に</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公共施設維持管理基金、</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減債基金費の積立の減に</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1,550</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減少。</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ja-JP" altLang="ja-JP" sz="16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・民生費：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主に定額減税給付調整事業の実施により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14,761</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円増加</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・衛生費：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新ごみ処理施設整備事業に書か</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k</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る負担金の増により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6,493</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円増加</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endParaRPr lang="ja-JP" altLang="ja-JP" sz="16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・農林水産業費：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主に農業生産コスト低減緊急対策事業の完了に</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減により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1,916</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円減少。</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・商工費：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主に物価高騰対策生活者支援事業の完了により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274</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円減少。</a:t>
          </a:r>
          <a:endParaRPr lang="ja-JP" altLang="ja-JP" sz="16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・土木費：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河川整備事業、道路メンテナンス事業、道路改良事業等の事業費の増により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20,954</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円増加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・消防費：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主に中播消防署本署・北部出張所建替事業にかかる負担金のにより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4,093</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増加。</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・教育費：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人件費の上昇及び小中学校改修事業の実施により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31,491</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増加</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・災害復旧費：</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R5</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年度の公共土木施設補助災害復旧事業の完了により</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446</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円減少。</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・公債費：</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償還金自体は微減であるが、人口減の影響で</a:t>
          </a:r>
          <a:r>
            <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rPr>
            <a:t>1,197</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円の増加。</a:t>
          </a:r>
        </a:p>
        <a:p>
          <a:endParaRPr kumimoji="1" lang="ja-JP" altLang="en-US" sz="14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兵庫県市川町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HG丸ｺﾞｼｯｸM-PRO" panose="020F0600000000000000" pitchFamily="50" charset="-128"/>
              <a:ea typeface="HG丸ｺﾞｼｯｸM-PRO" panose="020F0600000000000000" pitchFamily="50" charset="-128"/>
            </a:rPr>
            <a:t>実質収支比率は前年度から</a:t>
          </a:r>
          <a:r>
            <a:rPr kumimoji="1" lang="en-US" altLang="ja-JP" sz="1200">
              <a:latin typeface="HG丸ｺﾞｼｯｸM-PRO" panose="020F0600000000000000" pitchFamily="50" charset="-128"/>
              <a:ea typeface="HG丸ｺﾞｼｯｸM-PRO" panose="020F0600000000000000" pitchFamily="50" charset="-128"/>
            </a:rPr>
            <a:t>0.8%</a:t>
          </a:r>
          <a:r>
            <a:rPr kumimoji="1" lang="ja-JP" altLang="en-US" sz="1200">
              <a:latin typeface="HG丸ｺﾞｼｯｸM-PRO" panose="020F0600000000000000" pitchFamily="50" charset="-128"/>
              <a:ea typeface="HG丸ｺﾞｼｯｸM-PRO" panose="020F0600000000000000" pitchFamily="50" charset="-128"/>
            </a:rPr>
            <a:t>上昇し、</a:t>
          </a:r>
          <a:r>
            <a:rPr kumimoji="1" lang="en-US" altLang="ja-JP" sz="1200">
              <a:latin typeface="HG丸ｺﾞｼｯｸM-PRO" panose="020F0600000000000000" pitchFamily="50" charset="-128"/>
              <a:ea typeface="HG丸ｺﾞｼｯｸM-PRO" panose="020F0600000000000000" pitchFamily="50" charset="-128"/>
            </a:rPr>
            <a:t>5.58%</a:t>
          </a:r>
          <a:r>
            <a:rPr kumimoji="1" lang="ja-JP" altLang="en-US" sz="1200">
              <a:latin typeface="HG丸ｺﾞｼｯｸM-PRO" panose="020F0600000000000000" pitchFamily="50" charset="-128"/>
              <a:ea typeface="HG丸ｺﾞｼｯｸM-PRO" panose="020F0600000000000000" pitchFamily="50" charset="-128"/>
            </a:rPr>
            <a:t>となった。財政調整基金残高は、取崩しを行わなかったため残高としては増加しているが、標準財政規模が</a:t>
          </a:r>
          <a:r>
            <a:rPr kumimoji="1" lang="en-US" altLang="ja-JP" sz="1200">
              <a:latin typeface="HG丸ｺﾞｼｯｸM-PRO" panose="020F0600000000000000" pitchFamily="50" charset="-128"/>
              <a:ea typeface="HG丸ｺﾞｼｯｸM-PRO" panose="020F0600000000000000" pitchFamily="50" charset="-128"/>
            </a:rPr>
            <a:t>1.94%</a:t>
          </a:r>
          <a:r>
            <a:rPr kumimoji="1" lang="ja-JP" altLang="en-US" sz="1200">
              <a:latin typeface="HG丸ｺﾞｼｯｸM-PRO" panose="020F0600000000000000" pitchFamily="50" charset="-128"/>
              <a:ea typeface="HG丸ｺﾞｼｯｸM-PRO" panose="020F0600000000000000" pitchFamily="50" charset="-128"/>
            </a:rPr>
            <a:t>の増となったため、比率としては前年度から</a:t>
          </a:r>
          <a:r>
            <a:rPr kumimoji="1" lang="en-US" altLang="ja-JP" sz="1200">
              <a:latin typeface="HG丸ｺﾞｼｯｸM-PRO" panose="020F0600000000000000" pitchFamily="50" charset="-128"/>
              <a:ea typeface="HG丸ｺﾞｼｯｸM-PRO" panose="020F0600000000000000" pitchFamily="50" charset="-128"/>
            </a:rPr>
            <a:t>0.21</a:t>
          </a:r>
          <a:r>
            <a:rPr kumimoji="1" lang="ja-JP" altLang="en-US" sz="1200">
              <a:latin typeface="HG丸ｺﾞｼｯｸM-PRO" panose="020F0600000000000000" pitchFamily="50" charset="-128"/>
              <a:ea typeface="HG丸ｺﾞｼｯｸM-PRO" panose="020F0600000000000000" pitchFamily="50" charset="-128"/>
            </a:rPr>
            <a:t>％の減となった。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兵庫県市川町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全会計において黒字を確保しているが、水道事業会計及び土地開発事業会計以外は、一般会計からの繰出金等で財源を補てんしながら財政運営を行っている。</a:t>
          </a:r>
          <a:endParaRPr lang="ja-JP" altLang="ja-JP" sz="1600">
            <a:effectLst/>
            <a:latin typeface="HG丸ｺﾞｼｯｸM-PRO" panose="020F0600000000000000" pitchFamily="50" charset="-128"/>
            <a:ea typeface="HG丸ｺﾞｼｯｸM-PRO" panose="020F0600000000000000" pitchFamily="50" charset="-128"/>
          </a:endParaRPr>
        </a:p>
        <a:p>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　今後下水道事業会計への財源補てんが</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さらに増高する</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見込みであることから、経費の削減に取り組むとともに独立採算制の原則に立ち返った料金の値上げ</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等</a:t>
          </a:r>
          <a:r>
            <a:rPr kumimoji="1" lang="ja-JP" altLang="ja-JP" sz="1200">
              <a:solidFill>
                <a:schemeClr val="dk1"/>
              </a:solidFill>
              <a:effectLst/>
              <a:latin typeface="HG丸ｺﾞｼｯｸM-PRO" panose="020F0600000000000000" pitchFamily="50" charset="-128"/>
              <a:ea typeface="HG丸ｺﾞｼｯｸM-PRO" panose="020F0600000000000000" pitchFamily="50" charset="-128"/>
              <a:cs typeface="+mn-cs"/>
            </a:rPr>
            <a:t>による健全化により一般会計の負担減に努めていく。</a:t>
          </a:r>
          <a:endParaRPr lang="ja-JP" altLang="ja-JP" sz="160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兵庫県市川町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HG丸ｺﾞｼｯｸM-PRO" panose="020F0600000000000000" pitchFamily="50" charset="-128"/>
              <a:ea typeface="HG丸ｺﾞｼｯｸM-PRO" panose="020F0600000000000000" pitchFamily="50" charset="-128"/>
            </a:rPr>
            <a:t>普通会計分の元利償還金は、主に文化センター建設に伴う償還終了により、前年度に比べて微減となったが、公営企業債の元利償還金に対する繰入金は主に下水道事業会計による地方債の増に伴い</a:t>
          </a:r>
          <a:r>
            <a:rPr kumimoji="1" lang="en-US" altLang="ja-JP" sz="1300">
              <a:latin typeface="HG丸ｺﾞｼｯｸM-PRO" panose="020F0600000000000000" pitchFamily="50" charset="-128"/>
              <a:ea typeface="HG丸ｺﾞｼｯｸM-PRO" panose="020F0600000000000000" pitchFamily="50" charset="-128"/>
            </a:rPr>
            <a:t>11</a:t>
          </a:r>
          <a:r>
            <a:rPr kumimoji="1" lang="ja-JP" altLang="en-US" sz="1300">
              <a:latin typeface="HG丸ｺﾞｼｯｸM-PRO" panose="020F0600000000000000" pitchFamily="50" charset="-128"/>
              <a:ea typeface="HG丸ｺﾞｼｯｸM-PRO" panose="020F0600000000000000" pitchFamily="50" charset="-128"/>
            </a:rPr>
            <a:t>百万円の増、組合等が起こした地方債の元利償還金に対する負担金等についても</a:t>
          </a:r>
          <a:r>
            <a:rPr kumimoji="1" lang="en-US" altLang="ja-JP" sz="1300">
              <a:latin typeface="HG丸ｺﾞｼｯｸM-PRO" panose="020F0600000000000000" pitchFamily="50" charset="-128"/>
              <a:ea typeface="HG丸ｺﾞｼｯｸM-PRO" panose="020F0600000000000000" pitchFamily="50" charset="-128"/>
            </a:rPr>
            <a:t>1</a:t>
          </a:r>
          <a:r>
            <a:rPr kumimoji="1" lang="ja-JP" altLang="en-US" sz="1300">
              <a:latin typeface="HG丸ｺﾞｼｯｸM-PRO" panose="020F0600000000000000" pitchFamily="50" charset="-128"/>
              <a:ea typeface="HG丸ｺﾞｼｯｸM-PRO" panose="020F0600000000000000" pitchFamily="50" charset="-128"/>
            </a:rPr>
            <a:t>百万円の増となったため、実質公債費比率の分子額が増となり、結果として実質公債費率は上昇した。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兵庫県市川町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HG丸ｺﾞｼｯｸM-PRO" panose="020F0600000000000000" pitchFamily="50" charset="-128"/>
              <a:ea typeface="HG丸ｺﾞｼｯｸM-PRO" panose="020F0600000000000000" pitchFamily="50" charset="-128"/>
            </a:rPr>
            <a:t>　将来負担額のうち、公営企業債等繰入見込額は、特定環境保全公共下水道事業の推進に伴い毎年増加しており、令和</a:t>
          </a:r>
          <a:r>
            <a:rPr kumimoji="1" lang="en-US" altLang="ja-JP" sz="1200">
              <a:latin typeface="HG丸ｺﾞｼｯｸM-PRO" panose="020F0600000000000000" pitchFamily="50" charset="-128"/>
              <a:ea typeface="HG丸ｺﾞｼｯｸM-PRO" panose="020F0600000000000000" pitchFamily="50" charset="-128"/>
            </a:rPr>
            <a:t>6</a:t>
          </a:r>
          <a:r>
            <a:rPr kumimoji="1" lang="ja-JP" altLang="en-US" sz="1200">
              <a:latin typeface="HG丸ｺﾞｼｯｸM-PRO" panose="020F0600000000000000" pitchFamily="50" charset="-128"/>
              <a:ea typeface="HG丸ｺﾞｼｯｸM-PRO" panose="020F0600000000000000" pitchFamily="50" charset="-128"/>
            </a:rPr>
            <a:t>年度は</a:t>
          </a:r>
          <a:r>
            <a:rPr kumimoji="1" lang="en-US" altLang="ja-JP" sz="1200">
              <a:latin typeface="HG丸ｺﾞｼｯｸM-PRO" panose="020F0600000000000000" pitchFamily="50" charset="-128"/>
              <a:ea typeface="HG丸ｺﾞｼｯｸM-PRO" panose="020F0600000000000000" pitchFamily="50" charset="-128"/>
            </a:rPr>
            <a:t>4,642</a:t>
          </a:r>
          <a:r>
            <a:rPr kumimoji="1" lang="ja-JP" altLang="en-US" sz="1200">
              <a:latin typeface="HG丸ｺﾞｼｯｸM-PRO" panose="020F0600000000000000" pitchFamily="50" charset="-128"/>
              <a:ea typeface="HG丸ｺﾞｼｯｸM-PRO" panose="020F0600000000000000" pitchFamily="50" charset="-128"/>
            </a:rPr>
            <a:t>百万円で前年度に比べて</a:t>
          </a:r>
          <a:r>
            <a:rPr kumimoji="1" lang="en-US" altLang="ja-JP" sz="1200">
              <a:latin typeface="HG丸ｺﾞｼｯｸM-PRO" panose="020F0600000000000000" pitchFamily="50" charset="-128"/>
              <a:ea typeface="HG丸ｺﾞｼｯｸM-PRO" panose="020F0600000000000000" pitchFamily="50" charset="-128"/>
            </a:rPr>
            <a:t>414</a:t>
          </a:r>
          <a:r>
            <a:rPr kumimoji="1" lang="ja-JP" altLang="en-US" sz="1200">
              <a:latin typeface="HG丸ｺﾞｼｯｸM-PRO" panose="020F0600000000000000" pitchFamily="50" charset="-128"/>
              <a:ea typeface="HG丸ｺﾞｼｯｸM-PRO" panose="020F0600000000000000" pitchFamily="50" charset="-128"/>
            </a:rPr>
            <a:t>百万円の増となったものの、充当可能財源等のうち充当可能基金が、ふるさと市川応援基金、公共施設等総合管理基金残高の増により前年度に比べて</a:t>
          </a:r>
          <a:r>
            <a:rPr kumimoji="1" lang="en-US" altLang="ja-JP" sz="1200">
              <a:latin typeface="HG丸ｺﾞｼｯｸM-PRO" panose="020F0600000000000000" pitchFamily="50" charset="-128"/>
              <a:ea typeface="HG丸ｺﾞｼｯｸM-PRO" panose="020F0600000000000000" pitchFamily="50" charset="-128"/>
            </a:rPr>
            <a:t>143</a:t>
          </a:r>
          <a:r>
            <a:rPr kumimoji="1" lang="ja-JP" altLang="en-US" sz="1200">
              <a:latin typeface="HG丸ｺﾞｼｯｸM-PRO" panose="020F0600000000000000" pitchFamily="50" charset="-128"/>
              <a:ea typeface="HG丸ｺﾞｼｯｸM-PRO" panose="020F0600000000000000" pitchFamily="50" charset="-128"/>
            </a:rPr>
            <a:t>百万円増額したほか、充当可能財源等全体でも前年度に比べて</a:t>
          </a:r>
          <a:r>
            <a:rPr kumimoji="1" lang="en-US" altLang="ja-JP" sz="1200">
              <a:latin typeface="HG丸ｺﾞｼｯｸM-PRO" panose="020F0600000000000000" pitchFamily="50" charset="-128"/>
              <a:ea typeface="HG丸ｺﾞｼｯｸM-PRO" panose="020F0600000000000000" pitchFamily="50" charset="-128"/>
            </a:rPr>
            <a:t>1,067</a:t>
          </a:r>
          <a:r>
            <a:rPr kumimoji="1" lang="ja-JP" altLang="en-US" sz="1200">
              <a:latin typeface="HG丸ｺﾞｼｯｸM-PRO" panose="020F0600000000000000" pitchFamily="50" charset="-128"/>
              <a:ea typeface="HG丸ｺﾞｼｯｸM-PRO" panose="020F0600000000000000" pitchFamily="50" charset="-128"/>
            </a:rPr>
            <a:t>百万円の増となり、結果として将来負担比率の分子額が前年度に比べて</a:t>
          </a:r>
          <a:r>
            <a:rPr kumimoji="1" lang="en-US" altLang="ja-JP" sz="1200">
              <a:latin typeface="HG丸ｺﾞｼｯｸM-PRO" panose="020F0600000000000000" pitchFamily="50" charset="-128"/>
              <a:ea typeface="HG丸ｺﾞｼｯｸM-PRO" panose="020F0600000000000000" pitchFamily="50" charset="-128"/>
            </a:rPr>
            <a:t>111</a:t>
          </a:r>
          <a:r>
            <a:rPr kumimoji="1" lang="ja-JP" altLang="en-US" sz="1200">
              <a:latin typeface="HG丸ｺﾞｼｯｸM-PRO" panose="020F0600000000000000" pitchFamily="50" charset="-128"/>
              <a:ea typeface="HG丸ｺﾞｼｯｸM-PRO" panose="020F0600000000000000" pitchFamily="50" charset="-128"/>
            </a:rPr>
            <a:t>百万円の減となり、比率は低下した。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兵庫県市川町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（（増減理由）</a:t>
          </a:r>
        </a:p>
        <a:p>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令和６年度は、財政調整基金を</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9</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百万円、公共施設等総合管理基金を</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14</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百万円、ふるさと市川応援基金に寄附金収入等として</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359</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百万円積み立てた一方で、子育て支援や地域活性化に資する事業の財源として同基金を</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240</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百万円取り崩したものの、財政調整基金は取り崩しをしなかったので、基金全体として</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142</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百万円の増となった。</a:t>
          </a:r>
        </a:p>
        <a:p>
          <a:endPar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（今後の方針）</a:t>
          </a:r>
        </a:p>
        <a:p>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今後については、人口減により税収や地方交付税の伸びが見込めないうえ、社会保障関連経費の更なる増加や次期ごみ処理施設整備事業や消防署建て替え事業、特定環境保全公共下水道事業など大きな財源を必要とする事業を進めていくことから減少傾向となるが、大規模災害等の財政需要の拡大に対応できるよう一定規模の残高の確保に努める。</a:t>
          </a:r>
        </a:p>
        <a:p>
          <a:endPar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・ふるさと市川応援基金：　　 次世代の教育と魅力を感じる子育て支援や住みよい安全安心な活気あるまちづくり、地域の伝統文化の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継承、地域資源を活かした魅力向上に資する事業など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　 公共施設等の整備に係る将来の財源を確保、財政負担の軽減及び平準化を図る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・学校用地取得基金：　　　　 町の学校用地の円滑な取得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適切な間伐による森林整備、林業担い手の確保育成、木材利用の促進・普及啓発事業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すこやかな長寿社会に備え、福祉活動の活性化と総合的な福祉の振興、充実を図るための事業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主にふるさと市川応援基金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百万円取り崩したものの、寄附金収入として同基金に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百万円を積立てたことによる増加と、公共施設等の整備にかかる将来の財源をするため、公共施設総合管理基金に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百万円積立てたことにより増となった。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114114</a:t>
          </a:r>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市川応援基金などを有効に活用していくとともに、庁舎や学校施設等の公共施設等の整備に係る将来の財源を確保し、財政負担の軽減及び平準化を図るため、公共施設等総合管理基金への積立てを計画的に進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（増減理由）</a:t>
          </a:r>
        </a:p>
        <a:p>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令和６年度は、基金の取崩しを行わず、余剰金９百万円を積立てたため、基金残高は</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925</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百万円となっている。</a:t>
          </a:r>
        </a:p>
        <a:p>
          <a:endPar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（今後の方針）</a:t>
          </a:r>
        </a:p>
        <a:p>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人口減に伴う町税の減収、大規模災害等の財政需要の拡大に対応できるよう一定規模の残高の確保に努める。</a:t>
          </a:r>
        </a:p>
        <a:p>
          <a:endPar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現在のところ毎年度計画的に積立てを行う予定はないが、基金設置条例の趣旨に鑑み、償還計画を踏まえたうえで積立て等について検討していく。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DF5F9A8-4118-48E0-85CC-E78ADB2D87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A2FB61E-65EC-40F5-ACEA-49F5617BD7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16F5D15-7399-4451-9398-E9C28D1E780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536EDB3-C309-4D24-BE25-21C249F57D8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A2150E3-77F6-4998-AD0B-F9957D29F78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94CA918-37A0-42C3-B31B-81FFFDD9E87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兵庫県市川町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8E41AC2-83D9-4B87-B23A-5DE09A08AC5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5ACFAEF-D490-4798-AC8E-472A3417BCE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3B98BD2-7C02-466F-BC29-6E2128D1151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44C2B0F-E282-406C-96CE-E3E60860A77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F579E44-B4D7-45BC-B726-547AB527B06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8D5F5A9-CEAB-48A7-ABEF-A73E556C5C4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10,660
10,492
82.67
7,712,586
7,478,786
223,501
4,007,591
7,111,065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643CEFD-6DFA-437F-A5D9-9CAD032D0D4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40D7D69-BA45-499C-96F5-132E97F7B66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B7918C0-49E1-44E5-89EF-73F57589A77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201CFDE-E5A1-4370-823C-F7CAECF73C2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96263DD-8D3C-48B0-9C92-BA19BF5D5B4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68F8331-4F86-4D05-8E87-0078DE14813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02046E4-C6C8-4A35-8998-60ADE3B5AD6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73BAD74-CB31-4856-BDC0-44A2AA8DEF9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864C59D-52D3-4136-9DC3-67BB0DACA1D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BC10C2D-332E-44A1-A7A5-613B20EBE51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DD440CC-DA1E-45DF-BF37-32A5E479176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4CF4825-E0CE-4CD6-8C0B-0765C228F11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0F898B7-0570-47B1-BD0B-C3435FC763A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D0253A64-C538-48F8-9570-993A5AB74C1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EC1E123-5ACB-4EA0-A541-D836B285EDC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8BCDA71-DF56-4690-BA93-DE1281AD195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33D21FC-82E2-4982-A199-CB24BC01B2A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E85FE7A-1A88-40E7-8CD4-7CE4FF31B0E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4AD6858-BCB3-49C5-8789-2DAACC09577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A16665E-D6CB-45F1-9A17-C30F887C05C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F0E1CFF-6F98-48F0-8156-5286589EEBE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085C0B6-6C1F-4BBA-9270-C2F622B4140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6DD366F-4B02-482F-845A-A57F5090548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8CE6856-799F-4B3C-AE06-6513BEACF60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D107BC8-2019-4B70-B373-A374D553760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46DEBC0-1267-4B22-B677-1E8E8819237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3D71128-A1D6-4C5D-A319-6E0CA29288F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C9A9175-C2A0-4C0F-A79F-561591189B2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2E7E6BD-FEBB-45C6-80C0-2D604CB9A4C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3E24B57-CCC2-42BD-B80C-CDBC97D4E2A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D24A60F-B0E5-49FC-A986-4F1BF48983C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F08EC2A-44BC-45BB-941D-DFC7ED53FCF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BC07B24-588E-46E8-9CA4-7C8DF1077F1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C6D6C03-FD5A-46C8-ABD8-B9D62867226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60F3EA7-9E1A-4E47-A4CD-396847CC785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％の増となり、施設等の老朽化が着実に進んでいる状況であり、公共サービスの提供能力が影響を受ける可能性がある。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引き続き、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公共施設等総合管理計画に基づき公共施設等の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配置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適正化に努め、計画的な資産管理を推進する必要がある。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8BD7C37-F95B-4C69-986B-F7C78004EE6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662AEFA-32E4-4249-9096-8AA7A0AE6CF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DDA47D21-1A1C-417C-B967-12852BEE889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AAFC6474-6AC4-45A1-A8E5-8F05C8D955A3}"/>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1C88B682-30D9-4FEF-B5F6-37A04BFBB6E6}"/>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9054BC8A-5886-48EF-B6C9-23BCF08C2CCB}"/>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5051DF5C-13F2-494D-B9A8-0CC62AE6FB87}"/>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86DB9EE3-CD91-4544-890F-DD37866E69E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42C02A1-5D4F-4CB1-90FB-20B93B341803}"/>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1B85824-5FFD-476F-8981-58FEF89E1D3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2E9D000-15EB-40AD-80EA-7D3A5A92FE2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146AD7A3-7843-479B-BF1F-B889C69F315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5F339999-8FC3-4589-B556-37C4AC77093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EE79AA42-614A-4C30-8CD6-2F71A3D2379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452CD9A1-3DBA-42AE-971D-C8385F5B6ABA}"/>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AA609007-53AA-414D-9D15-26F4A219E1A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317A274-C450-47E3-91BF-6A075A266C8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0CB9EDD-DFC4-4321-AA6D-FFFD8CB5586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C71836E4-BAF6-4A87-A186-E8BE32C7F7EF}"/>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9B5F9C23-0651-4A89-83E8-EBCC260A2FB2}"/>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1AB93050-91BB-4E15-8A97-530CE68C0025}"/>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55386685-222E-4DBA-96B8-82A98AE3FC4C}"/>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99F392CB-F8CC-4405-8FEA-3CC9E33084DF}"/>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2" name="有形固定資産減価償却率平均値テキスト">
          <a:extLst>
            <a:ext uri="{FF2B5EF4-FFF2-40B4-BE49-F238E27FC236}">
              <a16:creationId xmlns:a16="http://schemas.microsoft.com/office/drawing/2014/main" id="{8491E797-CAEB-4562-B809-0135EA2E07F4}"/>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C911EB4C-32ED-43BE-AB19-EF621CD77233}"/>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A1555A62-7ABF-4222-9B95-57713181B4CC}"/>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1DFA9C84-17B7-4276-BBA6-C98F7066170E}"/>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722069D8-3053-4021-ADDA-CE25AE208EF7}"/>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DCB6A8AC-A0B1-402C-93AE-716FE9B86477}"/>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F9219A5-ABED-473F-8D42-9F92405E1F5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8014135-F23F-49A4-8C79-2E0C972135C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F6B125C-F762-4282-B92F-0BB47F62B8B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71D041E-7E34-498A-92E1-CD294F51B7E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49F87AC-9FF8-4151-89D1-AFA073DB440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楕円 82">
          <a:extLst>
            <a:ext uri="{FF2B5EF4-FFF2-40B4-BE49-F238E27FC236}">
              <a16:creationId xmlns:a16="http://schemas.microsoft.com/office/drawing/2014/main" id="{F76D598B-BD12-4268-BC57-16EEB2BA0310}"/>
            </a:ext>
          </a:extLst>
        </xdr:cNvPr>
        <xdr:cNvSpPr/>
      </xdr:nvSpPr>
      <xdr:spPr>
        <a:xfrm>
          <a:off x="4711700" y="629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10630</xdr:rowOff>
    </xdr:from>
    <xdr:ext cx="405111" cy="259045"/>
    <xdr:sp macro="" textlink="">
      <xdr:nvSpPr>
        <xdr:cNvPr id="84" name="有形固定資産減価償却率該当値テキスト">
          <a:extLst>
            <a:ext uri="{FF2B5EF4-FFF2-40B4-BE49-F238E27FC236}">
              <a16:creationId xmlns:a16="http://schemas.microsoft.com/office/drawing/2014/main" id="{0C9A5646-2AA7-492C-AF1E-04C885AADC6D}"/>
            </a:ext>
          </a:extLst>
        </xdr:cNvPr>
        <xdr:cNvSpPr txBox="1"/>
      </xdr:nvSpPr>
      <xdr:spPr>
        <a:xfrm>
          <a:off x="4813300" y="6268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1361</xdr:rowOff>
    </xdr:from>
    <xdr:to>
      <xdr:col>19</xdr:col>
      <xdr:colOff>187325</xdr:colOff>
      <xdr:row>32</xdr:row>
      <xdr:rowOff>102961</xdr:rowOff>
    </xdr:to>
    <xdr:sp macro="" textlink="">
      <xdr:nvSpPr>
        <xdr:cNvPr id="85" name="楕円 84">
          <a:extLst>
            <a:ext uri="{FF2B5EF4-FFF2-40B4-BE49-F238E27FC236}">
              <a16:creationId xmlns:a16="http://schemas.microsoft.com/office/drawing/2014/main" id="{461F7019-0673-4E7E-968D-7D4C3F67EF48}"/>
            </a:ext>
          </a:extLst>
        </xdr:cNvPr>
        <xdr:cNvSpPr/>
      </xdr:nvSpPr>
      <xdr:spPr>
        <a:xfrm>
          <a:off x="4000500" y="625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52161</xdr:rowOff>
    </xdr:from>
    <xdr:to>
      <xdr:col>23</xdr:col>
      <xdr:colOff>85725</xdr:colOff>
      <xdr:row>32</xdr:row>
      <xdr:rowOff>83003</xdr:rowOff>
    </xdr:to>
    <xdr:cxnSp macro="">
      <xdr:nvCxnSpPr>
        <xdr:cNvPr id="86" name="直線コネクタ 85">
          <a:extLst>
            <a:ext uri="{FF2B5EF4-FFF2-40B4-BE49-F238E27FC236}">
              <a16:creationId xmlns:a16="http://schemas.microsoft.com/office/drawing/2014/main" id="{FF537928-29F6-4DB1-9E74-C71A20F37782}"/>
            </a:ext>
          </a:extLst>
        </xdr:cNvPr>
        <xdr:cNvCxnSpPr/>
      </xdr:nvCxnSpPr>
      <xdr:spPr>
        <a:xfrm>
          <a:off x="4051300" y="6310086"/>
          <a:ext cx="7112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126547</xdr:rowOff>
    </xdr:from>
    <xdr:to>
      <xdr:col>15</xdr:col>
      <xdr:colOff>187325</xdr:colOff>
      <xdr:row>32</xdr:row>
      <xdr:rowOff>56697</xdr:rowOff>
    </xdr:to>
    <xdr:sp macro="" textlink="">
      <xdr:nvSpPr>
        <xdr:cNvPr id="87" name="楕円 86">
          <a:extLst>
            <a:ext uri="{FF2B5EF4-FFF2-40B4-BE49-F238E27FC236}">
              <a16:creationId xmlns:a16="http://schemas.microsoft.com/office/drawing/2014/main" id="{A3D37899-D6A5-46DC-9A85-6B46B9343A3C}"/>
            </a:ext>
          </a:extLst>
        </xdr:cNvPr>
        <xdr:cNvSpPr/>
      </xdr:nvSpPr>
      <xdr:spPr>
        <a:xfrm>
          <a:off x="3238500" y="621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5897</xdr:rowOff>
    </xdr:from>
    <xdr:to>
      <xdr:col>19</xdr:col>
      <xdr:colOff>136525</xdr:colOff>
      <xdr:row>32</xdr:row>
      <xdr:rowOff>52161</xdr:rowOff>
    </xdr:to>
    <xdr:cxnSp macro="">
      <xdr:nvCxnSpPr>
        <xdr:cNvPr id="88" name="直線コネクタ 87">
          <a:extLst>
            <a:ext uri="{FF2B5EF4-FFF2-40B4-BE49-F238E27FC236}">
              <a16:creationId xmlns:a16="http://schemas.microsoft.com/office/drawing/2014/main" id="{674C21DF-2E82-4082-A96E-CCD79564EEBE}"/>
            </a:ext>
          </a:extLst>
        </xdr:cNvPr>
        <xdr:cNvCxnSpPr/>
      </xdr:nvCxnSpPr>
      <xdr:spPr>
        <a:xfrm>
          <a:off x="3289300" y="6263822"/>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77198</xdr:rowOff>
    </xdr:from>
    <xdr:to>
      <xdr:col>11</xdr:col>
      <xdr:colOff>187325</xdr:colOff>
      <xdr:row>32</xdr:row>
      <xdr:rowOff>7348</xdr:rowOff>
    </xdr:to>
    <xdr:sp macro="" textlink="">
      <xdr:nvSpPr>
        <xdr:cNvPr id="89" name="楕円 88">
          <a:extLst>
            <a:ext uri="{FF2B5EF4-FFF2-40B4-BE49-F238E27FC236}">
              <a16:creationId xmlns:a16="http://schemas.microsoft.com/office/drawing/2014/main" id="{2605B2C8-B79D-4B52-B21D-D3FA9DC2BEF7}"/>
            </a:ext>
          </a:extLst>
        </xdr:cNvPr>
        <xdr:cNvSpPr/>
      </xdr:nvSpPr>
      <xdr:spPr>
        <a:xfrm>
          <a:off x="2476500" y="616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127998</xdr:rowOff>
    </xdr:from>
    <xdr:to>
      <xdr:col>15</xdr:col>
      <xdr:colOff>136525</xdr:colOff>
      <xdr:row>32</xdr:row>
      <xdr:rowOff>5897</xdr:rowOff>
    </xdr:to>
    <xdr:cxnSp macro="">
      <xdr:nvCxnSpPr>
        <xdr:cNvPr id="90" name="直線コネクタ 89">
          <a:extLst>
            <a:ext uri="{FF2B5EF4-FFF2-40B4-BE49-F238E27FC236}">
              <a16:creationId xmlns:a16="http://schemas.microsoft.com/office/drawing/2014/main" id="{3F70C0E0-48D7-43D1-A995-C23EC017D50A}"/>
            </a:ext>
          </a:extLst>
        </xdr:cNvPr>
        <xdr:cNvCxnSpPr/>
      </xdr:nvCxnSpPr>
      <xdr:spPr>
        <a:xfrm>
          <a:off x="2527300" y="6214473"/>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111125</xdr:rowOff>
    </xdr:from>
    <xdr:to>
      <xdr:col>7</xdr:col>
      <xdr:colOff>187325</xdr:colOff>
      <xdr:row>32</xdr:row>
      <xdr:rowOff>41275</xdr:rowOff>
    </xdr:to>
    <xdr:sp macro="" textlink="">
      <xdr:nvSpPr>
        <xdr:cNvPr id="91" name="楕円 90">
          <a:extLst>
            <a:ext uri="{FF2B5EF4-FFF2-40B4-BE49-F238E27FC236}">
              <a16:creationId xmlns:a16="http://schemas.microsoft.com/office/drawing/2014/main" id="{A891219F-B54E-4116-A41C-A74B9F1D148C}"/>
            </a:ext>
          </a:extLst>
        </xdr:cNvPr>
        <xdr:cNvSpPr/>
      </xdr:nvSpPr>
      <xdr:spPr>
        <a:xfrm>
          <a:off x="1714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127998</xdr:rowOff>
    </xdr:from>
    <xdr:to>
      <xdr:col>11</xdr:col>
      <xdr:colOff>136525</xdr:colOff>
      <xdr:row>31</xdr:row>
      <xdr:rowOff>161925</xdr:rowOff>
    </xdr:to>
    <xdr:cxnSp macro="">
      <xdr:nvCxnSpPr>
        <xdr:cNvPr id="92" name="直線コネクタ 91">
          <a:extLst>
            <a:ext uri="{FF2B5EF4-FFF2-40B4-BE49-F238E27FC236}">
              <a16:creationId xmlns:a16="http://schemas.microsoft.com/office/drawing/2014/main" id="{AB8587C4-479C-4FE1-958B-A95EB6691138}"/>
            </a:ext>
          </a:extLst>
        </xdr:cNvPr>
        <xdr:cNvCxnSpPr/>
      </xdr:nvCxnSpPr>
      <xdr:spPr>
        <a:xfrm flipV="1">
          <a:off x="1765300" y="6214473"/>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3" name="n_1aveValue有形固定資産減価償却率">
          <a:extLst>
            <a:ext uri="{FF2B5EF4-FFF2-40B4-BE49-F238E27FC236}">
              <a16:creationId xmlns:a16="http://schemas.microsoft.com/office/drawing/2014/main" id="{D09A7266-6DBA-4715-961C-3A24A3DA352A}"/>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94" name="n_2aveValue有形固定資産減価償却率">
          <a:extLst>
            <a:ext uri="{FF2B5EF4-FFF2-40B4-BE49-F238E27FC236}">
              <a16:creationId xmlns:a16="http://schemas.microsoft.com/office/drawing/2014/main" id="{193D8330-6BB9-4F85-9D8B-83CD19987C7E}"/>
            </a:ext>
          </a:extLst>
        </xdr:cNvPr>
        <xdr:cNvSpPr txBox="1"/>
      </xdr:nvSpPr>
      <xdr:spPr>
        <a:xfrm>
          <a:off x="30867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95" name="n_3aveValue有形固定資産減価償却率">
          <a:extLst>
            <a:ext uri="{FF2B5EF4-FFF2-40B4-BE49-F238E27FC236}">
              <a16:creationId xmlns:a16="http://schemas.microsoft.com/office/drawing/2014/main" id="{787E1543-26A0-4F30-AA6E-3F4CEFE0BFD1}"/>
            </a:ext>
          </a:extLst>
        </xdr:cNvPr>
        <xdr:cNvSpPr txBox="1"/>
      </xdr:nvSpPr>
      <xdr:spPr>
        <a:xfrm>
          <a:off x="23247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96" name="n_4aveValue有形固定資産減価償却率">
          <a:extLst>
            <a:ext uri="{FF2B5EF4-FFF2-40B4-BE49-F238E27FC236}">
              <a16:creationId xmlns:a16="http://schemas.microsoft.com/office/drawing/2014/main" id="{81C4F186-3944-4405-BE13-4221D8CE22A8}"/>
            </a:ext>
          </a:extLst>
        </xdr:cNvPr>
        <xdr:cNvSpPr txBox="1"/>
      </xdr:nvSpPr>
      <xdr:spPr>
        <a:xfrm>
          <a:off x="1562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94088</xdr:rowOff>
    </xdr:from>
    <xdr:ext cx="405111" cy="259045"/>
    <xdr:sp macro="" textlink="">
      <xdr:nvSpPr>
        <xdr:cNvPr id="97" name="n_1mainValue有形固定資産減価償却率">
          <a:extLst>
            <a:ext uri="{FF2B5EF4-FFF2-40B4-BE49-F238E27FC236}">
              <a16:creationId xmlns:a16="http://schemas.microsoft.com/office/drawing/2014/main" id="{793CE665-4B12-46CA-86C5-9F6D5446B093}"/>
            </a:ext>
          </a:extLst>
        </xdr:cNvPr>
        <xdr:cNvSpPr txBox="1"/>
      </xdr:nvSpPr>
      <xdr:spPr>
        <a:xfrm>
          <a:off x="3836044" y="6352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73224</xdr:rowOff>
    </xdr:from>
    <xdr:ext cx="405111" cy="259045"/>
    <xdr:sp macro="" textlink="">
      <xdr:nvSpPr>
        <xdr:cNvPr id="98" name="n_2mainValue有形固定資産減価償却率">
          <a:extLst>
            <a:ext uri="{FF2B5EF4-FFF2-40B4-BE49-F238E27FC236}">
              <a16:creationId xmlns:a16="http://schemas.microsoft.com/office/drawing/2014/main" id="{E0288B28-F97E-494A-8741-92C19FC6F741}"/>
            </a:ext>
          </a:extLst>
        </xdr:cNvPr>
        <xdr:cNvSpPr txBox="1"/>
      </xdr:nvSpPr>
      <xdr:spPr>
        <a:xfrm>
          <a:off x="3086744" y="5988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23875</xdr:rowOff>
    </xdr:from>
    <xdr:ext cx="405111" cy="259045"/>
    <xdr:sp macro="" textlink="">
      <xdr:nvSpPr>
        <xdr:cNvPr id="99" name="n_3mainValue有形固定資産減価償却率">
          <a:extLst>
            <a:ext uri="{FF2B5EF4-FFF2-40B4-BE49-F238E27FC236}">
              <a16:creationId xmlns:a16="http://schemas.microsoft.com/office/drawing/2014/main" id="{8083375F-C8F1-437F-80A4-94EFC29985E8}"/>
            </a:ext>
          </a:extLst>
        </xdr:cNvPr>
        <xdr:cNvSpPr txBox="1"/>
      </xdr:nvSpPr>
      <xdr:spPr>
        <a:xfrm>
          <a:off x="2324744" y="5938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100" name="n_4mainValue有形固定資産減価償却率">
          <a:extLst>
            <a:ext uri="{FF2B5EF4-FFF2-40B4-BE49-F238E27FC236}">
              <a16:creationId xmlns:a16="http://schemas.microsoft.com/office/drawing/2014/main" id="{28F31420-E240-4B3B-90CB-9F0D9DBAF3A8}"/>
            </a:ext>
          </a:extLst>
        </xdr:cNvPr>
        <xdr:cNvSpPr txBox="1"/>
      </xdr:nvSpPr>
      <xdr:spPr>
        <a:xfrm>
          <a:off x="1562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C9127DB5-2186-41CA-950D-26B3AC75DAD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D05465E7-456C-419E-BC67-1961FC74C47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9BEB602A-E06D-4A0E-B2A9-1CA8EA858A8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B4A8AE3-E14E-4F34-A549-A807240964D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687C275-5FA7-48BE-A398-7B91042C342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9C2D00C3-2A79-4B82-88A9-31104AC0ED4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F1272073-3D69-477C-A557-161D122E03B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5FE21D4A-20AB-429C-B130-8F12EA9CE83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5E0A10A-10C5-449F-BAA2-877E21F318C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3071F3EA-3E96-4D15-8797-72553F3E42A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308AA12-961C-4A98-A3D2-A7C522EB483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5B98855C-8B10-4501-8C3E-98A629D2BD2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BADD092-C8F6-4A34-B458-8EF08FE4B3F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債務償還比率は、充当可能財源の増により前年度より</a:t>
          </a:r>
          <a:r>
            <a:rPr kumimoji="1" lang="en-US" altLang="ja-JP" sz="1100">
              <a:latin typeface="ＭＳ Ｐゴシック" panose="020B0600070205080204" pitchFamily="50" charset="-128"/>
              <a:ea typeface="ＭＳ Ｐゴシック" panose="020B0600070205080204" pitchFamily="50" charset="-128"/>
            </a:rPr>
            <a:t>74.4</a:t>
          </a:r>
          <a:r>
            <a:rPr kumimoji="1" lang="ja-JP" altLang="en-US" sz="1100">
              <a:latin typeface="ＭＳ Ｐゴシック" panose="020B0600070205080204" pitchFamily="50" charset="-128"/>
              <a:ea typeface="ＭＳ Ｐゴシック" panose="020B0600070205080204" pitchFamily="50" charset="-128"/>
            </a:rPr>
            <a:t>ポイント上昇し、類似団体内平均値より</a:t>
          </a:r>
          <a:r>
            <a:rPr kumimoji="1" lang="en-US" altLang="ja-JP" sz="1100">
              <a:latin typeface="ＭＳ Ｐゴシック" panose="020B0600070205080204" pitchFamily="50" charset="-128"/>
              <a:ea typeface="ＭＳ Ｐゴシック" panose="020B0600070205080204" pitchFamily="50" charset="-128"/>
            </a:rPr>
            <a:t>353.1</a:t>
          </a:r>
          <a:r>
            <a:rPr kumimoji="1" lang="ja-JP" altLang="en-US" sz="1100">
              <a:latin typeface="ＭＳ Ｐゴシック" panose="020B0600070205080204" pitchFamily="50" charset="-128"/>
              <a:ea typeface="ＭＳ Ｐゴシック" panose="020B0600070205080204" pitchFamily="50" charset="-128"/>
            </a:rPr>
            <a:t>ポイント高い状況となっている。</a:t>
          </a:r>
        </a:p>
        <a:p>
          <a:r>
            <a:rPr kumimoji="1" lang="ja-JP" altLang="en-US" sz="1100">
              <a:latin typeface="ＭＳ Ｐゴシック" panose="020B0600070205080204" pitchFamily="50" charset="-128"/>
              <a:ea typeface="ＭＳ Ｐゴシック" panose="020B0600070205080204" pitchFamily="50" charset="-128"/>
            </a:rPr>
            <a:t>　公共施設、インフラ施設等の老朽化対策や公共下水道事業の推進のため今後も地方債残高は増加する見込みのため、これまで以上に優先順位付けを行い、できる限り新規地方債の発行を抑えていく必要が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21D93DCB-3E9C-4242-AB31-C35625F4271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80396F1-EC7E-4845-92D3-770E8D27772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55C9BE6E-9BE5-4BA1-8875-7B66CB970D3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2897C79A-E3BD-460F-93C8-310B47FBFCB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1E1306B3-F144-4827-A08E-32786172BF1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586DEC74-7D1A-4F28-B0B6-97D4A529CD6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72ED51CC-7A12-44C6-AB2F-FCE5A9074BC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D3D93B9-B5F5-4780-95C9-46F2371EB28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658A99AA-2A9D-4821-979B-9BC1C14EA88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80DE9A1F-5AD2-4218-9599-0C83016F8D7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EE2133D6-32A6-4105-9CC4-684B3845BB2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A2929F56-E9BA-45CF-BC2A-0BBF3FB08DF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E0500EDA-A258-4696-82DB-9696CE371CC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D048DE78-7E65-428D-A6FF-86A5DF8D669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2090B202-F219-45A7-85F4-93EDCE7B000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11D7F125-7A3B-4A3B-9E75-9EC096F1E6CF}"/>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ADA1D763-0950-44EB-A120-DD98DB6799E9}"/>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4C7466B6-5F7D-4517-B61D-E9359A49BC75}"/>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5E942258-4B1C-463D-B6AC-B1E25458058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52A6A7C4-C80E-4CB9-9F44-019001CD001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F573B00B-607B-45C7-ACC3-41413E0DDC83}"/>
            </a:ext>
          </a:extLst>
        </xdr:cNvPr>
        <xdr:cNvSpPr txBox="1"/>
      </xdr:nvSpPr>
      <xdr:spPr>
        <a:xfrm>
          <a:off x="14846300" y="584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68B68B86-C107-4331-9EC7-5994E482B0DF}"/>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E7720085-60EF-434E-A5A0-24DC246F0A2B}"/>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A8493D7E-00BE-4514-AB2E-9DCB297BD8E4}"/>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6AA69542-1079-41C7-B19A-0DC8E853904D}"/>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EE57DAB3-525E-4999-9FCB-72E733D5CC81}"/>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F7F9BE0-32E0-4CD3-A900-934EE132455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464F36A-0586-4E35-84D3-DDB06C0E0D8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9C64EB0-B14B-402E-893A-9DFE64FFDFA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D0A3ECB-49B4-49D7-AEC2-BA41031328C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3DF863B-83E0-4B9D-BC10-9EB508FCA83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26236</xdr:rowOff>
    </xdr:from>
    <xdr:to>
      <xdr:col>76</xdr:col>
      <xdr:colOff>73025</xdr:colOff>
      <xdr:row>34</xdr:row>
      <xdr:rowOff>127836</xdr:rowOff>
    </xdr:to>
    <xdr:sp macro="" textlink="">
      <xdr:nvSpPr>
        <xdr:cNvPr id="145" name="楕円 144">
          <a:extLst>
            <a:ext uri="{FF2B5EF4-FFF2-40B4-BE49-F238E27FC236}">
              <a16:creationId xmlns:a16="http://schemas.microsoft.com/office/drawing/2014/main" id="{A7F5F022-84D5-4768-A09B-C5879B63D31A}"/>
            </a:ext>
          </a:extLst>
        </xdr:cNvPr>
        <xdr:cNvSpPr/>
      </xdr:nvSpPr>
      <xdr:spPr>
        <a:xfrm>
          <a:off x="14744700" y="662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112613</xdr:rowOff>
    </xdr:from>
    <xdr:ext cx="469744" cy="259045"/>
    <xdr:sp macro="" textlink="">
      <xdr:nvSpPr>
        <xdr:cNvPr id="146" name="債務償還比率該当値テキスト">
          <a:extLst>
            <a:ext uri="{FF2B5EF4-FFF2-40B4-BE49-F238E27FC236}">
              <a16:creationId xmlns:a16="http://schemas.microsoft.com/office/drawing/2014/main" id="{0D34817B-7443-48F8-ACBF-2EE80DA14C42}"/>
            </a:ext>
          </a:extLst>
        </xdr:cNvPr>
        <xdr:cNvSpPr txBox="1"/>
      </xdr:nvSpPr>
      <xdr:spPr>
        <a:xfrm>
          <a:off x="14846300" y="654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63828</xdr:rowOff>
    </xdr:from>
    <xdr:to>
      <xdr:col>72</xdr:col>
      <xdr:colOff>123825</xdr:colOff>
      <xdr:row>33</xdr:row>
      <xdr:rowOff>165429</xdr:rowOff>
    </xdr:to>
    <xdr:sp macro="" textlink="">
      <xdr:nvSpPr>
        <xdr:cNvPr id="147" name="楕円 146">
          <a:extLst>
            <a:ext uri="{FF2B5EF4-FFF2-40B4-BE49-F238E27FC236}">
              <a16:creationId xmlns:a16="http://schemas.microsoft.com/office/drawing/2014/main" id="{70E28313-33F4-49C0-A388-6C5A8496975B}"/>
            </a:ext>
          </a:extLst>
        </xdr:cNvPr>
        <xdr:cNvSpPr/>
      </xdr:nvSpPr>
      <xdr:spPr>
        <a:xfrm>
          <a:off x="14033500" y="64932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114628</xdr:rowOff>
    </xdr:from>
    <xdr:to>
      <xdr:col>76</xdr:col>
      <xdr:colOff>22225</xdr:colOff>
      <xdr:row>34</xdr:row>
      <xdr:rowOff>77036</xdr:rowOff>
    </xdr:to>
    <xdr:cxnSp macro="">
      <xdr:nvCxnSpPr>
        <xdr:cNvPr id="148" name="直線コネクタ 147">
          <a:extLst>
            <a:ext uri="{FF2B5EF4-FFF2-40B4-BE49-F238E27FC236}">
              <a16:creationId xmlns:a16="http://schemas.microsoft.com/office/drawing/2014/main" id="{993B9479-D6DB-4CC8-8904-D2E208616097}"/>
            </a:ext>
          </a:extLst>
        </xdr:cNvPr>
        <xdr:cNvCxnSpPr/>
      </xdr:nvCxnSpPr>
      <xdr:spPr>
        <a:xfrm>
          <a:off x="14084300" y="6544003"/>
          <a:ext cx="711200" cy="13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81820</xdr:rowOff>
    </xdr:from>
    <xdr:to>
      <xdr:col>68</xdr:col>
      <xdr:colOff>123825</xdr:colOff>
      <xdr:row>34</xdr:row>
      <xdr:rowOff>11970</xdr:rowOff>
    </xdr:to>
    <xdr:sp macro="" textlink="">
      <xdr:nvSpPr>
        <xdr:cNvPr id="149" name="楕円 148">
          <a:extLst>
            <a:ext uri="{FF2B5EF4-FFF2-40B4-BE49-F238E27FC236}">
              <a16:creationId xmlns:a16="http://schemas.microsoft.com/office/drawing/2014/main" id="{8CC81A5C-799A-4486-98B5-EAD1822C0A55}"/>
            </a:ext>
          </a:extLst>
        </xdr:cNvPr>
        <xdr:cNvSpPr/>
      </xdr:nvSpPr>
      <xdr:spPr>
        <a:xfrm>
          <a:off x="13271500" y="651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114628</xdr:rowOff>
    </xdr:from>
    <xdr:to>
      <xdr:col>72</xdr:col>
      <xdr:colOff>73025</xdr:colOff>
      <xdr:row>33</xdr:row>
      <xdr:rowOff>132620</xdr:rowOff>
    </xdr:to>
    <xdr:cxnSp macro="">
      <xdr:nvCxnSpPr>
        <xdr:cNvPr id="150" name="直線コネクタ 149">
          <a:extLst>
            <a:ext uri="{FF2B5EF4-FFF2-40B4-BE49-F238E27FC236}">
              <a16:creationId xmlns:a16="http://schemas.microsoft.com/office/drawing/2014/main" id="{266F2F7F-81D7-4A11-A653-DC41B13D13A4}"/>
            </a:ext>
          </a:extLst>
        </xdr:cNvPr>
        <xdr:cNvCxnSpPr/>
      </xdr:nvCxnSpPr>
      <xdr:spPr>
        <a:xfrm flipV="1">
          <a:off x="13322300" y="6544003"/>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159533</xdr:rowOff>
    </xdr:from>
    <xdr:to>
      <xdr:col>64</xdr:col>
      <xdr:colOff>123825</xdr:colOff>
      <xdr:row>33</xdr:row>
      <xdr:rowOff>89683</xdr:rowOff>
    </xdr:to>
    <xdr:sp macro="" textlink="">
      <xdr:nvSpPr>
        <xdr:cNvPr id="151" name="楕円 150">
          <a:extLst>
            <a:ext uri="{FF2B5EF4-FFF2-40B4-BE49-F238E27FC236}">
              <a16:creationId xmlns:a16="http://schemas.microsoft.com/office/drawing/2014/main" id="{F20B1DA5-1E96-4CE4-95B9-38998FC4C159}"/>
            </a:ext>
          </a:extLst>
        </xdr:cNvPr>
        <xdr:cNvSpPr/>
      </xdr:nvSpPr>
      <xdr:spPr>
        <a:xfrm>
          <a:off x="12509500" y="641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38883</xdr:rowOff>
    </xdr:from>
    <xdr:to>
      <xdr:col>68</xdr:col>
      <xdr:colOff>73025</xdr:colOff>
      <xdr:row>33</xdr:row>
      <xdr:rowOff>132620</xdr:rowOff>
    </xdr:to>
    <xdr:cxnSp macro="">
      <xdr:nvCxnSpPr>
        <xdr:cNvPr id="152" name="直線コネクタ 151">
          <a:extLst>
            <a:ext uri="{FF2B5EF4-FFF2-40B4-BE49-F238E27FC236}">
              <a16:creationId xmlns:a16="http://schemas.microsoft.com/office/drawing/2014/main" id="{CB4F0B5A-E684-4E7F-9952-43BEE6D1ACF9}"/>
            </a:ext>
          </a:extLst>
        </xdr:cNvPr>
        <xdr:cNvCxnSpPr/>
      </xdr:nvCxnSpPr>
      <xdr:spPr>
        <a:xfrm>
          <a:off x="12560300" y="6468258"/>
          <a:ext cx="762000" cy="9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10403</xdr:rowOff>
    </xdr:from>
    <xdr:to>
      <xdr:col>60</xdr:col>
      <xdr:colOff>123825</xdr:colOff>
      <xdr:row>34</xdr:row>
      <xdr:rowOff>112003</xdr:rowOff>
    </xdr:to>
    <xdr:sp macro="" textlink="">
      <xdr:nvSpPr>
        <xdr:cNvPr id="153" name="楕円 152">
          <a:extLst>
            <a:ext uri="{FF2B5EF4-FFF2-40B4-BE49-F238E27FC236}">
              <a16:creationId xmlns:a16="http://schemas.microsoft.com/office/drawing/2014/main" id="{25A26310-3794-4C27-954E-D793924A1040}"/>
            </a:ext>
          </a:extLst>
        </xdr:cNvPr>
        <xdr:cNvSpPr/>
      </xdr:nvSpPr>
      <xdr:spPr>
        <a:xfrm>
          <a:off x="11747500" y="661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38883</xdr:rowOff>
    </xdr:from>
    <xdr:to>
      <xdr:col>64</xdr:col>
      <xdr:colOff>73025</xdr:colOff>
      <xdr:row>34</xdr:row>
      <xdr:rowOff>61203</xdr:rowOff>
    </xdr:to>
    <xdr:cxnSp macro="">
      <xdr:nvCxnSpPr>
        <xdr:cNvPr id="154" name="直線コネクタ 153">
          <a:extLst>
            <a:ext uri="{FF2B5EF4-FFF2-40B4-BE49-F238E27FC236}">
              <a16:creationId xmlns:a16="http://schemas.microsoft.com/office/drawing/2014/main" id="{756D8DD3-11EF-4DED-88FC-CE89FBE24C50}"/>
            </a:ext>
          </a:extLst>
        </xdr:cNvPr>
        <xdr:cNvCxnSpPr/>
      </xdr:nvCxnSpPr>
      <xdr:spPr>
        <a:xfrm flipV="1">
          <a:off x="11798300" y="6468258"/>
          <a:ext cx="762000" cy="19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5" name="n_1aveValue債務償還比率">
          <a:extLst>
            <a:ext uri="{FF2B5EF4-FFF2-40B4-BE49-F238E27FC236}">
              <a16:creationId xmlns:a16="http://schemas.microsoft.com/office/drawing/2014/main" id="{631414C5-E919-4110-A2FE-5B0CC4D6089F}"/>
            </a:ext>
          </a:extLst>
        </xdr:cNvPr>
        <xdr:cNvSpPr txBox="1"/>
      </xdr:nvSpPr>
      <xdr:spPr>
        <a:xfrm>
          <a:off x="13836727" y="57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56" name="n_2aveValue債務償還比率">
          <a:extLst>
            <a:ext uri="{FF2B5EF4-FFF2-40B4-BE49-F238E27FC236}">
              <a16:creationId xmlns:a16="http://schemas.microsoft.com/office/drawing/2014/main" id="{9EF20BE0-71CB-4C94-85FC-6E4A47EF501D}"/>
            </a:ext>
          </a:extLst>
        </xdr:cNvPr>
        <xdr:cNvSpPr txBox="1"/>
      </xdr:nvSpPr>
      <xdr:spPr>
        <a:xfrm>
          <a:off x="13087427" y="575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57" name="n_3aveValue債務償還比率">
          <a:extLst>
            <a:ext uri="{FF2B5EF4-FFF2-40B4-BE49-F238E27FC236}">
              <a16:creationId xmlns:a16="http://schemas.microsoft.com/office/drawing/2014/main" id="{2035098B-1603-417F-BD90-2B4B0A490141}"/>
            </a:ext>
          </a:extLst>
        </xdr:cNvPr>
        <xdr:cNvSpPr txBox="1"/>
      </xdr:nvSpPr>
      <xdr:spPr>
        <a:xfrm>
          <a:off x="123254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31BE1290-4F2E-4A3B-9189-B6E83F37EB29}"/>
            </a:ext>
          </a:extLst>
        </xdr:cNvPr>
        <xdr:cNvSpPr txBox="1"/>
      </xdr:nvSpPr>
      <xdr:spPr>
        <a:xfrm>
          <a:off x="115634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156555</xdr:rowOff>
    </xdr:from>
    <xdr:ext cx="469744" cy="259045"/>
    <xdr:sp macro="" textlink="">
      <xdr:nvSpPr>
        <xdr:cNvPr id="159" name="n_1mainValue債務償還比率">
          <a:extLst>
            <a:ext uri="{FF2B5EF4-FFF2-40B4-BE49-F238E27FC236}">
              <a16:creationId xmlns:a16="http://schemas.microsoft.com/office/drawing/2014/main" id="{BD3C9408-9B39-469D-8A50-29F73A9F5600}"/>
            </a:ext>
          </a:extLst>
        </xdr:cNvPr>
        <xdr:cNvSpPr txBox="1"/>
      </xdr:nvSpPr>
      <xdr:spPr>
        <a:xfrm>
          <a:off x="13836727" y="6585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3097</xdr:rowOff>
    </xdr:from>
    <xdr:ext cx="469744" cy="259045"/>
    <xdr:sp macro="" textlink="">
      <xdr:nvSpPr>
        <xdr:cNvPr id="160" name="n_2mainValue債務償還比率">
          <a:extLst>
            <a:ext uri="{FF2B5EF4-FFF2-40B4-BE49-F238E27FC236}">
              <a16:creationId xmlns:a16="http://schemas.microsoft.com/office/drawing/2014/main" id="{C8C74D39-874D-4E16-9833-E71B57AFDA0D}"/>
            </a:ext>
          </a:extLst>
        </xdr:cNvPr>
        <xdr:cNvSpPr txBox="1"/>
      </xdr:nvSpPr>
      <xdr:spPr>
        <a:xfrm>
          <a:off x="13087427" y="660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80810</xdr:rowOff>
    </xdr:from>
    <xdr:ext cx="469744" cy="259045"/>
    <xdr:sp macro="" textlink="">
      <xdr:nvSpPr>
        <xdr:cNvPr id="161" name="n_3mainValue債務償還比率">
          <a:extLst>
            <a:ext uri="{FF2B5EF4-FFF2-40B4-BE49-F238E27FC236}">
              <a16:creationId xmlns:a16="http://schemas.microsoft.com/office/drawing/2014/main" id="{F4463ACE-D817-4C43-929F-4C8A9D59C2B6}"/>
            </a:ext>
          </a:extLst>
        </xdr:cNvPr>
        <xdr:cNvSpPr txBox="1"/>
      </xdr:nvSpPr>
      <xdr:spPr>
        <a:xfrm>
          <a:off x="12325427" y="651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103130</xdr:rowOff>
    </xdr:from>
    <xdr:ext cx="469744" cy="259045"/>
    <xdr:sp macro="" textlink="">
      <xdr:nvSpPr>
        <xdr:cNvPr id="162" name="n_4mainValue債務償還比率">
          <a:extLst>
            <a:ext uri="{FF2B5EF4-FFF2-40B4-BE49-F238E27FC236}">
              <a16:creationId xmlns:a16="http://schemas.microsoft.com/office/drawing/2014/main" id="{EEF5D889-8FD3-41FD-BCE6-2715FDB29D7B}"/>
            </a:ext>
          </a:extLst>
        </xdr:cNvPr>
        <xdr:cNvSpPr txBox="1"/>
      </xdr:nvSpPr>
      <xdr:spPr>
        <a:xfrm>
          <a:off x="11563427" y="670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7FF7F901-ECE3-4DB5-93B7-242E988DD59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CA29831D-B862-4F4F-B792-D2864516490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C970DAD5-A54F-4EFB-8392-2DC39A63759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F2030B13-C3EC-43AF-91C9-4E9A1C4A1E0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8308D169-631D-402B-958D-6669DA73A73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BE61D395-CA52-479B-8AEC-9086894D606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4F8787-5EC5-48EE-9737-02D10AD56A8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6F1E46-5C4E-4BED-91C1-64F7A6C13E2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A9C2909-49EE-4E28-A391-BE931C1D13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275DD9-DFFD-4548-858E-5F9D8E40906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7BCE429-D3B5-443F-9655-DBB373AB372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594ED7A-786D-423A-BD43-4F78FF55727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11B515-80CB-41F4-8F23-79ECE7F4FDC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DCDB4BD-817E-452A-9177-8B2704EAF71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F4D472F-212A-420A-9FAC-F816AB1101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683CB38-3841-4089-8EC0-28F4B5348EC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10,660
10,492
82.67
7,712,586
7,478,786
223,501
4,007,591
7,111,065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2DDBA9E-6B75-4108-A415-19F3BB228EE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F842EC-C94B-40BC-8F25-BC3B834DD04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B1900B-C509-4FC4-A47B-64CC8FEB2D6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2BFDFE-D7D1-4D1D-918A-6C1A0D889DC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9F8190-D0E7-4B1C-B13A-104BB19A479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28BF114-5946-4657-A065-3DA9BFA1FEC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7175E4-DC24-4569-BF3A-254E335DD55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31FAEE5-AB9A-417A-952A-90931C3F7B7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A630FD9-9C0D-43D8-BE88-DE320538465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EDDA0DE-972B-4999-9508-DD5EEA6F627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E6D5B9D-8010-4B36-A8F5-539168E60D9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BD2FE1B-45D4-47BC-9BD7-302CB8DC1E5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DF7BAE-2E5B-4933-A43A-182EF30CA0B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B84B646-92EF-47CA-9A75-3F00AD6C37E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B0D0F34-761B-4329-A10C-F5BD287F0FE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EECD40-4DD9-4985-ABED-01016A4A871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C59E51-B1C8-4435-B895-E368D2B1FCA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19DAF02-3885-4CC3-AD7C-5FFABE28EE9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D78011B-6960-4D59-997A-24FA69F13F6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3698F24-E1B0-48E5-8AD4-AACE3A02420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14BC034-53CF-4529-8CEC-220EB51480D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F35A0C9-D100-4347-B4CA-3596D2696ED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F23382-5756-4105-B3CC-619DCC1AA84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33779A6-6338-4F86-B986-4C99000FF32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13BF59-6780-4249-960E-9F522EBBDED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FDC1D6C-07FB-4695-B75B-4A4CD2F4F0E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8AAB952-85DF-4266-8808-A5926F59237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F11223C-BD1D-464F-A3D8-59DB2FB5584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A38CE6A-DB48-417E-A98A-112A215BFB4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B6C2C50-6E7A-401D-AAEB-4F82F5226C0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F0AAD2B-DA43-49EE-9181-0A403C271CA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A1FFDA1-4464-4F5B-9DBE-5832AD9111F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A4A3CE8-F4D3-49D2-80A9-3F5B4BABBDA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00A898C-557D-4F3D-87C5-9A3B41E9624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9B2201A-29E6-44B3-851B-D4224B59563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E3ACD74-3BE5-4A19-9497-55AE4FA5D33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C6D9755-2FFB-447F-9F6E-7A85C0578E4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0DCEB54-7FFA-4F37-A229-CE7653C8176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03518E0-DB6A-466F-AAA4-661AC7AC8B8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C7D09BD-6853-4036-B44C-F373AEA5842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6D52D49-2C7C-457A-8A20-BBA1B886E73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7B622EC-92FF-4A5E-9721-7417F1AE946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FEFA021-AB4D-4306-871D-D09016C8F6A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BFC2E6F-602E-4925-AB52-40A37F9BCEF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2FF8FB0-4B25-4519-9DB1-D26C9DDB4E6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57407763-8701-490E-A6F6-3C2E92EAC2EE}"/>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08BE8E6D-4612-4FFB-BF17-A6578397C756}"/>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E805D603-5E60-4287-ABD6-7597AD17D51E}"/>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AE08F8BD-BD22-40D6-BE95-B66FCB456808}"/>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25A401F1-6FB4-4353-BEEA-12A18A8A3D09}"/>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441CDC50-A2FD-42E7-8F0D-19F202BD6BA4}"/>
            </a:ext>
          </a:extLst>
        </xdr:cNvPr>
        <xdr:cNvSpPr txBox="1"/>
      </xdr:nvSpPr>
      <xdr:spPr>
        <a:xfrm>
          <a:off x="467360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9144C9AF-FCC5-40F6-B1CB-13721526EAC0}"/>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E76E07E8-A60B-4157-AA85-93903F2A8648}"/>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DA7708A-15EE-4259-BCFC-F1CC80C31F40}"/>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BBAA1598-7755-455A-9411-EF84C11C7294}"/>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CC07AFF1-EA45-43B6-AB1C-5B04A69E2791}"/>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17FA115-6523-49BC-829B-80C5B87FCBA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4D1CCA9-3897-4F52-ADA2-B4996E5B52A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0BE5510-BA71-4304-B78F-7616647D3F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39DF84E-A5AF-4948-81E9-C8726369F8F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8545ED0-50E8-4F38-8F22-88393026AE1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145415</xdr:rowOff>
    </xdr:from>
    <xdr:to>
      <xdr:col>24</xdr:col>
      <xdr:colOff>114300</xdr:colOff>
      <xdr:row>38</xdr:row>
      <xdr:rowOff>75565</xdr:rowOff>
    </xdr:to>
    <xdr:sp macro="" textlink="">
      <xdr:nvSpPr>
        <xdr:cNvPr id="73" name="楕円 72">
          <a:extLst>
            <a:ext uri="{FF2B5EF4-FFF2-40B4-BE49-F238E27FC236}">
              <a16:creationId xmlns:a16="http://schemas.microsoft.com/office/drawing/2014/main" id="{14A5423E-34B0-4D9D-8C0E-22DDAED76703}"/>
            </a:ext>
          </a:extLst>
        </xdr:cNvPr>
        <xdr:cNvSpPr/>
      </xdr:nvSpPr>
      <xdr:spPr>
        <a:xfrm>
          <a:off x="45847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168292</xdr:rowOff>
    </xdr:from>
    <xdr:ext cx="405111" cy="259045"/>
    <xdr:sp macro="" textlink="">
      <xdr:nvSpPr>
        <xdr:cNvPr id="74" name="【道路】&#10;有形固定資産減価償却率該当値テキスト">
          <a:extLst>
            <a:ext uri="{FF2B5EF4-FFF2-40B4-BE49-F238E27FC236}">
              <a16:creationId xmlns:a16="http://schemas.microsoft.com/office/drawing/2014/main" id="{F69B7525-0333-4ABE-B762-EAB967863E4E}"/>
            </a:ext>
          </a:extLst>
        </xdr:cNvPr>
        <xdr:cNvSpPr txBox="1"/>
      </xdr:nvSpPr>
      <xdr:spPr>
        <a:xfrm>
          <a:off x="4673600"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122555</xdr:rowOff>
    </xdr:from>
    <xdr:to>
      <xdr:col>20</xdr:col>
      <xdr:colOff>38100</xdr:colOff>
      <xdr:row>38</xdr:row>
      <xdr:rowOff>52705</xdr:rowOff>
    </xdr:to>
    <xdr:sp macro="" textlink="">
      <xdr:nvSpPr>
        <xdr:cNvPr id="75" name="楕円 74">
          <a:extLst>
            <a:ext uri="{FF2B5EF4-FFF2-40B4-BE49-F238E27FC236}">
              <a16:creationId xmlns:a16="http://schemas.microsoft.com/office/drawing/2014/main" id="{0E2C18A2-0BB8-46B6-B9C1-EB993A40B868}"/>
            </a:ext>
          </a:extLst>
        </xdr:cNvPr>
        <xdr:cNvSpPr/>
      </xdr:nvSpPr>
      <xdr:spPr>
        <a:xfrm>
          <a:off x="3746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1905</xdr:rowOff>
    </xdr:from>
    <xdr:to>
      <xdr:col>24</xdr:col>
      <xdr:colOff>63500</xdr:colOff>
      <xdr:row>38</xdr:row>
      <xdr:rowOff>24765</xdr:rowOff>
    </xdr:to>
    <xdr:cxnSp macro="">
      <xdr:nvCxnSpPr>
        <xdr:cNvPr id="76" name="直線コネクタ 75">
          <a:extLst>
            <a:ext uri="{FF2B5EF4-FFF2-40B4-BE49-F238E27FC236}">
              <a16:creationId xmlns:a16="http://schemas.microsoft.com/office/drawing/2014/main" id="{7EF778D1-E47A-42A6-BBA1-C3037E772625}"/>
            </a:ext>
          </a:extLst>
        </xdr:cNvPr>
        <xdr:cNvCxnSpPr/>
      </xdr:nvCxnSpPr>
      <xdr:spPr>
        <a:xfrm>
          <a:off x="3797300" y="651700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84455</xdr:rowOff>
    </xdr:from>
    <xdr:to>
      <xdr:col>15</xdr:col>
      <xdr:colOff>101600</xdr:colOff>
      <xdr:row>38</xdr:row>
      <xdr:rowOff>14605</xdr:rowOff>
    </xdr:to>
    <xdr:sp macro="" textlink="">
      <xdr:nvSpPr>
        <xdr:cNvPr id="77" name="楕円 76">
          <a:extLst>
            <a:ext uri="{FF2B5EF4-FFF2-40B4-BE49-F238E27FC236}">
              <a16:creationId xmlns:a16="http://schemas.microsoft.com/office/drawing/2014/main" id="{6F2E68BA-AFBE-4F6F-A70D-6BCACB4BA4A5}"/>
            </a:ext>
          </a:extLst>
        </xdr:cNvPr>
        <xdr:cNvSpPr/>
      </xdr:nvSpPr>
      <xdr:spPr>
        <a:xfrm>
          <a:off x="2857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135255</xdr:rowOff>
    </xdr:from>
    <xdr:to>
      <xdr:col>19</xdr:col>
      <xdr:colOff>177800</xdr:colOff>
      <xdr:row>38</xdr:row>
      <xdr:rowOff>1905</xdr:rowOff>
    </xdr:to>
    <xdr:cxnSp macro="">
      <xdr:nvCxnSpPr>
        <xdr:cNvPr id="78" name="直線コネクタ 77">
          <a:extLst>
            <a:ext uri="{FF2B5EF4-FFF2-40B4-BE49-F238E27FC236}">
              <a16:creationId xmlns:a16="http://schemas.microsoft.com/office/drawing/2014/main" id="{7B1BB152-FBE2-48DC-97CC-0B2AC50D0CB3}"/>
            </a:ext>
          </a:extLst>
        </xdr:cNvPr>
        <xdr:cNvCxnSpPr/>
      </xdr:nvCxnSpPr>
      <xdr:spPr>
        <a:xfrm>
          <a:off x="2908300" y="6478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57785</xdr:rowOff>
    </xdr:from>
    <xdr:to>
      <xdr:col>10</xdr:col>
      <xdr:colOff>165100</xdr:colOff>
      <xdr:row>37</xdr:row>
      <xdr:rowOff>159385</xdr:rowOff>
    </xdr:to>
    <xdr:sp macro="" textlink="">
      <xdr:nvSpPr>
        <xdr:cNvPr id="79" name="楕円 78">
          <a:extLst>
            <a:ext uri="{FF2B5EF4-FFF2-40B4-BE49-F238E27FC236}">
              <a16:creationId xmlns:a16="http://schemas.microsoft.com/office/drawing/2014/main" id="{FA905738-0F98-456B-A739-753FF8359451}"/>
            </a:ext>
          </a:extLst>
        </xdr:cNvPr>
        <xdr:cNvSpPr/>
      </xdr:nvSpPr>
      <xdr:spPr>
        <a:xfrm>
          <a:off x="1968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108585</xdr:rowOff>
    </xdr:from>
    <xdr:to>
      <xdr:col>15</xdr:col>
      <xdr:colOff>50800</xdr:colOff>
      <xdr:row>37</xdr:row>
      <xdr:rowOff>135255</xdr:rowOff>
    </xdr:to>
    <xdr:cxnSp macro="">
      <xdr:nvCxnSpPr>
        <xdr:cNvPr id="80" name="直線コネクタ 79">
          <a:extLst>
            <a:ext uri="{FF2B5EF4-FFF2-40B4-BE49-F238E27FC236}">
              <a16:creationId xmlns:a16="http://schemas.microsoft.com/office/drawing/2014/main" id="{470FFA0B-2DF8-481C-9ECF-4FF8F5F49F94}"/>
            </a:ext>
          </a:extLst>
        </xdr:cNvPr>
        <xdr:cNvCxnSpPr/>
      </xdr:nvCxnSpPr>
      <xdr:spPr>
        <a:xfrm>
          <a:off x="2019300" y="64522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36830</xdr:rowOff>
    </xdr:from>
    <xdr:to>
      <xdr:col>6</xdr:col>
      <xdr:colOff>38100</xdr:colOff>
      <xdr:row>37</xdr:row>
      <xdr:rowOff>138430</xdr:rowOff>
    </xdr:to>
    <xdr:sp macro="" textlink="">
      <xdr:nvSpPr>
        <xdr:cNvPr id="81" name="楕円 80">
          <a:extLst>
            <a:ext uri="{FF2B5EF4-FFF2-40B4-BE49-F238E27FC236}">
              <a16:creationId xmlns:a16="http://schemas.microsoft.com/office/drawing/2014/main" id="{F15F3319-E4FC-4542-9939-A9C0050E0C39}"/>
            </a:ext>
          </a:extLst>
        </xdr:cNvPr>
        <xdr:cNvSpPr/>
      </xdr:nvSpPr>
      <xdr:spPr>
        <a:xfrm>
          <a:off x="1079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87630</xdr:rowOff>
    </xdr:from>
    <xdr:to>
      <xdr:col>10</xdr:col>
      <xdr:colOff>114300</xdr:colOff>
      <xdr:row>37</xdr:row>
      <xdr:rowOff>108585</xdr:rowOff>
    </xdr:to>
    <xdr:cxnSp macro="">
      <xdr:nvCxnSpPr>
        <xdr:cNvPr id="82" name="直線コネクタ 81">
          <a:extLst>
            <a:ext uri="{FF2B5EF4-FFF2-40B4-BE49-F238E27FC236}">
              <a16:creationId xmlns:a16="http://schemas.microsoft.com/office/drawing/2014/main" id="{8AB0438E-4E85-42D1-9C2F-6439DF820079}"/>
            </a:ext>
          </a:extLst>
        </xdr:cNvPr>
        <xdr:cNvCxnSpPr/>
      </xdr:nvCxnSpPr>
      <xdr:spPr>
        <a:xfrm>
          <a:off x="1130300" y="64312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9A14E366-3A1A-463E-A325-576992DC4B09}"/>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44618CBF-7A97-4F30-9B35-E832DB040146}"/>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1EFDB462-90D7-467C-98FA-9FBAF9FF19B3}"/>
            </a:ext>
          </a:extLst>
        </xdr:cNvPr>
        <xdr:cNvSpPr txBox="1"/>
      </xdr:nvSpPr>
      <xdr:spPr>
        <a:xfrm>
          <a:off x="1816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387E63AA-0A26-43F3-BAF3-1232EF11732B}"/>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69232</xdr:rowOff>
    </xdr:from>
    <xdr:ext cx="405111" cy="259045"/>
    <xdr:sp macro="" textlink="">
      <xdr:nvSpPr>
        <xdr:cNvPr id="87" name="n_1mainValue【道路】&#10;有形固定資産減価償却率">
          <a:extLst>
            <a:ext uri="{FF2B5EF4-FFF2-40B4-BE49-F238E27FC236}">
              <a16:creationId xmlns:a16="http://schemas.microsoft.com/office/drawing/2014/main" id="{68F474F5-2210-4260-935C-8802D4BE55D9}"/>
            </a:ext>
          </a:extLst>
        </xdr:cNvPr>
        <xdr:cNvSpPr txBox="1"/>
      </xdr:nvSpPr>
      <xdr:spPr>
        <a:xfrm>
          <a:off x="35820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31132</xdr:rowOff>
    </xdr:from>
    <xdr:ext cx="405111" cy="259045"/>
    <xdr:sp macro="" textlink="">
      <xdr:nvSpPr>
        <xdr:cNvPr id="88" name="n_2mainValue【道路】&#10;有形固定資産減価償却率">
          <a:extLst>
            <a:ext uri="{FF2B5EF4-FFF2-40B4-BE49-F238E27FC236}">
              <a16:creationId xmlns:a16="http://schemas.microsoft.com/office/drawing/2014/main" id="{0A6B9C1C-4AE1-4A8E-B9B9-98742067CA56}"/>
            </a:ext>
          </a:extLst>
        </xdr:cNvPr>
        <xdr:cNvSpPr txBox="1"/>
      </xdr:nvSpPr>
      <xdr:spPr>
        <a:xfrm>
          <a:off x="2705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4462</xdr:rowOff>
    </xdr:from>
    <xdr:ext cx="405111" cy="259045"/>
    <xdr:sp macro="" textlink="">
      <xdr:nvSpPr>
        <xdr:cNvPr id="89" name="n_3mainValue【道路】&#10;有形固定資産減価償却率">
          <a:extLst>
            <a:ext uri="{FF2B5EF4-FFF2-40B4-BE49-F238E27FC236}">
              <a16:creationId xmlns:a16="http://schemas.microsoft.com/office/drawing/2014/main" id="{EC50D433-7F89-4E4F-8C6D-2B97FD047517}"/>
            </a:ext>
          </a:extLst>
        </xdr:cNvPr>
        <xdr:cNvSpPr txBox="1"/>
      </xdr:nvSpPr>
      <xdr:spPr>
        <a:xfrm>
          <a:off x="1816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154957</xdr:rowOff>
    </xdr:from>
    <xdr:ext cx="405111" cy="259045"/>
    <xdr:sp macro="" textlink="">
      <xdr:nvSpPr>
        <xdr:cNvPr id="90" name="n_4mainValue【道路】&#10;有形固定資産減価償却率">
          <a:extLst>
            <a:ext uri="{FF2B5EF4-FFF2-40B4-BE49-F238E27FC236}">
              <a16:creationId xmlns:a16="http://schemas.microsoft.com/office/drawing/2014/main" id="{22DC2529-F27E-4B6F-A5E7-15FC02F208AD}"/>
            </a:ext>
          </a:extLst>
        </xdr:cNvPr>
        <xdr:cNvSpPr txBox="1"/>
      </xdr:nvSpPr>
      <xdr:spPr>
        <a:xfrm>
          <a:off x="927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15A34BC-E6D7-42E2-AE94-9CC4925C3BD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DDDF952-0E4C-43FE-BCF4-1E40C31F6C7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368531B-88A3-4B73-B9F2-2DFC0883D05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FE9989F-8C40-4237-A34C-F9100670332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16AE5E7-8F34-4188-9E97-F9606F81D05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E5A9B78-8CE9-4EE7-8FF8-E0423D76407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78A2D1C-75FD-4CFF-8B58-9DF84EEF7C3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A45B81B-E9A9-4106-8EFE-0B77A639FCD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FC87C02-5C9B-448E-A7ED-842FD2F68A2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95FC6DB-0FD9-435B-B035-42D1A9F0DE1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860B4B7-F969-4923-BE31-DA6A6B5F27D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D8F4D1B-7EA1-42F7-BB44-3D71E8A73A8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A07B111-EFED-451B-A910-E2BEB6F7AC6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AF91E0D-79A9-4F83-AAD5-ACD48622603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F864365-487A-42A1-A61D-EF17399FC87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2F52E58-0A94-4269-A9E5-CE9837F4ED7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4E8C3C9-64ED-4D50-A433-5F27FF9B436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73F46980-A544-4E74-A675-3BBFEC4ABB7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925B622-BB70-4EA8-91C9-688AA7A08BF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E73F595-FAB1-4C7D-8375-09BBBCD3643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2FCE4C7-DEC2-4E3A-B92B-29E38A82929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E197CDB-375D-47D8-91AA-02DE8890998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7395FC7-0EAD-4BA9-ACB5-21A0B675884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1394CB07-4CF9-45BB-9754-04DA375B6836}"/>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02817A86-93F1-4A3E-B533-F7ED2CD0AE50}"/>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7D6DE79C-C3F2-4B98-81DA-2E8D7EA66B45}"/>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C34BEA9B-D2D4-41BA-AFBF-FE1592909D96}"/>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208F12A3-8279-4836-9C35-80AC9DF81CC5}"/>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C372E6A8-1EE0-4DC0-8B49-ED86746ED97D}"/>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A5102022-7AFD-4CCE-A34B-6DECB62AAAFF}"/>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45552962-4DF2-4796-B786-53E747F10AE8}"/>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8623151C-1E24-4509-A250-70C7833124B3}"/>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5FBAD914-1AEE-4EC1-87DF-A63CC5D7CAB7}"/>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0C17D36D-253B-48A1-AB1C-213A26060ECD}"/>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16CD121-B23D-4E68-9EA4-6DC56CC254B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9826C89-A04F-4B8F-A956-035EE647BAA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57FB931-6322-4EB8-95E2-CD0D08E3B17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89A5AE2-85E8-4DA0-9952-5DABBE55155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8809807-82FB-4698-991C-9D54AC17233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32086</xdr:rowOff>
    </xdr:from>
    <xdr:to>
      <xdr:col>55</xdr:col>
      <xdr:colOff>50800</xdr:colOff>
      <xdr:row>39</xdr:row>
      <xdr:rowOff>133686</xdr:rowOff>
    </xdr:to>
    <xdr:sp macro="" textlink="">
      <xdr:nvSpPr>
        <xdr:cNvPr id="130" name="楕円 129">
          <a:extLst>
            <a:ext uri="{FF2B5EF4-FFF2-40B4-BE49-F238E27FC236}">
              <a16:creationId xmlns:a16="http://schemas.microsoft.com/office/drawing/2014/main" id="{0B1A01FC-E82E-416F-B1B7-07F27B525792}"/>
            </a:ext>
          </a:extLst>
        </xdr:cNvPr>
        <xdr:cNvSpPr/>
      </xdr:nvSpPr>
      <xdr:spPr>
        <a:xfrm>
          <a:off x="10426700" y="671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10513</xdr:rowOff>
    </xdr:from>
    <xdr:ext cx="534377" cy="259045"/>
    <xdr:sp macro="" textlink="">
      <xdr:nvSpPr>
        <xdr:cNvPr id="131" name="【道路】&#10;一人当たり延長該当値テキスト">
          <a:extLst>
            <a:ext uri="{FF2B5EF4-FFF2-40B4-BE49-F238E27FC236}">
              <a16:creationId xmlns:a16="http://schemas.microsoft.com/office/drawing/2014/main" id="{628C0BE0-615D-477A-BD75-6DE048564546}"/>
            </a:ext>
          </a:extLst>
        </xdr:cNvPr>
        <xdr:cNvSpPr txBox="1"/>
      </xdr:nvSpPr>
      <xdr:spPr>
        <a:xfrm>
          <a:off x="10515600" y="669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42526</xdr:rowOff>
    </xdr:from>
    <xdr:to>
      <xdr:col>50</xdr:col>
      <xdr:colOff>165100</xdr:colOff>
      <xdr:row>39</xdr:row>
      <xdr:rowOff>144126</xdr:rowOff>
    </xdr:to>
    <xdr:sp macro="" textlink="">
      <xdr:nvSpPr>
        <xdr:cNvPr id="132" name="楕円 131">
          <a:extLst>
            <a:ext uri="{FF2B5EF4-FFF2-40B4-BE49-F238E27FC236}">
              <a16:creationId xmlns:a16="http://schemas.microsoft.com/office/drawing/2014/main" id="{D01113E2-D162-4311-874B-6F5E6BD60328}"/>
            </a:ext>
          </a:extLst>
        </xdr:cNvPr>
        <xdr:cNvSpPr/>
      </xdr:nvSpPr>
      <xdr:spPr>
        <a:xfrm>
          <a:off x="9588500" y="672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82886</xdr:rowOff>
    </xdr:from>
    <xdr:to>
      <xdr:col>55</xdr:col>
      <xdr:colOff>0</xdr:colOff>
      <xdr:row>39</xdr:row>
      <xdr:rowOff>93326</xdr:rowOff>
    </xdr:to>
    <xdr:cxnSp macro="">
      <xdr:nvCxnSpPr>
        <xdr:cNvPr id="133" name="直線コネクタ 132">
          <a:extLst>
            <a:ext uri="{FF2B5EF4-FFF2-40B4-BE49-F238E27FC236}">
              <a16:creationId xmlns:a16="http://schemas.microsoft.com/office/drawing/2014/main" id="{C6CB6DCB-7763-4089-BF59-65895AE742E2}"/>
            </a:ext>
          </a:extLst>
        </xdr:cNvPr>
        <xdr:cNvCxnSpPr/>
      </xdr:nvCxnSpPr>
      <xdr:spPr>
        <a:xfrm flipV="1">
          <a:off x="9639300" y="6769436"/>
          <a:ext cx="838200" cy="1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51518</xdr:rowOff>
    </xdr:from>
    <xdr:to>
      <xdr:col>46</xdr:col>
      <xdr:colOff>38100</xdr:colOff>
      <xdr:row>39</xdr:row>
      <xdr:rowOff>153118</xdr:rowOff>
    </xdr:to>
    <xdr:sp macro="" textlink="">
      <xdr:nvSpPr>
        <xdr:cNvPr id="134" name="楕円 133">
          <a:extLst>
            <a:ext uri="{FF2B5EF4-FFF2-40B4-BE49-F238E27FC236}">
              <a16:creationId xmlns:a16="http://schemas.microsoft.com/office/drawing/2014/main" id="{0C57468A-4C43-406A-B0D0-30DF9ED7A4FE}"/>
            </a:ext>
          </a:extLst>
        </xdr:cNvPr>
        <xdr:cNvSpPr/>
      </xdr:nvSpPr>
      <xdr:spPr>
        <a:xfrm>
          <a:off x="8699500" y="673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93326</xdr:rowOff>
    </xdr:from>
    <xdr:to>
      <xdr:col>50</xdr:col>
      <xdr:colOff>114300</xdr:colOff>
      <xdr:row>39</xdr:row>
      <xdr:rowOff>102318</xdr:rowOff>
    </xdr:to>
    <xdr:cxnSp macro="">
      <xdr:nvCxnSpPr>
        <xdr:cNvPr id="135" name="直線コネクタ 134">
          <a:extLst>
            <a:ext uri="{FF2B5EF4-FFF2-40B4-BE49-F238E27FC236}">
              <a16:creationId xmlns:a16="http://schemas.microsoft.com/office/drawing/2014/main" id="{7057D40F-3492-4477-B479-D9C5C7879D7E}"/>
            </a:ext>
          </a:extLst>
        </xdr:cNvPr>
        <xdr:cNvCxnSpPr/>
      </xdr:nvCxnSpPr>
      <xdr:spPr>
        <a:xfrm flipV="1">
          <a:off x="8750300" y="6779876"/>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65139</xdr:rowOff>
    </xdr:from>
    <xdr:to>
      <xdr:col>41</xdr:col>
      <xdr:colOff>101600</xdr:colOff>
      <xdr:row>39</xdr:row>
      <xdr:rowOff>166739</xdr:rowOff>
    </xdr:to>
    <xdr:sp macro="" textlink="">
      <xdr:nvSpPr>
        <xdr:cNvPr id="136" name="楕円 135">
          <a:extLst>
            <a:ext uri="{FF2B5EF4-FFF2-40B4-BE49-F238E27FC236}">
              <a16:creationId xmlns:a16="http://schemas.microsoft.com/office/drawing/2014/main" id="{8CB9D02D-2F95-4105-9765-1D00164E5419}"/>
            </a:ext>
          </a:extLst>
        </xdr:cNvPr>
        <xdr:cNvSpPr/>
      </xdr:nvSpPr>
      <xdr:spPr>
        <a:xfrm>
          <a:off x="7810500" y="675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102318</xdr:rowOff>
    </xdr:from>
    <xdr:to>
      <xdr:col>45</xdr:col>
      <xdr:colOff>177800</xdr:colOff>
      <xdr:row>39</xdr:row>
      <xdr:rowOff>115939</xdr:rowOff>
    </xdr:to>
    <xdr:cxnSp macro="">
      <xdr:nvCxnSpPr>
        <xdr:cNvPr id="137" name="直線コネクタ 136">
          <a:extLst>
            <a:ext uri="{FF2B5EF4-FFF2-40B4-BE49-F238E27FC236}">
              <a16:creationId xmlns:a16="http://schemas.microsoft.com/office/drawing/2014/main" id="{D7A7A417-9D7B-4627-9796-F8F6A8C966F0}"/>
            </a:ext>
          </a:extLst>
        </xdr:cNvPr>
        <xdr:cNvCxnSpPr/>
      </xdr:nvCxnSpPr>
      <xdr:spPr>
        <a:xfrm flipV="1">
          <a:off x="7861300" y="6788868"/>
          <a:ext cx="889000" cy="1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85446</xdr:rowOff>
    </xdr:from>
    <xdr:to>
      <xdr:col>36</xdr:col>
      <xdr:colOff>165100</xdr:colOff>
      <xdr:row>40</xdr:row>
      <xdr:rowOff>15596</xdr:rowOff>
    </xdr:to>
    <xdr:sp macro="" textlink="">
      <xdr:nvSpPr>
        <xdr:cNvPr id="138" name="楕円 137">
          <a:extLst>
            <a:ext uri="{FF2B5EF4-FFF2-40B4-BE49-F238E27FC236}">
              <a16:creationId xmlns:a16="http://schemas.microsoft.com/office/drawing/2014/main" id="{658F0B7F-3F75-479E-8411-4BD3A2E2AF1D}"/>
            </a:ext>
          </a:extLst>
        </xdr:cNvPr>
        <xdr:cNvSpPr/>
      </xdr:nvSpPr>
      <xdr:spPr>
        <a:xfrm>
          <a:off x="6921500" y="677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115939</xdr:rowOff>
    </xdr:from>
    <xdr:to>
      <xdr:col>41</xdr:col>
      <xdr:colOff>50800</xdr:colOff>
      <xdr:row>39</xdr:row>
      <xdr:rowOff>136246</xdr:rowOff>
    </xdr:to>
    <xdr:cxnSp macro="">
      <xdr:nvCxnSpPr>
        <xdr:cNvPr id="139" name="直線コネクタ 138">
          <a:extLst>
            <a:ext uri="{FF2B5EF4-FFF2-40B4-BE49-F238E27FC236}">
              <a16:creationId xmlns:a16="http://schemas.microsoft.com/office/drawing/2014/main" id="{CB0A2942-0862-409A-A2B3-6540052AD823}"/>
            </a:ext>
          </a:extLst>
        </xdr:cNvPr>
        <xdr:cNvCxnSpPr/>
      </xdr:nvCxnSpPr>
      <xdr:spPr>
        <a:xfrm flipV="1">
          <a:off x="6972300" y="6802489"/>
          <a:ext cx="8890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3AB210A6-8B5B-478A-BFD7-6BC8B5433952}"/>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19EA17D4-F24B-42F1-A7F3-B3FFA16E156A}"/>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E946334F-4D24-4873-B8CD-2AF1AA3ABBC0}"/>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FC8099B7-6721-4D81-9243-8E7561743570}"/>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135253</xdr:rowOff>
    </xdr:from>
    <xdr:ext cx="534377" cy="259045"/>
    <xdr:sp macro="" textlink="">
      <xdr:nvSpPr>
        <xdr:cNvPr id="144" name="n_1mainValue【道路】&#10;一人当たり延長">
          <a:extLst>
            <a:ext uri="{FF2B5EF4-FFF2-40B4-BE49-F238E27FC236}">
              <a16:creationId xmlns:a16="http://schemas.microsoft.com/office/drawing/2014/main" id="{BE4B8E7D-709B-4B28-B4BC-078229F79C16}"/>
            </a:ext>
          </a:extLst>
        </xdr:cNvPr>
        <xdr:cNvSpPr txBox="1"/>
      </xdr:nvSpPr>
      <xdr:spPr>
        <a:xfrm>
          <a:off x="9359411" y="682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144245</xdr:rowOff>
    </xdr:from>
    <xdr:ext cx="534377" cy="259045"/>
    <xdr:sp macro="" textlink="">
      <xdr:nvSpPr>
        <xdr:cNvPr id="145" name="n_2mainValue【道路】&#10;一人当たり延長">
          <a:extLst>
            <a:ext uri="{FF2B5EF4-FFF2-40B4-BE49-F238E27FC236}">
              <a16:creationId xmlns:a16="http://schemas.microsoft.com/office/drawing/2014/main" id="{1B0ABCF5-171A-4EA8-8491-10047E5772BA}"/>
            </a:ext>
          </a:extLst>
        </xdr:cNvPr>
        <xdr:cNvSpPr txBox="1"/>
      </xdr:nvSpPr>
      <xdr:spPr>
        <a:xfrm>
          <a:off x="8483111" y="6830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157866</xdr:rowOff>
    </xdr:from>
    <xdr:ext cx="534377" cy="259045"/>
    <xdr:sp macro="" textlink="">
      <xdr:nvSpPr>
        <xdr:cNvPr id="146" name="n_3mainValue【道路】&#10;一人当たり延長">
          <a:extLst>
            <a:ext uri="{FF2B5EF4-FFF2-40B4-BE49-F238E27FC236}">
              <a16:creationId xmlns:a16="http://schemas.microsoft.com/office/drawing/2014/main" id="{F358E23E-8E2F-4760-8A62-7C254ED97311}"/>
            </a:ext>
          </a:extLst>
        </xdr:cNvPr>
        <xdr:cNvSpPr txBox="1"/>
      </xdr:nvSpPr>
      <xdr:spPr>
        <a:xfrm>
          <a:off x="7594111" y="68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6723</xdr:rowOff>
    </xdr:from>
    <xdr:ext cx="534377" cy="259045"/>
    <xdr:sp macro="" textlink="">
      <xdr:nvSpPr>
        <xdr:cNvPr id="147" name="n_4mainValue【道路】&#10;一人当たり延長">
          <a:extLst>
            <a:ext uri="{FF2B5EF4-FFF2-40B4-BE49-F238E27FC236}">
              <a16:creationId xmlns:a16="http://schemas.microsoft.com/office/drawing/2014/main" id="{5D483264-4F59-4691-96CB-D05AE448F718}"/>
            </a:ext>
          </a:extLst>
        </xdr:cNvPr>
        <xdr:cNvSpPr txBox="1"/>
      </xdr:nvSpPr>
      <xdr:spPr>
        <a:xfrm>
          <a:off x="6705111" y="6864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9019C50-737E-42BD-AB3B-09690AE4BF1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8C05619-2A75-49BC-ABCA-EE00A1468CE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FD5451C-82BE-454D-BA70-FE497EF0075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09A0AED-A3F3-4AF3-AB1E-4DF6BC974F5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DA028F1-62B6-4470-AB73-ED401C83215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8540E37-8CF1-4EE5-9787-998026F4EB1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036967D-EFE4-420D-9F32-97E4E6C3991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6BCCD9D-29F9-40B4-B186-205286879AE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3701243-50FC-4FB0-9AF3-15DAD34F825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6682B07-E615-4064-A823-F065DDEFA52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8C28FBE-CD1F-41D2-9B89-78C51050847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295319BA-5A00-4EB8-9A2F-79FC0E88138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9A531ED-74D3-4A0B-A4F6-147A0C1E961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BB44D2E-7DC0-4B2D-A444-4F486899287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F1CF4863-2C4F-4FE7-A458-929E6DE59B6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EE8DAEB6-5553-4E8F-B5F5-7F476974CCD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8746F53-4C26-4AA1-A6CA-EBA4BD0A5D6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E5F3A066-1A3F-4731-9F96-8DC58A5F573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72312B5-415D-4B37-A36A-1FD4DBAC0FA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20E9AB9-D32E-4445-A962-5FF49F9EF40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2FF863D-0745-41C6-A9BD-3C1140E974F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68238B4-8E2A-4030-95CE-7616EF5EAA1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ECEEEFC-F228-4588-B1D4-580DFA74A77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0B749DE-A429-4B38-8E45-56FC08E7336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4D956D4-2CC7-4B07-A2DA-E592B693CEF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CC4F79E0-76A3-4A13-9E73-D072D1CFC26F}"/>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AD1E0C1E-ECB1-407E-BBAE-BAA956401A1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5F29DE73-731F-4CD6-ABE2-1C5870C0D80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7734757-9744-4D99-995D-269AF274F9B3}"/>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B2F82E0E-9E95-462B-8E5E-5750B6879F9D}"/>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069DD92-8B19-423B-A96A-FB8E19B43338}"/>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A06BBF63-902D-4CA2-9310-C22DFB4240D5}"/>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F9E47D9F-3A03-4B11-85F4-A3AAD2B9CC84}"/>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BC6FEBA2-A56E-4E48-961D-06718DD18EE7}"/>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72DDDD4F-9DD6-4536-9245-A285EFB7194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B37E5A07-E6F6-4848-918F-CEE80079AA60}"/>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E001C72-32CF-4577-862A-1A042523CFB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95366D8-B996-4912-BCCF-13DFCA8BD85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A780D7B-6F55-4966-A31A-E8E504D348D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1682472-1594-4264-A14A-DD9CDC4D431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A9DEE60-5B5D-4A73-9A4B-11F49550B98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112485</xdr:rowOff>
    </xdr:from>
    <xdr:to>
      <xdr:col>24</xdr:col>
      <xdr:colOff>114300</xdr:colOff>
      <xdr:row>63</xdr:row>
      <xdr:rowOff>42635</xdr:rowOff>
    </xdr:to>
    <xdr:sp macro="" textlink="">
      <xdr:nvSpPr>
        <xdr:cNvPr id="189" name="楕円 188">
          <a:extLst>
            <a:ext uri="{FF2B5EF4-FFF2-40B4-BE49-F238E27FC236}">
              <a16:creationId xmlns:a16="http://schemas.microsoft.com/office/drawing/2014/main" id="{1819F784-4283-4F61-A375-6D7BEB26E73D}"/>
            </a:ext>
          </a:extLst>
        </xdr:cNvPr>
        <xdr:cNvSpPr/>
      </xdr:nvSpPr>
      <xdr:spPr>
        <a:xfrm>
          <a:off x="45847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90912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1E66B24-BC66-4584-A4BB-8CA80412D8AA}"/>
            </a:ext>
          </a:extLst>
        </xdr:cNvPr>
        <xdr:cNvSpPr txBox="1"/>
      </xdr:nvSpPr>
      <xdr:spPr>
        <a:xfrm>
          <a:off x="4673600"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112485</xdr:rowOff>
    </xdr:from>
    <xdr:to>
      <xdr:col>20</xdr:col>
      <xdr:colOff>38100</xdr:colOff>
      <xdr:row>63</xdr:row>
      <xdr:rowOff>42635</xdr:rowOff>
    </xdr:to>
    <xdr:sp macro="" textlink="">
      <xdr:nvSpPr>
        <xdr:cNvPr id="191" name="楕円 190">
          <a:extLst>
            <a:ext uri="{FF2B5EF4-FFF2-40B4-BE49-F238E27FC236}">
              <a16:creationId xmlns:a16="http://schemas.microsoft.com/office/drawing/2014/main" id="{07506812-FCC6-430D-B045-4CC691D99F0E}"/>
            </a:ext>
          </a:extLst>
        </xdr:cNvPr>
        <xdr:cNvSpPr/>
      </xdr:nvSpPr>
      <xdr:spPr>
        <a:xfrm>
          <a:off x="3746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163285</xdr:rowOff>
    </xdr:from>
    <xdr:to>
      <xdr:col>24</xdr:col>
      <xdr:colOff>63500</xdr:colOff>
      <xdr:row>62</xdr:row>
      <xdr:rowOff>163285</xdr:rowOff>
    </xdr:to>
    <xdr:cxnSp macro="">
      <xdr:nvCxnSpPr>
        <xdr:cNvPr id="192" name="直線コネクタ 191">
          <a:extLst>
            <a:ext uri="{FF2B5EF4-FFF2-40B4-BE49-F238E27FC236}">
              <a16:creationId xmlns:a16="http://schemas.microsoft.com/office/drawing/2014/main" id="{7FCE736B-DED8-4E24-A0B1-CAB0F76B554B}"/>
            </a:ext>
          </a:extLst>
        </xdr:cNvPr>
        <xdr:cNvCxnSpPr/>
      </xdr:nvCxnSpPr>
      <xdr:spPr>
        <a:xfrm>
          <a:off x="3797300" y="10793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96157</xdr:rowOff>
    </xdr:from>
    <xdr:to>
      <xdr:col>15</xdr:col>
      <xdr:colOff>101600</xdr:colOff>
      <xdr:row>63</xdr:row>
      <xdr:rowOff>26307</xdr:rowOff>
    </xdr:to>
    <xdr:sp macro="" textlink="">
      <xdr:nvSpPr>
        <xdr:cNvPr id="193" name="楕円 192">
          <a:extLst>
            <a:ext uri="{FF2B5EF4-FFF2-40B4-BE49-F238E27FC236}">
              <a16:creationId xmlns:a16="http://schemas.microsoft.com/office/drawing/2014/main" id="{A87E352F-D290-49A3-B17A-8A31CB51C2A4}"/>
            </a:ext>
          </a:extLst>
        </xdr:cNvPr>
        <xdr:cNvSpPr/>
      </xdr:nvSpPr>
      <xdr:spPr>
        <a:xfrm>
          <a:off x="28575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146957</xdr:rowOff>
    </xdr:from>
    <xdr:to>
      <xdr:col>19</xdr:col>
      <xdr:colOff>177800</xdr:colOff>
      <xdr:row>62</xdr:row>
      <xdr:rowOff>163285</xdr:rowOff>
    </xdr:to>
    <xdr:cxnSp macro="">
      <xdr:nvCxnSpPr>
        <xdr:cNvPr id="194" name="直線コネクタ 193">
          <a:extLst>
            <a:ext uri="{FF2B5EF4-FFF2-40B4-BE49-F238E27FC236}">
              <a16:creationId xmlns:a16="http://schemas.microsoft.com/office/drawing/2014/main" id="{D3233585-FDA9-47A9-9065-C759CB2FE1BA}"/>
            </a:ext>
          </a:extLst>
        </xdr:cNvPr>
        <xdr:cNvCxnSpPr/>
      </xdr:nvCxnSpPr>
      <xdr:spPr>
        <a:xfrm>
          <a:off x="2908300" y="107768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74930</xdr:rowOff>
    </xdr:from>
    <xdr:to>
      <xdr:col>10</xdr:col>
      <xdr:colOff>165100</xdr:colOff>
      <xdr:row>63</xdr:row>
      <xdr:rowOff>5080</xdr:rowOff>
    </xdr:to>
    <xdr:sp macro="" textlink="">
      <xdr:nvSpPr>
        <xdr:cNvPr id="195" name="楕円 194">
          <a:extLst>
            <a:ext uri="{FF2B5EF4-FFF2-40B4-BE49-F238E27FC236}">
              <a16:creationId xmlns:a16="http://schemas.microsoft.com/office/drawing/2014/main" id="{1E764AB2-C0C3-4537-A2CB-E75E088BB752}"/>
            </a:ext>
          </a:extLst>
        </xdr:cNvPr>
        <xdr:cNvSpPr/>
      </xdr:nvSpPr>
      <xdr:spPr>
        <a:xfrm>
          <a:off x="1968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125730</xdr:rowOff>
    </xdr:from>
    <xdr:to>
      <xdr:col>15</xdr:col>
      <xdr:colOff>50800</xdr:colOff>
      <xdr:row>62</xdr:row>
      <xdr:rowOff>146957</xdr:rowOff>
    </xdr:to>
    <xdr:cxnSp macro="">
      <xdr:nvCxnSpPr>
        <xdr:cNvPr id="196" name="直線コネクタ 195">
          <a:extLst>
            <a:ext uri="{FF2B5EF4-FFF2-40B4-BE49-F238E27FC236}">
              <a16:creationId xmlns:a16="http://schemas.microsoft.com/office/drawing/2014/main" id="{FBC5F0B9-C7BE-4278-AA9E-D31A0EFDC92D}"/>
            </a:ext>
          </a:extLst>
        </xdr:cNvPr>
        <xdr:cNvCxnSpPr/>
      </xdr:nvCxnSpPr>
      <xdr:spPr>
        <a:xfrm>
          <a:off x="2019300" y="1075563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76563</xdr:rowOff>
    </xdr:from>
    <xdr:to>
      <xdr:col>6</xdr:col>
      <xdr:colOff>38100</xdr:colOff>
      <xdr:row>65</xdr:row>
      <xdr:rowOff>6713</xdr:rowOff>
    </xdr:to>
    <xdr:sp macro="" textlink="">
      <xdr:nvSpPr>
        <xdr:cNvPr id="197" name="楕円 196">
          <a:extLst>
            <a:ext uri="{FF2B5EF4-FFF2-40B4-BE49-F238E27FC236}">
              <a16:creationId xmlns:a16="http://schemas.microsoft.com/office/drawing/2014/main" id="{9A7370F0-168C-4A1C-9607-D7AE76E1AE5B}"/>
            </a:ext>
          </a:extLst>
        </xdr:cNvPr>
        <xdr:cNvSpPr/>
      </xdr:nvSpPr>
      <xdr:spPr>
        <a:xfrm>
          <a:off x="1079500" y="1104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125730</xdr:rowOff>
    </xdr:from>
    <xdr:to>
      <xdr:col>10</xdr:col>
      <xdr:colOff>114300</xdr:colOff>
      <xdr:row>64</xdr:row>
      <xdr:rowOff>127363</xdr:rowOff>
    </xdr:to>
    <xdr:cxnSp macro="">
      <xdr:nvCxnSpPr>
        <xdr:cNvPr id="198" name="直線コネクタ 197">
          <a:extLst>
            <a:ext uri="{FF2B5EF4-FFF2-40B4-BE49-F238E27FC236}">
              <a16:creationId xmlns:a16="http://schemas.microsoft.com/office/drawing/2014/main" id="{19273FBA-7309-4037-AB2B-73A7C5BB4A4D}"/>
            </a:ext>
          </a:extLst>
        </xdr:cNvPr>
        <xdr:cNvCxnSpPr/>
      </xdr:nvCxnSpPr>
      <xdr:spPr>
        <a:xfrm flipV="1">
          <a:off x="1130300" y="10755630"/>
          <a:ext cx="889000" cy="34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CD5C7A1-D401-4962-95E8-B0884ED9AE28}"/>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2EC3B6A-7037-4911-8A23-D5B0E52E50A7}"/>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B611C49-33EA-4B50-91C7-58CA2995FEC1}"/>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3E5A1F4-61D2-4365-BFD5-E980DDBDD3E6}"/>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33762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B8F138A-C2AC-4CDC-991A-C67BC93326AF}"/>
            </a:ext>
          </a:extLst>
        </xdr:cNvPr>
        <xdr:cNvSpPr txBox="1"/>
      </xdr:nvSpPr>
      <xdr:spPr>
        <a:xfrm>
          <a:off x="3582044" y="1083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17434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D80A61B-8EBA-4163-BF47-633A9B1A5D00}"/>
            </a:ext>
          </a:extLst>
        </xdr:cNvPr>
        <xdr:cNvSpPr txBox="1"/>
      </xdr:nvSpPr>
      <xdr:spPr>
        <a:xfrm>
          <a:off x="2705744" y="1081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167657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85CB2C0-9F79-4907-9CA6-B9C1C4A51FE4}"/>
            </a:ext>
          </a:extLst>
        </xdr:cNvPr>
        <xdr:cNvSpPr txBox="1"/>
      </xdr:nvSpPr>
      <xdr:spPr>
        <a:xfrm>
          <a:off x="18167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169290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9C38DE1-3AF3-40BB-9FCC-D29DA6BCE82A}"/>
            </a:ext>
          </a:extLst>
        </xdr:cNvPr>
        <xdr:cNvSpPr txBox="1"/>
      </xdr:nvSpPr>
      <xdr:spPr>
        <a:xfrm>
          <a:off x="927744" y="1114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0C77714-CCB4-4D13-8BE9-2078C91BC34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4E9C698-70AD-4FBF-83AA-A9B9F349DE4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57DE9B9-49CB-4A59-8860-BB6AC66C5AC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FD66823-CDB2-4B11-A9F2-CEBAED9F98F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7EFD283-82B8-4AE0-947C-C7EFCCB9978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CA34C51-4D80-45CC-A7D3-7D97AC3FA43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106C7D2-4743-4CE2-81DD-219AD496E53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430A97C-C255-4FB7-BCFA-9599601D715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656F2F5-859B-419A-9574-42FC11E7997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CD4C34D-1395-4109-B722-BC221EA408B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3FED62DA-D51B-40B2-A135-DAC8C5E3AA0E}"/>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23F8F657-EBEE-4116-BB8A-CE2365CFC6E4}"/>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F3105072-CA89-4B55-9350-9698A7E534F9}"/>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C50D1C2F-855B-4560-8B58-34644FCD5FDF}"/>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FC735546-16E6-4CC3-B620-9791A99EDA6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A17A4546-D03C-4CBC-AF86-F9E592AAA5A7}"/>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39255452-32EC-4BD5-B91D-7D3B7461228E}"/>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5CD562FB-D393-430B-B754-93519701F457}"/>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688C2D4A-C7E2-4CD8-9B9A-C6432607EE4A}"/>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5E8B0509-6915-4D15-9160-1DDB19E46A2E}"/>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403BD4F3-27B1-4368-93EB-5FCABE7100C7}"/>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5D1113B8-17E4-4345-9F89-E94D74B6A5AA}"/>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5735847-EEE5-491C-A85A-F66DC63FA1E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EE66F35-5A6E-4DC4-951C-A8E86D91C26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5B8E2B2-4250-4CAD-9A73-755EB0B4BAF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1490E825-8E70-4FDD-BC48-0DB3DF1BF9AE}"/>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A06DD83-DA3E-4A2B-A180-CCDACFE30325}"/>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33B85DB3-A3F7-45EF-882C-F1B566F80844}"/>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548749B6-6E74-4EB6-9FB7-9D22993E2563}"/>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F428779D-C52C-46FB-9697-8B1B719EBAE6}"/>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76663E0-CC9C-4F8F-AE01-CFA39CA237B4}"/>
            </a:ext>
          </a:extLst>
        </xdr:cNvPr>
        <xdr:cNvSpPr txBox="1"/>
      </xdr:nvSpPr>
      <xdr:spPr>
        <a:xfrm>
          <a:off x="10515600" y="1059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0FBAD038-16AE-42A7-9037-604239E87393}"/>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CC05A574-6A63-4D33-931F-327DF534178C}"/>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B9FEFFDD-23EB-46D8-B1B6-A10601175873}"/>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15C085C2-424C-443D-92A7-DCF49F6EDB33}"/>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077125C3-FD6B-49FC-96E6-489B847FFE24}"/>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8DCAA92-5E08-4BBF-9706-7FB89D064D0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4059692-11E9-441D-9F7D-6A35F04E1C6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1842DBF-C052-4FC3-AB82-5F4FDC7780B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651D9CE-97BF-4E16-9CD5-FC57E2EBE7C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BCB0F74-0DFE-4D65-B0EE-453536DEDC1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26843</xdr:rowOff>
    </xdr:from>
    <xdr:to>
      <xdr:col>55</xdr:col>
      <xdr:colOff>50800</xdr:colOff>
      <xdr:row>61</xdr:row>
      <xdr:rowOff>128443</xdr:rowOff>
    </xdr:to>
    <xdr:sp macro="" textlink="">
      <xdr:nvSpPr>
        <xdr:cNvPr id="248" name="楕円 247">
          <a:extLst>
            <a:ext uri="{FF2B5EF4-FFF2-40B4-BE49-F238E27FC236}">
              <a16:creationId xmlns:a16="http://schemas.microsoft.com/office/drawing/2014/main" id="{5963DCEB-B338-4631-8970-38A9217688F8}"/>
            </a:ext>
          </a:extLst>
        </xdr:cNvPr>
        <xdr:cNvSpPr/>
      </xdr:nvSpPr>
      <xdr:spPr>
        <a:xfrm>
          <a:off x="10426700" y="1048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49720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270C7759-5E46-43A2-A3E4-0C7613024554}"/>
            </a:ext>
          </a:extLst>
        </xdr:cNvPr>
        <xdr:cNvSpPr txBox="1"/>
      </xdr:nvSpPr>
      <xdr:spPr>
        <a:xfrm>
          <a:off x="10515600" y="10336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39182</xdr:rowOff>
    </xdr:from>
    <xdr:to>
      <xdr:col>50</xdr:col>
      <xdr:colOff>165100</xdr:colOff>
      <xdr:row>61</xdr:row>
      <xdr:rowOff>140782</xdr:rowOff>
    </xdr:to>
    <xdr:sp macro="" textlink="">
      <xdr:nvSpPr>
        <xdr:cNvPr id="250" name="楕円 249">
          <a:extLst>
            <a:ext uri="{FF2B5EF4-FFF2-40B4-BE49-F238E27FC236}">
              <a16:creationId xmlns:a16="http://schemas.microsoft.com/office/drawing/2014/main" id="{AA39141B-2323-4F1C-9F1B-B3DA4D26A690}"/>
            </a:ext>
          </a:extLst>
        </xdr:cNvPr>
        <xdr:cNvSpPr/>
      </xdr:nvSpPr>
      <xdr:spPr>
        <a:xfrm>
          <a:off x="9588500" y="1049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77643</xdr:rowOff>
    </xdr:from>
    <xdr:to>
      <xdr:col>55</xdr:col>
      <xdr:colOff>0</xdr:colOff>
      <xdr:row>61</xdr:row>
      <xdr:rowOff>89982</xdr:rowOff>
    </xdr:to>
    <xdr:cxnSp macro="">
      <xdr:nvCxnSpPr>
        <xdr:cNvPr id="251" name="直線コネクタ 250">
          <a:extLst>
            <a:ext uri="{FF2B5EF4-FFF2-40B4-BE49-F238E27FC236}">
              <a16:creationId xmlns:a16="http://schemas.microsoft.com/office/drawing/2014/main" id="{1604FB31-F205-411D-A773-54DCE1A03D81}"/>
            </a:ext>
          </a:extLst>
        </xdr:cNvPr>
        <xdr:cNvCxnSpPr/>
      </xdr:nvCxnSpPr>
      <xdr:spPr>
        <a:xfrm flipV="1">
          <a:off x="9639300" y="10536093"/>
          <a:ext cx="838200" cy="1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50263</xdr:rowOff>
    </xdr:from>
    <xdr:to>
      <xdr:col>46</xdr:col>
      <xdr:colOff>38100</xdr:colOff>
      <xdr:row>61</xdr:row>
      <xdr:rowOff>151863</xdr:rowOff>
    </xdr:to>
    <xdr:sp macro="" textlink="">
      <xdr:nvSpPr>
        <xdr:cNvPr id="252" name="楕円 251">
          <a:extLst>
            <a:ext uri="{FF2B5EF4-FFF2-40B4-BE49-F238E27FC236}">
              <a16:creationId xmlns:a16="http://schemas.microsoft.com/office/drawing/2014/main" id="{FC801E71-E690-4BF9-9117-8F7540AB2EC7}"/>
            </a:ext>
          </a:extLst>
        </xdr:cNvPr>
        <xdr:cNvSpPr/>
      </xdr:nvSpPr>
      <xdr:spPr>
        <a:xfrm>
          <a:off x="8699500" y="1050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89982</xdr:rowOff>
    </xdr:from>
    <xdr:to>
      <xdr:col>50</xdr:col>
      <xdr:colOff>114300</xdr:colOff>
      <xdr:row>61</xdr:row>
      <xdr:rowOff>101063</xdr:rowOff>
    </xdr:to>
    <xdr:cxnSp macro="">
      <xdr:nvCxnSpPr>
        <xdr:cNvPr id="253" name="直線コネクタ 252">
          <a:extLst>
            <a:ext uri="{FF2B5EF4-FFF2-40B4-BE49-F238E27FC236}">
              <a16:creationId xmlns:a16="http://schemas.microsoft.com/office/drawing/2014/main" id="{56B4AA58-5C94-4B61-BF52-905967646934}"/>
            </a:ext>
          </a:extLst>
        </xdr:cNvPr>
        <xdr:cNvCxnSpPr/>
      </xdr:nvCxnSpPr>
      <xdr:spPr>
        <a:xfrm flipV="1">
          <a:off x="8750300" y="10548432"/>
          <a:ext cx="889000" cy="1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63946</xdr:rowOff>
    </xdr:from>
    <xdr:to>
      <xdr:col>41</xdr:col>
      <xdr:colOff>101600</xdr:colOff>
      <xdr:row>61</xdr:row>
      <xdr:rowOff>165546</xdr:rowOff>
    </xdr:to>
    <xdr:sp macro="" textlink="">
      <xdr:nvSpPr>
        <xdr:cNvPr id="254" name="楕円 253">
          <a:extLst>
            <a:ext uri="{FF2B5EF4-FFF2-40B4-BE49-F238E27FC236}">
              <a16:creationId xmlns:a16="http://schemas.microsoft.com/office/drawing/2014/main" id="{38756D35-3C2B-49DC-9138-0F98218287D6}"/>
            </a:ext>
          </a:extLst>
        </xdr:cNvPr>
        <xdr:cNvSpPr/>
      </xdr:nvSpPr>
      <xdr:spPr>
        <a:xfrm>
          <a:off x="7810500" y="1052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101063</xdr:rowOff>
    </xdr:from>
    <xdr:to>
      <xdr:col>45</xdr:col>
      <xdr:colOff>177800</xdr:colOff>
      <xdr:row>61</xdr:row>
      <xdr:rowOff>114746</xdr:rowOff>
    </xdr:to>
    <xdr:cxnSp macro="">
      <xdr:nvCxnSpPr>
        <xdr:cNvPr id="255" name="直線コネクタ 254">
          <a:extLst>
            <a:ext uri="{FF2B5EF4-FFF2-40B4-BE49-F238E27FC236}">
              <a16:creationId xmlns:a16="http://schemas.microsoft.com/office/drawing/2014/main" id="{53052CC1-1AC3-4C74-B00C-2AA70F0BD869}"/>
            </a:ext>
          </a:extLst>
        </xdr:cNvPr>
        <xdr:cNvCxnSpPr/>
      </xdr:nvCxnSpPr>
      <xdr:spPr>
        <a:xfrm flipV="1">
          <a:off x="7861300" y="10559513"/>
          <a:ext cx="889000" cy="1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75615</xdr:rowOff>
    </xdr:from>
    <xdr:to>
      <xdr:col>36</xdr:col>
      <xdr:colOff>165100</xdr:colOff>
      <xdr:row>62</xdr:row>
      <xdr:rowOff>5765</xdr:rowOff>
    </xdr:to>
    <xdr:sp macro="" textlink="">
      <xdr:nvSpPr>
        <xdr:cNvPr id="256" name="楕円 255">
          <a:extLst>
            <a:ext uri="{FF2B5EF4-FFF2-40B4-BE49-F238E27FC236}">
              <a16:creationId xmlns:a16="http://schemas.microsoft.com/office/drawing/2014/main" id="{F3811BF2-6EC9-4828-AED2-AB8E3184C31A}"/>
            </a:ext>
          </a:extLst>
        </xdr:cNvPr>
        <xdr:cNvSpPr/>
      </xdr:nvSpPr>
      <xdr:spPr>
        <a:xfrm>
          <a:off x="6921500" y="1053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114746</xdr:rowOff>
    </xdr:from>
    <xdr:to>
      <xdr:col>41</xdr:col>
      <xdr:colOff>50800</xdr:colOff>
      <xdr:row>61</xdr:row>
      <xdr:rowOff>126415</xdr:rowOff>
    </xdr:to>
    <xdr:cxnSp macro="">
      <xdr:nvCxnSpPr>
        <xdr:cNvPr id="257" name="直線コネクタ 256">
          <a:extLst>
            <a:ext uri="{FF2B5EF4-FFF2-40B4-BE49-F238E27FC236}">
              <a16:creationId xmlns:a16="http://schemas.microsoft.com/office/drawing/2014/main" id="{708BC041-7EE9-4A6A-9C1F-EAE9915D8092}"/>
            </a:ext>
          </a:extLst>
        </xdr:cNvPr>
        <xdr:cNvCxnSpPr/>
      </xdr:nvCxnSpPr>
      <xdr:spPr>
        <a:xfrm flipV="1">
          <a:off x="6972300" y="10573196"/>
          <a:ext cx="889000" cy="1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8A3E09B3-8FF1-47F7-ADCA-443D229F63DE}"/>
            </a:ext>
          </a:extLst>
        </xdr:cNvPr>
        <xdr:cNvSpPr txBox="1"/>
      </xdr:nvSpPr>
      <xdr:spPr>
        <a:xfrm>
          <a:off x="9327095" y="107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F565F34-A298-4C22-BE67-24A6204F04B6}"/>
            </a:ext>
          </a:extLst>
        </xdr:cNvPr>
        <xdr:cNvSpPr txBox="1"/>
      </xdr:nvSpPr>
      <xdr:spPr>
        <a:xfrm>
          <a:off x="8450795" y="1070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0E2D852-5402-4E64-824F-365C15216FE4}"/>
            </a:ext>
          </a:extLst>
        </xdr:cNvPr>
        <xdr:cNvSpPr txBox="1"/>
      </xdr:nvSpPr>
      <xdr:spPr>
        <a:xfrm>
          <a:off x="7561795" y="1072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75E578B-9577-4C03-B649-01B9D8E23063}"/>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157309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CDF69A65-C09C-4CB2-9CA2-F910B728F51B}"/>
            </a:ext>
          </a:extLst>
        </xdr:cNvPr>
        <xdr:cNvSpPr txBox="1"/>
      </xdr:nvSpPr>
      <xdr:spPr>
        <a:xfrm>
          <a:off x="9327095" y="10272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168390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4FD1BB0B-7D13-494B-A851-1AB3CE645A41}"/>
            </a:ext>
          </a:extLst>
        </xdr:cNvPr>
        <xdr:cNvSpPr txBox="1"/>
      </xdr:nvSpPr>
      <xdr:spPr>
        <a:xfrm>
          <a:off x="8450795" y="10283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10623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1DFA2AB-900F-4C40-9578-E27E5430663E}"/>
            </a:ext>
          </a:extLst>
        </xdr:cNvPr>
        <xdr:cNvSpPr txBox="1"/>
      </xdr:nvSpPr>
      <xdr:spPr>
        <a:xfrm>
          <a:off x="7561795" y="1029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22292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65B21433-90FC-491B-986D-AEE90F15F025}"/>
            </a:ext>
          </a:extLst>
        </xdr:cNvPr>
        <xdr:cNvSpPr txBox="1"/>
      </xdr:nvSpPr>
      <xdr:spPr>
        <a:xfrm>
          <a:off x="6672795" y="1030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9757CCC8-40DC-4A29-A573-C4ED347A0AF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5C43F33-6E47-4AED-B3C7-830D186E130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A563C1F-B86E-4D3F-9A73-56408856447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B9DAA67-75E5-4323-BA94-E7643D4B654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1D82363-1977-4712-85EF-35623A6605F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3C8E0B7-EEEB-403E-9096-E16DB102DDF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4968E09-25C6-4042-B7B0-C710DD535C5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4282643-B335-4FF3-91FA-F2856AB5E06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18BA13E-F0E6-40BD-85DE-0D817DBB3FB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F3DA7737-228E-4D74-8F59-6E8F6D4B1EF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5644BFA-3AAC-421D-B6D6-7975558F6B5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93BE668-40F2-44F0-86E4-FA736C4A9A9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4CC349E-1401-449D-99B0-B268E8B05F8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71147521-E15A-4883-B335-D24B720EF91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E7025A85-16A1-4AF6-AB30-6DDBDF994B3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73BA44AD-9AE2-4D81-AF10-9D8A82BE279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B671C56-3777-4672-AC3B-D750E94CE61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6086F31-B431-491B-9BBE-BD019B85EA2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65F6536-0187-4A45-9081-68008A91D49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C921355-5E79-4DC9-9443-3DF87AE22F8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5E85AFA-8ABF-43DC-B799-A905BC776FB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BFAAB23-DE7B-424D-A3A0-FFDDD9D5FDD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61F0E6A-5B08-4F0E-9BD3-B9A922EDEC0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8CB74C2-40E2-41D5-923D-8EA2DAA5EA6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2EE54DF-F890-4C05-A81E-A1EA9A52AA84}"/>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D576CD7-0598-4598-A1AB-60C354E57CC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DC6E9513-1E39-4C2D-B99D-57E476F5283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499EBAFC-6096-4937-99AE-21CE4D4AC88E}"/>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4405F4A3-C29E-42AD-98DE-948EC44B0AD0}"/>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BD4910C-DD84-49B1-9BBA-6F97727A5472}"/>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D5868836-8224-4213-8702-AB9DA447A8D2}"/>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2E299209-17D2-43AA-9E92-27D09DA8AAA9}"/>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D019FF0D-A930-41DA-B41B-0E33C41BC2DA}"/>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19DD5D64-2BCC-4DBD-BDE7-F11343EEE36F}"/>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8A3C4E38-A50D-4844-B46E-C37EDF52ED86}"/>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1C37BC3-91E1-4E1F-A2AB-C57C86F1C8D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05135EF-6A82-4F2F-AAAD-071283699C5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D691471-4D6C-4C9C-B3A6-1839E9CEAF4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5CDCBA9-F1DF-4CCD-B6E5-A1A88AF57BF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C7050B6-229B-4FAF-B46C-AD4CD7544A1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6" name="楕円 305">
          <a:extLst>
            <a:ext uri="{FF2B5EF4-FFF2-40B4-BE49-F238E27FC236}">
              <a16:creationId xmlns:a16="http://schemas.microsoft.com/office/drawing/2014/main" id="{F6CD2191-D6A0-4082-AE2D-F8929A9B1463}"/>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7" name="【公営住宅】&#10;有形固定資産減価償却率該当値テキスト">
          <a:extLst>
            <a:ext uri="{FF2B5EF4-FFF2-40B4-BE49-F238E27FC236}">
              <a16:creationId xmlns:a16="http://schemas.microsoft.com/office/drawing/2014/main" id="{39BCDAE6-03F5-4B56-A939-529ABB7E0532}"/>
            </a:ext>
          </a:extLst>
        </xdr:cNvPr>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8" name="楕円 307">
          <a:extLst>
            <a:ext uri="{FF2B5EF4-FFF2-40B4-BE49-F238E27FC236}">
              <a16:creationId xmlns:a16="http://schemas.microsoft.com/office/drawing/2014/main" id="{5C694040-12FA-4B53-9494-9BB7068C5C80}"/>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9" name="直線コネクタ 308">
          <a:extLst>
            <a:ext uri="{FF2B5EF4-FFF2-40B4-BE49-F238E27FC236}">
              <a16:creationId xmlns:a16="http://schemas.microsoft.com/office/drawing/2014/main" id="{81F138E6-ABB8-42E8-A580-2C93967E2A0E}"/>
            </a:ext>
          </a:extLst>
        </xdr:cNvPr>
        <xdr:cNvCxnSpPr/>
      </xdr:nvCxnSpPr>
      <xdr:spPr>
        <a:xfrm>
          <a:off x="3797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10" name="楕円 309">
          <a:extLst>
            <a:ext uri="{FF2B5EF4-FFF2-40B4-BE49-F238E27FC236}">
              <a16:creationId xmlns:a16="http://schemas.microsoft.com/office/drawing/2014/main" id="{0CE4690F-0D15-40A6-A728-E8C04B48B400}"/>
            </a:ext>
          </a:extLst>
        </xdr:cNvPr>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11" name="直線コネクタ 310">
          <a:extLst>
            <a:ext uri="{FF2B5EF4-FFF2-40B4-BE49-F238E27FC236}">
              <a16:creationId xmlns:a16="http://schemas.microsoft.com/office/drawing/2014/main" id="{DEE1477E-6298-4289-8700-657E1A8640D3}"/>
            </a:ext>
          </a:extLst>
        </xdr:cNvPr>
        <xdr:cNvCxnSpPr/>
      </xdr:nvCxnSpPr>
      <xdr:spPr>
        <a:xfrm>
          <a:off x="2908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2" name="楕円 311">
          <a:extLst>
            <a:ext uri="{FF2B5EF4-FFF2-40B4-BE49-F238E27FC236}">
              <a16:creationId xmlns:a16="http://schemas.microsoft.com/office/drawing/2014/main" id="{1E506AE4-393B-4533-81F7-C536ACEFBDE4}"/>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3" name="直線コネクタ 312">
          <a:extLst>
            <a:ext uri="{FF2B5EF4-FFF2-40B4-BE49-F238E27FC236}">
              <a16:creationId xmlns:a16="http://schemas.microsoft.com/office/drawing/2014/main" id="{3AC2E29B-3B98-4206-B087-47330BCE552C}"/>
            </a:ext>
          </a:extLst>
        </xdr:cNvPr>
        <xdr:cNvCxnSpPr/>
      </xdr:nvCxnSpPr>
      <xdr:spPr>
        <a:xfrm>
          <a:off x="2019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4" name="楕円 313">
          <a:extLst>
            <a:ext uri="{FF2B5EF4-FFF2-40B4-BE49-F238E27FC236}">
              <a16:creationId xmlns:a16="http://schemas.microsoft.com/office/drawing/2014/main" id="{C665397D-05F8-4C57-91AC-41FF6E7EA1AF}"/>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5" name="直線コネクタ 314">
          <a:extLst>
            <a:ext uri="{FF2B5EF4-FFF2-40B4-BE49-F238E27FC236}">
              <a16:creationId xmlns:a16="http://schemas.microsoft.com/office/drawing/2014/main" id="{E087E4E0-3174-4011-848C-5A593FD097D5}"/>
            </a:ext>
          </a:extLst>
        </xdr:cNvPr>
        <xdr:cNvCxnSpPr/>
      </xdr:nvCxnSpPr>
      <xdr:spPr>
        <a:xfrm>
          <a:off x="1130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0ED35F16-3084-440B-861E-67ED62B770A8}"/>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2CE679F7-2BE5-40AD-926B-6C4A93CE6BF4}"/>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141BE47B-7C2B-4263-BAA9-003A58CB1D8D}"/>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F3D52080-E0D7-455F-A9C4-7A913C84E952}"/>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20" name="n_1mainValue【公営住宅】&#10;有形固定資産減価償却率">
          <a:extLst>
            <a:ext uri="{FF2B5EF4-FFF2-40B4-BE49-F238E27FC236}">
              <a16:creationId xmlns:a16="http://schemas.microsoft.com/office/drawing/2014/main" id="{38B44162-FAEA-4C81-933A-D89846DD67CD}"/>
            </a:ext>
          </a:extLst>
        </xdr:cNvPr>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21" name="n_2mainValue【公営住宅】&#10;有形固定資産減価償却率">
          <a:extLst>
            <a:ext uri="{FF2B5EF4-FFF2-40B4-BE49-F238E27FC236}">
              <a16:creationId xmlns:a16="http://schemas.microsoft.com/office/drawing/2014/main" id="{F14A156A-940F-4074-866D-D1B164E1CEB3}"/>
            </a:ext>
          </a:extLst>
        </xdr:cNvPr>
        <xdr:cNvSpPr txBox="1"/>
      </xdr:nvSpPr>
      <xdr:spPr>
        <a:xfrm>
          <a:off x="2673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2" name="n_3mainValue【公営住宅】&#10;有形固定資産減価償却率">
          <a:extLst>
            <a:ext uri="{FF2B5EF4-FFF2-40B4-BE49-F238E27FC236}">
              <a16:creationId xmlns:a16="http://schemas.microsoft.com/office/drawing/2014/main" id="{7A1F1547-3195-4305-A933-CF55A8BD3274}"/>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3" name="n_4mainValue【公営住宅】&#10;有形固定資産減価償却率">
          <a:extLst>
            <a:ext uri="{FF2B5EF4-FFF2-40B4-BE49-F238E27FC236}">
              <a16:creationId xmlns:a16="http://schemas.microsoft.com/office/drawing/2014/main" id="{AEB2B2A3-9C24-42BD-8A8E-D74262E836BC}"/>
            </a:ext>
          </a:extLst>
        </xdr:cNvPr>
        <xdr:cNvSpPr txBox="1"/>
      </xdr:nvSpPr>
      <xdr:spPr>
        <a:xfrm>
          <a:off x="895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1243563-0858-4162-90EC-BD0CDB0745E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61D7945-5E71-4472-A9A5-00713380EAC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B457ECE-F540-457A-9A16-7C0AB9906BF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420D448-3BBA-47D8-901A-0C2E107C14C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1067ADE-A097-4AC5-A723-BE5942B99CF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20CDF4D-8C61-49DD-A54F-3383B2D3652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B9AA345-AB9B-43B8-9F91-125C597C73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81EC65C-6E7F-4CB4-A56C-0CA0C7CDC6A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E4383832-A3CB-4C4A-8F82-79D1D01949C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F3BCCD2-0C5E-44C7-95D3-13F764469D5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3B9A77C3-2C2B-40BC-866E-757A92CAC26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87ADE7DB-E5BC-48D3-B5EE-E208A9D372D2}"/>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530FBB3D-D920-467D-A4F0-77BE80A05C7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952485F3-85C3-4AB7-9DF4-0602D24B2CA8}"/>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EE2E39DF-9DE9-400B-B0AA-5F721D5C632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A49802AD-8C49-478D-9D74-D9F3C1C84D3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94CEABD3-D4DC-4B66-B380-F362E385475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CBE9E3D7-F58A-4DD2-866D-C88375E5AB1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837BE477-D74C-4603-B4EA-8B11CBD22FF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79EB75E3-4908-41BB-9B20-2FB550152D0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4E8E935C-F96D-4C93-A5BB-D0128F12EBD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57973D67-B1ED-4B33-97AE-260A590704BD}"/>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463D34D8-1C1C-4A5C-863A-D149A882061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6BC985A9-E471-4D60-93CB-FC914F17672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E8E0A637-5E2D-45E0-A22C-913300E7EC9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B5BBDB5A-AF0F-42A4-BD55-003B1E3DCBE8}"/>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C7DE17FA-E258-42FC-A636-8F03E803A69A}"/>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3DC19207-3CB6-4C49-9676-D09508FDCB13}"/>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5AA56DA3-974F-4651-81E2-9C6070A224C6}"/>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FAAF8FE4-D0CF-455C-8714-BB9B27128A77}"/>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F3A34E0E-A0B8-42A0-9653-4B9CF57ECD88}"/>
            </a:ext>
          </a:extLst>
        </xdr:cNvPr>
        <xdr:cNvSpPr txBox="1"/>
      </xdr:nvSpPr>
      <xdr:spPr>
        <a:xfrm>
          <a:off x="10515600" y="1449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105B3617-D1D5-410F-917A-5A78948E6522}"/>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078D724A-C96C-48AC-8050-B33882ACE7A4}"/>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110DB098-9288-4596-B0B7-7E2856150761}"/>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4C998610-679C-4988-AB11-7D17532A0AC8}"/>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19DEBB20-CDDE-4EA8-9370-671A511EA84F}"/>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7A1641D-1EAC-43AC-83BE-1804D2A669C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C0DEA69-55D0-4DC9-8BBA-B1377527289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39F95D2-BA19-4631-AB33-B2872676C04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BE318CF-BFCB-40CA-98E0-57F2F5E0DBD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E827C6D-E510-4D8B-BD26-460E4AD388B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91477</xdr:rowOff>
    </xdr:from>
    <xdr:to>
      <xdr:col>55</xdr:col>
      <xdr:colOff>50800</xdr:colOff>
      <xdr:row>87</xdr:row>
      <xdr:rowOff>21627</xdr:rowOff>
    </xdr:to>
    <xdr:sp macro="" textlink="">
      <xdr:nvSpPr>
        <xdr:cNvPr id="365" name="楕円 364">
          <a:extLst>
            <a:ext uri="{FF2B5EF4-FFF2-40B4-BE49-F238E27FC236}">
              <a16:creationId xmlns:a16="http://schemas.microsoft.com/office/drawing/2014/main" id="{1D00B068-5651-4358-A3FC-3F52BCADCD23}"/>
            </a:ext>
          </a:extLst>
        </xdr:cNvPr>
        <xdr:cNvSpPr/>
      </xdr:nvSpPr>
      <xdr:spPr>
        <a:xfrm>
          <a:off x="10426700" y="1483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6404</xdr:rowOff>
    </xdr:from>
    <xdr:ext cx="469744" cy="259045"/>
    <xdr:sp macro="" textlink="">
      <xdr:nvSpPr>
        <xdr:cNvPr id="366" name="【公営住宅】&#10;一人当たり面積該当値テキスト">
          <a:extLst>
            <a:ext uri="{FF2B5EF4-FFF2-40B4-BE49-F238E27FC236}">
              <a16:creationId xmlns:a16="http://schemas.microsoft.com/office/drawing/2014/main" id="{90684A6A-1676-4892-942F-33764FBB9570}"/>
            </a:ext>
          </a:extLst>
        </xdr:cNvPr>
        <xdr:cNvSpPr txBox="1"/>
      </xdr:nvSpPr>
      <xdr:spPr>
        <a:xfrm>
          <a:off x="10515600" y="1475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92129</xdr:rowOff>
    </xdr:from>
    <xdr:to>
      <xdr:col>50</xdr:col>
      <xdr:colOff>165100</xdr:colOff>
      <xdr:row>87</xdr:row>
      <xdr:rowOff>22279</xdr:rowOff>
    </xdr:to>
    <xdr:sp macro="" textlink="">
      <xdr:nvSpPr>
        <xdr:cNvPr id="367" name="楕円 366">
          <a:extLst>
            <a:ext uri="{FF2B5EF4-FFF2-40B4-BE49-F238E27FC236}">
              <a16:creationId xmlns:a16="http://schemas.microsoft.com/office/drawing/2014/main" id="{B0F06688-3C1D-4A12-B378-CB69CFEDA483}"/>
            </a:ext>
          </a:extLst>
        </xdr:cNvPr>
        <xdr:cNvSpPr/>
      </xdr:nvSpPr>
      <xdr:spPr>
        <a:xfrm>
          <a:off x="9588500" y="1483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142277</xdr:rowOff>
    </xdr:from>
    <xdr:to>
      <xdr:col>55</xdr:col>
      <xdr:colOff>0</xdr:colOff>
      <xdr:row>86</xdr:row>
      <xdr:rowOff>142929</xdr:rowOff>
    </xdr:to>
    <xdr:cxnSp macro="">
      <xdr:nvCxnSpPr>
        <xdr:cNvPr id="368" name="直線コネクタ 367">
          <a:extLst>
            <a:ext uri="{FF2B5EF4-FFF2-40B4-BE49-F238E27FC236}">
              <a16:creationId xmlns:a16="http://schemas.microsoft.com/office/drawing/2014/main" id="{AD29ECDA-9E6D-4E46-BFE5-907AEA6C83CB}"/>
            </a:ext>
          </a:extLst>
        </xdr:cNvPr>
        <xdr:cNvCxnSpPr/>
      </xdr:nvCxnSpPr>
      <xdr:spPr>
        <a:xfrm flipV="1">
          <a:off x="9639300" y="14886977"/>
          <a:ext cx="8382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92456</xdr:rowOff>
    </xdr:from>
    <xdr:to>
      <xdr:col>46</xdr:col>
      <xdr:colOff>38100</xdr:colOff>
      <xdr:row>87</xdr:row>
      <xdr:rowOff>22606</xdr:rowOff>
    </xdr:to>
    <xdr:sp macro="" textlink="">
      <xdr:nvSpPr>
        <xdr:cNvPr id="369" name="楕円 368">
          <a:extLst>
            <a:ext uri="{FF2B5EF4-FFF2-40B4-BE49-F238E27FC236}">
              <a16:creationId xmlns:a16="http://schemas.microsoft.com/office/drawing/2014/main" id="{1CCDDEE6-8A84-4CDF-BF97-6CBD9DAC6AD9}"/>
            </a:ext>
          </a:extLst>
        </xdr:cNvPr>
        <xdr:cNvSpPr/>
      </xdr:nvSpPr>
      <xdr:spPr>
        <a:xfrm>
          <a:off x="8699500" y="1483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142929</xdr:rowOff>
    </xdr:from>
    <xdr:to>
      <xdr:col>50</xdr:col>
      <xdr:colOff>114300</xdr:colOff>
      <xdr:row>86</xdr:row>
      <xdr:rowOff>143256</xdr:rowOff>
    </xdr:to>
    <xdr:cxnSp macro="">
      <xdr:nvCxnSpPr>
        <xdr:cNvPr id="370" name="直線コネクタ 369">
          <a:extLst>
            <a:ext uri="{FF2B5EF4-FFF2-40B4-BE49-F238E27FC236}">
              <a16:creationId xmlns:a16="http://schemas.microsoft.com/office/drawing/2014/main" id="{0494227B-1E09-4D66-A913-B8D423DFC220}"/>
            </a:ext>
          </a:extLst>
        </xdr:cNvPr>
        <xdr:cNvCxnSpPr/>
      </xdr:nvCxnSpPr>
      <xdr:spPr>
        <a:xfrm flipV="1">
          <a:off x="8750300" y="14887629"/>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91149</xdr:rowOff>
    </xdr:from>
    <xdr:to>
      <xdr:col>41</xdr:col>
      <xdr:colOff>101600</xdr:colOff>
      <xdr:row>87</xdr:row>
      <xdr:rowOff>21299</xdr:rowOff>
    </xdr:to>
    <xdr:sp macro="" textlink="">
      <xdr:nvSpPr>
        <xdr:cNvPr id="371" name="楕円 370">
          <a:extLst>
            <a:ext uri="{FF2B5EF4-FFF2-40B4-BE49-F238E27FC236}">
              <a16:creationId xmlns:a16="http://schemas.microsoft.com/office/drawing/2014/main" id="{DD6E5511-4AFF-4619-A0E8-D8550AB996D0}"/>
            </a:ext>
          </a:extLst>
        </xdr:cNvPr>
        <xdr:cNvSpPr/>
      </xdr:nvSpPr>
      <xdr:spPr>
        <a:xfrm>
          <a:off x="7810500" y="1483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141949</xdr:rowOff>
    </xdr:from>
    <xdr:to>
      <xdr:col>45</xdr:col>
      <xdr:colOff>177800</xdr:colOff>
      <xdr:row>86</xdr:row>
      <xdr:rowOff>143256</xdr:rowOff>
    </xdr:to>
    <xdr:cxnSp macro="">
      <xdr:nvCxnSpPr>
        <xdr:cNvPr id="372" name="直線コネクタ 371">
          <a:extLst>
            <a:ext uri="{FF2B5EF4-FFF2-40B4-BE49-F238E27FC236}">
              <a16:creationId xmlns:a16="http://schemas.microsoft.com/office/drawing/2014/main" id="{37908C54-1571-49D8-A293-09378484513F}"/>
            </a:ext>
          </a:extLst>
        </xdr:cNvPr>
        <xdr:cNvCxnSpPr/>
      </xdr:nvCxnSpPr>
      <xdr:spPr>
        <a:xfrm>
          <a:off x="7861300" y="14886649"/>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91802</xdr:rowOff>
    </xdr:from>
    <xdr:to>
      <xdr:col>36</xdr:col>
      <xdr:colOff>165100</xdr:colOff>
      <xdr:row>87</xdr:row>
      <xdr:rowOff>21952</xdr:rowOff>
    </xdr:to>
    <xdr:sp macro="" textlink="">
      <xdr:nvSpPr>
        <xdr:cNvPr id="373" name="楕円 372">
          <a:extLst>
            <a:ext uri="{FF2B5EF4-FFF2-40B4-BE49-F238E27FC236}">
              <a16:creationId xmlns:a16="http://schemas.microsoft.com/office/drawing/2014/main" id="{7DF7DF56-6BDB-44C0-9C14-8A38D146E348}"/>
            </a:ext>
          </a:extLst>
        </xdr:cNvPr>
        <xdr:cNvSpPr/>
      </xdr:nvSpPr>
      <xdr:spPr>
        <a:xfrm>
          <a:off x="6921500" y="14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141949</xdr:rowOff>
    </xdr:from>
    <xdr:to>
      <xdr:col>41</xdr:col>
      <xdr:colOff>50800</xdr:colOff>
      <xdr:row>86</xdr:row>
      <xdr:rowOff>142602</xdr:rowOff>
    </xdr:to>
    <xdr:cxnSp macro="">
      <xdr:nvCxnSpPr>
        <xdr:cNvPr id="374" name="直線コネクタ 373">
          <a:extLst>
            <a:ext uri="{FF2B5EF4-FFF2-40B4-BE49-F238E27FC236}">
              <a16:creationId xmlns:a16="http://schemas.microsoft.com/office/drawing/2014/main" id="{32D100E2-CF02-4FAE-85A6-723E12C9138F}"/>
            </a:ext>
          </a:extLst>
        </xdr:cNvPr>
        <xdr:cNvCxnSpPr/>
      </xdr:nvCxnSpPr>
      <xdr:spPr>
        <a:xfrm flipV="1">
          <a:off x="6972300" y="14886649"/>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AD92E1E0-EAD6-484E-87A4-289D4FA7B2E7}"/>
            </a:ext>
          </a:extLst>
        </xdr:cNvPr>
        <xdr:cNvSpPr txBox="1"/>
      </xdr:nvSpPr>
      <xdr:spPr>
        <a:xfrm>
          <a:off x="9391727" y="14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B752D4D8-F8EF-4A8D-A98C-6F1B1AC25061}"/>
            </a:ext>
          </a:extLst>
        </xdr:cNvPr>
        <xdr:cNvSpPr txBox="1"/>
      </xdr:nvSpPr>
      <xdr:spPr>
        <a:xfrm>
          <a:off x="8515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A9472118-01C7-47F2-9A29-D2357CA02852}"/>
            </a:ext>
          </a:extLst>
        </xdr:cNvPr>
        <xdr:cNvSpPr txBox="1"/>
      </xdr:nvSpPr>
      <xdr:spPr>
        <a:xfrm>
          <a:off x="7626427" y="1441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90574D52-9BFA-420A-9BAA-FF206A47F85C}"/>
            </a:ext>
          </a:extLst>
        </xdr:cNvPr>
        <xdr:cNvSpPr txBox="1"/>
      </xdr:nvSpPr>
      <xdr:spPr>
        <a:xfrm>
          <a:off x="6737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13406</xdr:rowOff>
    </xdr:from>
    <xdr:ext cx="469744" cy="259045"/>
    <xdr:sp macro="" textlink="">
      <xdr:nvSpPr>
        <xdr:cNvPr id="379" name="n_1mainValue【公営住宅】&#10;一人当たり面積">
          <a:extLst>
            <a:ext uri="{FF2B5EF4-FFF2-40B4-BE49-F238E27FC236}">
              <a16:creationId xmlns:a16="http://schemas.microsoft.com/office/drawing/2014/main" id="{4582CB1B-FE1C-4DCB-89F8-8CB79C240944}"/>
            </a:ext>
          </a:extLst>
        </xdr:cNvPr>
        <xdr:cNvSpPr txBox="1"/>
      </xdr:nvSpPr>
      <xdr:spPr>
        <a:xfrm>
          <a:off x="9391727" y="1492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13733</xdr:rowOff>
    </xdr:from>
    <xdr:ext cx="469744" cy="259045"/>
    <xdr:sp macro="" textlink="">
      <xdr:nvSpPr>
        <xdr:cNvPr id="380" name="n_2mainValue【公営住宅】&#10;一人当たり面積">
          <a:extLst>
            <a:ext uri="{FF2B5EF4-FFF2-40B4-BE49-F238E27FC236}">
              <a16:creationId xmlns:a16="http://schemas.microsoft.com/office/drawing/2014/main" id="{76D46A74-163B-4163-B5FC-0C50F5A49FB0}"/>
            </a:ext>
          </a:extLst>
        </xdr:cNvPr>
        <xdr:cNvSpPr txBox="1"/>
      </xdr:nvSpPr>
      <xdr:spPr>
        <a:xfrm>
          <a:off x="8515427" y="1492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12426</xdr:rowOff>
    </xdr:from>
    <xdr:ext cx="469744" cy="259045"/>
    <xdr:sp macro="" textlink="">
      <xdr:nvSpPr>
        <xdr:cNvPr id="381" name="n_3mainValue【公営住宅】&#10;一人当たり面積">
          <a:extLst>
            <a:ext uri="{FF2B5EF4-FFF2-40B4-BE49-F238E27FC236}">
              <a16:creationId xmlns:a16="http://schemas.microsoft.com/office/drawing/2014/main" id="{F5335F3C-1705-4331-95EF-5A33F85D0FA0}"/>
            </a:ext>
          </a:extLst>
        </xdr:cNvPr>
        <xdr:cNvSpPr txBox="1"/>
      </xdr:nvSpPr>
      <xdr:spPr>
        <a:xfrm>
          <a:off x="7626427" y="14928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13079</xdr:rowOff>
    </xdr:from>
    <xdr:ext cx="469744" cy="259045"/>
    <xdr:sp macro="" textlink="">
      <xdr:nvSpPr>
        <xdr:cNvPr id="382" name="n_4mainValue【公営住宅】&#10;一人当たり面積">
          <a:extLst>
            <a:ext uri="{FF2B5EF4-FFF2-40B4-BE49-F238E27FC236}">
              <a16:creationId xmlns:a16="http://schemas.microsoft.com/office/drawing/2014/main" id="{6409BD19-2828-46FC-B0FA-BFE99D2097A5}"/>
            </a:ext>
          </a:extLst>
        </xdr:cNvPr>
        <xdr:cNvSpPr txBox="1"/>
      </xdr:nvSpPr>
      <xdr:spPr>
        <a:xfrm>
          <a:off x="6737427" y="14929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7258D36C-25BB-441A-B9F2-4594062DF7F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7B35B6C-3344-441D-B1CD-B6F28099CE1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B725CF8E-CA57-4720-83B0-53D1A2FBFC6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5B2E47EB-650B-480F-9F36-A4D33CD6922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13EE122A-E3C4-4CE8-9F9F-34A0FA92C9C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9DFA541-5BA0-4EF2-9FB8-21BB7ADC663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E1A576EC-EEE6-40A5-8D6B-39AC2A98593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25870161-ACCA-4D14-9EA9-882C0011E52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47C5314A-BA96-4119-9D25-57B51DC5D37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8F375438-FADF-41E7-96D7-D194F9F040C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77BA8A18-BC56-49BE-B27B-F918D82AEE0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2B8BAFB8-B0AC-4653-B560-0673EE5293E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C1E3358E-3AB7-40DC-9071-C45327C54F2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1FBBBA25-71C7-4740-A0E6-71DD26C7CEE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7C170A34-0AA6-4E32-A26A-C47D056A464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559EFC80-2557-45BC-ADBC-A82F304B297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4633B52D-A939-496F-AF74-77F0549B1DB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F1BE65F9-ECBB-4F08-B46F-274CC878CC6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4825CAD9-F014-4559-8C07-DA4B3218B1A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F46996B1-FCBC-4946-860A-1D9C79DAF82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3F20439E-CF81-4318-89B6-34525101ED8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A91FE097-6AC4-494D-9CB0-AD470B37F57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98E9A113-1E13-4579-AC09-BFAB49EFC75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364C641A-A60C-44B1-A51A-9DA202C1923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B37EABA-4657-47BC-9C0E-FA8A5DDD42B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4E9B4C5D-4BAB-434B-8BD8-E7F32DBAC5C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5F1A4F23-269D-46B8-ACDA-7705ACBC677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48F76D7-936C-4D84-BACD-16588BEC8DA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9003C8DC-A4D5-4FA2-AABB-59963D7B06E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F4E15A46-3716-427D-B3FF-8C105C1168C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4FF40021-38D3-4BD1-AD44-03FF6C8C8F4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349487B8-2AF8-4745-9AD0-9518B755184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AEE9AE5B-B0F4-456E-B1F8-5E855CC6DE6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F0DE9602-FCE3-4AB9-BAFC-053F787A182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C8A8E5-F324-4E08-84A6-12DC2C8F2B8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41FFB24F-679B-415D-868E-F8ED23AB79E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99CE89F-A2C1-4D34-9544-F6163D3982A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8E4122DF-B912-489F-9410-7B84DC646E2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E2058D7D-3631-4278-935F-E6D59841F9D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F1B4A94D-6841-4E2D-BDE0-8F4DD7D3A9A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3DDCEAA9-A80A-4E49-BF47-3F2E9FDDC6F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56D08AD8-7D29-4516-BCB3-48361EDB030F}"/>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584EEE29-0BFD-42B9-A064-DCFC958A4BD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1050D455-D584-4EE6-9B98-E65F93F15ABB}"/>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D46235F4-5158-4A4F-9E80-589FD4AA7665}"/>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1D0036C2-B858-4ABD-80E7-441AA187FCE2}"/>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78C4DE12-2049-473F-9129-71CC0CC9B876}"/>
            </a:ext>
          </a:extLst>
        </xdr:cNvPr>
        <xdr:cNvSpPr txBox="1"/>
      </xdr:nvSpPr>
      <xdr:spPr>
        <a:xfrm>
          <a:off x="16357600" y="658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3322154D-DF1E-4FBD-8F37-CC49022FFE65}"/>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138A8B62-733B-4363-8948-EE3AED8CA6AF}"/>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FF34CAAD-1647-4E71-A50A-BFD825F9BCE3}"/>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5D8D8F62-6520-42BB-8BAB-C7FEB093A217}"/>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7970F324-6DB8-4EC0-A0FD-50D21738FA38}"/>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201E04B-ACC9-4290-854B-06E5819951E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4828831-F593-44FF-927C-8D4BE915BDD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2E03EF4-A88A-4A0B-AE78-F6D3F096BEE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8FB9F504-C3C4-430C-A316-61CC2BDE6D8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7E9027E9-F210-4935-96A2-84041153EA9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33564</xdr:rowOff>
    </xdr:from>
    <xdr:to>
      <xdr:col>85</xdr:col>
      <xdr:colOff>177800</xdr:colOff>
      <xdr:row>36</xdr:row>
      <xdr:rowOff>135164</xdr:rowOff>
    </xdr:to>
    <xdr:sp macro="" textlink="">
      <xdr:nvSpPr>
        <xdr:cNvPr id="440" name="楕円 439">
          <a:extLst>
            <a:ext uri="{FF2B5EF4-FFF2-40B4-BE49-F238E27FC236}">
              <a16:creationId xmlns:a16="http://schemas.microsoft.com/office/drawing/2014/main" id="{D26F9010-89DA-47ED-93E0-24392030F62A}"/>
            </a:ext>
          </a:extLst>
        </xdr:cNvPr>
        <xdr:cNvSpPr/>
      </xdr:nvSpPr>
      <xdr:spPr>
        <a:xfrm>
          <a:off x="16268700" y="620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56441</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7973699C-0BF9-48EC-902E-58C88F9B577C}"/>
            </a:ext>
          </a:extLst>
        </xdr:cNvPr>
        <xdr:cNvSpPr txBox="1"/>
      </xdr:nvSpPr>
      <xdr:spPr>
        <a:xfrm>
          <a:off x="16357600" y="605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134801</xdr:rowOff>
    </xdr:from>
    <xdr:to>
      <xdr:col>81</xdr:col>
      <xdr:colOff>101600</xdr:colOff>
      <xdr:row>36</xdr:row>
      <xdr:rowOff>64951</xdr:rowOff>
    </xdr:to>
    <xdr:sp macro="" textlink="">
      <xdr:nvSpPr>
        <xdr:cNvPr id="442" name="楕円 441">
          <a:extLst>
            <a:ext uri="{FF2B5EF4-FFF2-40B4-BE49-F238E27FC236}">
              <a16:creationId xmlns:a16="http://schemas.microsoft.com/office/drawing/2014/main" id="{20A62BD6-2A7A-44FE-A314-B57F77F19E4B}"/>
            </a:ext>
          </a:extLst>
        </xdr:cNvPr>
        <xdr:cNvSpPr/>
      </xdr:nvSpPr>
      <xdr:spPr>
        <a:xfrm>
          <a:off x="15430500" y="613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14151</xdr:rowOff>
    </xdr:from>
    <xdr:to>
      <xdr:col>85</xdr:col>
      <xdr:colOff>127000</xdr:colOff>
      <xdr:row>36</xdr:row>
      <xdr:rowOff>84364</xdr:rowOff>
    </xdr:to>
    <xdr:cxnSp macro="">
      <xdr:nvCxnSpPr>
        <xdr:cNvPr id="443" name="直線コネクタ 442">
          <a:extLst>
            <a:ext uri="{FF2B5EF4-FFF2-40B4-BE49-F238E27FC236}">
              <a16:creationId xmlns:a16="http://schemas.microsoft.com/office/drawing/2014/main" id="{414A13EB-08E2-4BDF-8824-6D70BC578449}"/>
            </a:ext>
          </a:extLst>
        </xdr:cNvPr>
        <xdr:cNvCxnSpPr/>
      </xdr:nvCxnSpPr>
      <xdr:spPr>
        <a:xfrm>
          <a:off x="15481300" y="6186351"/>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64589</xdr:rowOff>
    </xdr:from>
    <xdr:to>
      <xdr:col>76</xdr:col>
      <xdr:colOff>165100</xdr:colOff>
      <xdr:row>35</xdr:row>
      <xdr:rowOff>166189</xdr:rowOff>
    </xdr:to>
    <xdr:sp macro="" textlink="">
      <xdr:nvSpPr>
        <xdr:cNvPr id="444" name="楕円 443">
          <a:extLst>
            <a:ext uri="{FF2B5EF4-FFF2-40B4-BE49-F238E27FC236}">
              <a16:creationId xmlns:a16="http://schemas.microsoft.com/office/drawing/2014/main" id="{18B33F3B-BBE0-4F7A-B06E-E6E8232B46A6}"/>
            </a:ext>
          </a:extLst>
        </xdr:cNvPr>
        <xdr:cNvSpPr/>
      </xdr:nvSpPr>
      <xdr:spPr>
        <a:xfrm>
          <a:off x="14541500" y="606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115389</xdr:rowOff>
    </xdr:from>
    <xdr:to>
      <xdr:col>81</xdr:col>
      <xdr:colOff>50800</xdr:colOff>
      <xdr:row>36</xdr:row>
      <xdr:rowOff>14151</xdr:rowOff>
    </xdr:to>
    <xdr:cxnSp macro="">
      <xdr:nvCxnSpPr>
        <xdr:cNvPr id="445" name="直線コネクタ 444">
          <a:extLst>
            <a:ext uri="{FF2B5EF4-FFF2-40B4-BE49-F238E27FC236}">
              <a16:creationId xmlns:a16="http://schemas.microsoft.com/office/drawing/2014/main" id="{09D3B284-BD18-4C1E-B491-009B8650DE13}"/>
            </a:ext>
          </a:extLst>
        </xdr:cNvPr>
        <xdr:cNvCxnSpPr/>
      </xdr:nvCxnSpPr>
      <xdr:spPr>
        <a:xfrm>
          <a:off x="14592300" y="6116139"/>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167458</xdr:rowOff>
    </xdr:from>
    <xdr:to>
      <xdr:col>72</xdr:col>
      <xdr:colOff>38100</xdr:colOff>
      <xdr:row>35</xdr:row>
      <xdr:rowOff>97608</xdr:rowOff>
    </xdr:to>
    <xdr:sp macro="" textlink="">
      <xdr:nvSpPr>
        <xdr:cNvPr id="446" name="楕円 445">
          <a:extLst>
            <a:ext uri="{FF2B5EF4-FFF2-40B4-BE49-F238E27FC236}">
              <a16:creationId xmlns:a16="http://schemas.microsoft.com/office/drawing/2014/main" id="{006AD5F9-50A6-4FA7-8A8F-4E2EEA635780}"/>
            </a:ext>
          </a:extLst>
        </xdr:cNvPr>
        <xdr:cNvSpPr/>
      </xdr:nvSpPr>
      <xdr:spPr>
        <a:xfrm>
          <a:off x="13652500" y="599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46808</xdr:rowOff>
    </xdr:from>
    <xdr:to>
      <xdr:col>76</xdr:col>
      <xdr:colOff>114300</xdr:colOff>
      <xdr:row>35</xdr:row>
      <xdr:rowOff>115389</xdr:rowOff>
    </xdr:to>
    <xdr:cxnSp macro="">
      <xdr:nvCxnSpPr>
        <xdr:cNvPr id="447" name="直線コネクタ 446">
          <a:extLst>
            <a:ext uri="{FF2B5EF4-FFF2-40B4-BE49-F238E27FC236}">
              <a16:creationId xmlns:a16="http://schemas.microsoft.com/office/drawing/2014/main" id="{AF7A7F78-C31D-4C6B-AE50-8938BC8E0A78}"/>
            </a:ext>
          </a:extLst>
        </xdr:cNvPr>
        <xdr:cNvCxnSpPr/>
      </xdr:nvCxnSpPr>
      <xdr:spPr>
        <a:xfrm>
          <a:off x="13703300" y="6047558"/>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97246</xdr:rowOff>
    </xdr:from>
    <xdr:to>
      <xdr:col>67</xdr:col>
      <xdr:colOff>101600</xdr:colOff>
      <xdr:row>35</xdr:row>
      <xdr:rowOff>27396</xdr:rowOff>
    </xdr:to>
    <xdr:sp macro="" textlink="">
      <xdr:nvSpPr>
        <xdr:cNvPr id="448" name="楕円 447">
          <a:extLst>
            <a:ext uri="{FF2B5EF4-FFF2-40B4-BE49-F238E27FC236}">
              <a16:creationId xmlns:a16="http://schemas.microsoft.com/office/drawing/2014/main" id="{61FF1AC9-814A-4BFB-8638-21A60ED13A42}"/>
            </a:ext>
          </a:extLst>
        </xdr:cNvPr>
        <xdr:cNvSpPr/>
      </xdr:nvSpPr>
      <xdr:spPr>
        <a:xfrm>
          <a:off x="12763500" y="59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148046</xdr:rowOff>
    </xdr:from>
    <xdr:to>
      <xdr:col>71</xdr:col>
      <xdr:colOff>177800</xdr:colOff>
      <xdr:row>35</xdr:row>
      <xdr:rowOff>46808</xdr:rowOff>
    </xdr:to>
    <xdr:cxnSp macro="">
      <xdr:nvCxnSpPr>
        <xdr:cNvPr id="449" name="直線コネクタ 448">
          <a:extLst>
            <a:ext uri="{FF2B5EF4-FFF2-40B4-BE49-F238E27FC236}">
              <a16:creationId xmlns:a16="http://schemas.microsoft.com/office/drawing/2014/main" id="{C6E95383-B6DD-4A77-81B2-9F179206DAC6}"/>
            </a:ext>
          </a:extLst>
        </xdr:cNvPr>
        <xdr:cNvCxnSpPr/>
      </xdr:nvCxnSpPr>
      <xdr:spPr>
        <a:xfrm>
          <a:off x="12814300" y="5977346"/>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BB4F168B-1AAE-489C-A4B9-5988081F10AA}"/>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8F7BE43B-2880-475B-80FC-8CFCF4012AC8}"/>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56084C2F-1965-4FB2-922A-8ADE43AE7724}"/>
            </a:ext>
          </a:extLst>
        </xdr:cNvPr>
        <xdr:cNvSpPr txBox="1"/>
      </xdr:nvSpPr>
      <xdr:spPr>
        <a:xfrm>
          <a:off x="13500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C9FE875C-AF03-4ECB-AEC1-DBC2B2AB6679}"/>
            </a:ext>
          </a:extLst>
        </xdr:cNvPr>
        <xdr:cNvSpPr txBox="1"/>
      </xdr:nvSpPr>
      <xdr:spPr>
        <a:xfrm>
          <a:off x="12611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81478</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E690943D-026E-4C42-93A6-B75576655256}"/>
            </a:ext>
          </a:extLst>
        </xdr:cNvPr>
        <xdr:cNvSpPr txBox="1"/>
      </xdr:nvSpPr>
      <xdr:spPr>
        <a:xfrm>
          <a:off x="15266044" y="591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11266</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32129D54-3584-46D0-84C3-37BE424646C2}"/>
            </a:ext>
          </a:extLst>
        </xdr:cNvPr>
        <xdr:cNvSpPr txBox="1"/>
      </xdr:nvSpPr>
      <xdr:spPr>
        <a:xfrm>
          <a:off x="14389744" y="5840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114135</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85798F91-9345-48F4-AF67-2B1A68B9CD4C}"/>
            </a:ext>
          </a:extLst>
        </xdr:cNvPr>
        <xdr:cNvSpPr txBox="1"/>
      </xdr:nvSpPr>
      <xdr:spPr>
        <a:xfrm>
          <a:off x="13500744" y="577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43923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F199A641-9C4D-441A-A000-960ADF4460A4}"/>
            </a:ext>
          </a:extLst>
        </xdr:cNvPr>
        <xdr:cNvSpPr txBox="1"/>
      </xdr:nvSpPr>
      <xdr:spPr>
        <a:xfrm>
          <a:off x="12611744" y="57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93EDAACF-E476-4091-9F5B-C2A78567945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166CDFD-5C2F-46BB-A484-2E0D5F6ED37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10C95125-C710-4ADF-A700-DB736904300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9365B863-0921-47FD-A2D9-BB49179BAE5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89535100-8D0E-42A6-AC4A-1E6513B1E14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97C0940F-FB03-4FAD-A1C1-A881E5E1254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AE4DE913-D37B-4B21-BBFA-A3D920464FA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2959D8C9-34CC-4D65-97A6-0665ADDC6B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C6DBF9BC-0205-4CC8-B2D5-7DC5A267ED7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E88E3B94-DFA4-4282-8669-E37B0119E7F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91D3B2C4-1DDA-4B8B-B1AC-C01C51B21BA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8240BF32-A240-4683-B6DF-DC2BD90E8CFB}"/>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7E1B6184-E3DE-4726-9936-B41BB0697BD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B4166AC2-078C-44FE-BA40-51B578E0437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831089A5-5317-4386-8693-8382EBF89AB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6383B836-1714-46C5-90AB-4982DB543F8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745F49C0-790B-476E-AE1E-29AB7FD9466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900D368A-44D4-42F7-935A-3DA0BDAAD05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4217CD9E-EFB4-424D-86B7-34508DBC1D4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DD113C20-33E7-4A2A-9747-79A01645B7C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EA055E68-7002-43A2-9C1F-C201DE32D27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FE8FFB70-ED31-4B82-99D7-312883B979E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1A2F7813-F577-4A54-B6AA-822F72A574C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C7B32BFF-C631-420D-B272-55A12BD47CA7}"/>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A8C61235-6E43-454A-85B0-92C538C93BCE}"/>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00D1E051-20FF-4D82-8266-2BF9A0AD0345}"/>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644BD421-1DA5-4D87-BB6F-FF9AC4325290}"/>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DC673A0F-4C4B-449D-9CD0-97B59A38D711}"/>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F71850D4-EF0D-4804-9EEC-74FC0E29904A}"/>
            </a:ext>
          </a:extLst>
        </xdr:cNvPr>
        <xdr:cNvSpPr txBox="1"/>
      </xdr:nvSpPr>
      <xdr:spPr>
        <a:xfrm>
          <a:off x="22199600" y="647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308C3C75-1929-4162-8E3A-DBB3E4568E31}"/>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674F4A8A-58D5-4F08-B789-4139E299F0E0}"/>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BFCBCC67-B574-4BC5-96D9-BD008B029EC0}"/>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86C09778-C102-47B3-A5AB-8A59FA58C5F5}"/>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B60A3A57-5FFC-4645-B208-9CC71903A21D}"/>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9781C8BC-8A71-46F8-A247-E60C95A2972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7F05A26-8B61-4692-B088-0CDB9F900E5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ECF42331-59AF-4096-9878-489234A82F0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A4DFC065-6F26-490A-84F0-BED1551D345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79F11F2E-C3DE-45BB-B6AF-68B917ED997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97" name="楕円 496">
          <a:extLst>
            <a:ext uri="{FF2B5EF4-FFF2-40B4-BE49-F238E27FC236}">
              <a16:creationId xmlns:a16="http://schemas.microsoft.com/office/drawing/2014/main" id="{628F3E63-94E8-43AA-9065-7271F0955C64}"/>
            </a:ext>
          </a:extLst>
        </xdr:cNvPr>
        <xdr:cNvSpPr/>
      </xdr:nvSpPr>
      <xdr:spPr>
        <a:xfrm>
          <a:off x="221107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89552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3286F29A-0E68-45AB-8025-E9D353EA1E5F}"/>
            </a:ext>
          </a:extLst>
        </xdr:cNvPr>
        <xdr:cNvSpPr txBox="1"/>
      </xdr:nvSpPr>
      <xdr:spPr>
        <a:xfrm>
          <a:off x="22199600" y="660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122555</xdr:rowOff>
    </xdr:from>
    <xdr:to>
      <xdr:col>112</xdr:col>
      <xdr:colOff>38100</xdr:colOff>
      <xdr:row>39</xdr:row>
      <xdr:rowOff>52705</xdr:rowOff>
    </xdr:to>
    <xdr:sp macro="" textlink="">
      <xdr:nvSpPr>
        <xdr:cNvPr id="499" name="楕円 498">
          <a:extLst>
            <a:ext uri="{FF2B5EF4-FFF2-40B4-BE49-F238E27FC236}">
              <a16:creationId xmlns:a16="http://schemas.microsoft.com/office/drawing/2014/main" id="{D9C55E14-D7B6-4B8E-9FBD-D78B3B1E8002}"/>
            </a:ext>
          </a:extLst>
        </xdr:cNvPr>
        <xdr:cNvSpPr/>
      </xdr:nvSpPr>
      <xdr:spPr>
        <a:xfrm>
          <a:off x="21272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161925</xdr:rowOff>
    </xdr:from>
    <xdr:to>
      <xdr:col>116</xdr:col>
      <xdr:colOff>63500</xdr:colOff>
      <xdr:row>39</xdr:row>
      <xdr:rowOff>1905</xdr:rowOff>
    </xdr:to>
    <xdr:cxnSp macro="">
      <xdr:nvCxnSpPr>
        <xdr:cNvPr id="500" name="直線コネクタ 499">
          <a:extLst>
            <a:ext uri="{FF2B5EF4-FFF2-40B4-BE49-F238E27FC236}">
              <a16:creationId xmlns:a16="http://schemas.microsoft.com/office/drawing/2014/main" id="{067A41EB-769B-48C9-8E14-38B5BEFD8FB6}"/>
            </a:ext>
          </a:extLst>
        </xdr:cNvPr>
        <xdr:cNvCxnSpPr/>
      </xdr:nvCxnSpPr>
      <xdr:spPr>
        <a:xfrm flipV="1">
          <a:off x="21323300" y="667702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133985</xdr:rowOff>
    </xdr:from>
    <xdr:to>
      <xdr:col>107</xdr:col>
      <xdr:colOff>101600</xdr:colOff>
      <xdr:row>39</xdr:row>
      <xdr:rowOff>64135</xdr:rowOff>
    </xdr:to>
    <xdr:sp macro="" textlink="">
      <xdr:nvSpPr>
        <xdr:cNvPr id="501" name="楕円 500">
          <a:extLst>
            <a:ext uri="{FF2B5EF4-FFF2-40B4-BE49-F238E27FC236}">
              <a16:creationId xmlns:a16="http://schemas.microsoft.com/office/drawing/2014/main" id="{CD0DD8B9-94F2-4A53-A515-CB9FB7C6BA2A}"/>
            </a:ext>
          </a:extLst>
        </xdr:cNvPr>
        <xdr:cNvSpPr/>
      </xdr:nvSpPr>
      <xdr:spPr>
        <a:xfrm>
          <a:off x="203835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1905</xdr:rowOff>
    </xdr:from>
    <xdr:to>
      <xdr:col>111</xdr:col>
      <xdr:colOff>177800</xdr:colOff>
      <xdr:row>39</xdr:row>
      <xdr:rowOff>13335</xdr:rowOff>
    </xdr:to>
    <xdr:cxnSp macro="">
      <xdr:nvCxnSpPr>
        <xdr:cNvPr id="502" name="直線コネクタ 501">
          <a:extLst>
            <a:ext uri="{FF2B5EF4-FFF2-40B4-BE49-F238E27FC236}">
              <a16:creationId xmlns:a16="http://schemas.microsoft.com/office/drawing/2014/main" id="{68222869-D46F-41DC-A33C-8FD7C6F231D4}"/>
            </a:ext>
          </a:extLst>
        </xdr:cNvPr>
        <xdr:cNvCxnSpPr/>
      </xdr:nvCxnSpPr>
      <xdr:spPr>
        <a:xfrm flipV="1">
          <a:off x="20434300" y="668845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03" name="楕円 502">
          <a:extLst>
            <a:ext uri="{FF2B5EF4-FFF2-40B4-BE49-F238E27FC236}">
              <a16:creationId xmlns:a16="http://schemas.microsoft.com/office/drawing/2014/main" id="{29294B5E-DA82-4FD3-9EEF-FEED30C90617}"/>
            </a:ext>
          </a:extLst>
        </xdr:cNvPr>
        <xdr:cNvSpPr/>
      </xdr:nvSpPr>
      <xdr:spPr>
        <a:xfrm>
          <a:off x="19494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13335</xdr:rowOff>
    </xdr:from>
    <xdr:to>
      <xdr:col>107</xdr:col>
      <xdr:colOff>50800</xdr:colOff>
      <xdr:row>39</xdr:row>
      <xdr:rowOff>26670</xdr:rowOff>
    </xdr:to>
    <xdr:cxnSp macro="">
      <xdr:nvCxnSpPr>
        <xdr:cNvPr id="504" name="直線コネクタ 503">
          <a:extLst>
            <a:ext uri="{FF2B5EF4-FFF2-40B4-BE49-F238E27FC236}">
              <a16:creationId xmlns:a16="http://schemas.microsoft.com/office/drawing/2014/main" id="{D03F4EFD-CD8F-4A60-AFC8-9E7FA7DF33E8}"/>
            </a:ext>
          </a:extLst>
        </xdr:cNvPr>
        <xdr:cNvCxnSpPr/>
      </xdr:nvCxnSpPr>
      <xdr:spPr>
        <a:xfrm flipV="1">
          <a:off x="19545300" y="66998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158750</xdr:rowOff>
    </xdr:from>
    <xdr:to>
      <xdr:col>98</xdr:col>
      <xdr:colOff>38100</xdr:colOff>
      <xdr:row>39</xdr:row>
      <xdr:rowOff>88900</xdr:rowOff>
    </xdr:to>
    <xdr:sp macro="" textlink="">
      <xdr:nvSpPr>
        <xdr:cNvPr id="505" name="楕円 504">
          <a:extLst>
            <a:ext uri="{FF2B5EF4-FFF2-40B4-BE49-F238E27FC236}">
              <a16:creationId xmlns:a16="http://schemas.microsoft.com/office/drawing/2014/main" id="{AF353C12-F888-4B3D-803C-3B077BB2EC21}"/>
            </a:ext>
          </a:extLst>
        </xdr:cNvPr>
        <xdr:cNvSpPr/>
      </xdr:nvSpPr>
      <xdr:spPr>
        <a:xfrm>
          <a:off x="18605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26670</xdr:rowOff>
    </xdr:from>
    <xdr:to>
      <xdr:col>102</xdr:col>
      <xdr:colOff>114300</xdr:colOff>
      <xdr:row>39</xdr:row>
      <xdr:rowOff>38100</xdr:rowOff>
    </xdr:to>
    <xdr:cxnSp macro="">
      <xdr:nvCxnSpPr>
        <xdr:cNvPr id="506" name="直線コネクタ 505">
          <a:extLst>
            <a:ext uri="{FF2B5EF4-FFF2-40B4-BE49-F238E27FC236}">
              <a16:creationId xmlns:a16="http://schemas.microsoft.com/office/drawing/2014/main" id="{8460BB8B-8855-4FE6-896C-48553F6B9879}"/>
            </a:ext>
          </a:extLst>
        </xdr:cNvPr>
        <xdr:cNvCxnSpPr/>
      </xdr:nvCxnSpPr>
      <xdr:spPr>
        <a:xfrm flipV="1">
          <a:off x="18656300" y="67132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C6D87D6E-EAFA-448D-B0C0-6924B27D9241}"/>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E26142E4-375E-4CDB-BCFF-A395FC940077}"/>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9FBD5C59-C05B-481F-BBA0-A3087B2B1EFD}"/>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E1096F07-2BF6-4C6B-8909-DB6475DE2DF9}"/>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43832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1B865F64-96AB-4D1C-A9C1-1F11475DA401}"/>
            </a:ext>
          </a:extLst>
        </xdr:cNvPr>
        <xdr:cNvSpPr txBox="1"/>
      </xdr:nvSpPr>
      <xdr:spPr>
        <a:xfrm>
          <a:off x="21075727" y="673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55262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0465FD4-777C-4820-B863-9639DD082372}"/>
            </a:ext>
          </a:extLst>
        </xdr:cNvPr>
        <xdr:cNvSpPr txBox="1"/>
      </xdr:nvSpPr>
      <xdr:spPr>
        <a:xfrm>
          <a:off x="20199427" y="674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618600F3-D53E-4DAB-9DA3-6D106FD7AD1B}"/>
            </a:ext>
          </a:extLst>
        </xdr:cNvPr>
        <xdr:cNvSpPr txBox="1"/>
      </xdr:nvSpPr>
      <xdr:spPr>
        <a:xfrm>
          <a:off x="19310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80027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BE30B8F-05EF-4D2B-9690-C2DC17EAA098}"/>
            </a:ext>
          </a:extLst>
        </xdr:cNvPr>
        <xdr:cNvSpPr txBox="1"/>
      </xdr:nvSpPr>
      <xdr:spPr>
        <a:xfrm>
          <a:off x="1842142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5F77B999-B1E4-4560-8905-9E9E1017E73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D00F3C43-226F-4D59-8584-B6E18CEF476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CB0622E6-1D0B-4F42-9B9C-AE28CB85905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17AE39C-F37C-42A4-8EC4-3F05FDCF99C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D377223-2AAB-4C6E-92F6-F7A47223F39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EAB7C7A3-A7AA-43C1-B1D1-BF394D17280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90BEBA08-8A42-422E-BF2B-8F9D301F295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BC758C77-9E4C-44B9-B93C-1636C0F32BA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98751BDA-D013-4A50-BE33-E29CAD320B5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FE1776A0-41FE-4FD0-A749-395795CC743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49ACB47A-8F44-465D-9B9C-B14F29B0924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FD29E8E9-A75E-40E8-9815-38822E7035A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9829887E-9109-4E57-A29B-5529C1A9481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52EB8459-57DF-49F0-89DE-6658A37EE3E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BC20D6EF-2413-43E6-9842-1545552A6D1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1977815-09F0-409F-B056-97A52CC2E9A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49B9A658-159E-42A0-8655-F5D3600BD5C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A66CC895-5B1A-4554-93E1-4780B6C498A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111DCB11-95F5-4733-A289-AD0063C2306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DC7ECA74-A9F9-4E8E-A1F3-46CCAFDB6A5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A5B3A4A-3E04-4A5B-9072-43BA8C4AA34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A37C3A59-D584-4575-A1C7-E0291249A54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6B274E52-FA76-4ACA-B3FA-E7A80C44EDC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4C76A80B-DA20-46D2-AC2A-F1C7066257B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ACE37837-61E1-4BF2-857A-E83A1193D5D1}"/>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8C8F9835-3454-4691-87AB-BA86AEFD5A22}"/>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0FFCE10C-F659-4093-A7AF-9B73F735E91C}"/>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EAA1479A-6712-4A8C-A940-4D78E92C5164}"/>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E2D8CBA1-42F0-4780-BBCF-3D192C7ACB48}"/>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B0BCE8F3-B214-4FB2-BEFA-1B5EB986D915}"/>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8A402872-8D57-4D1C-B731-80F67305B608}"/>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0B4F993E-6AE7-4582-8442-FC20564D21B4}"/>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2321D6AE-52B5-4741-8B78-73ECA93ADBA7}"/>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AB72CF3B-26A2-4388-991F-B3418EAE947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7BAC1A15-D1B9-42C5-B7DA-AFDC1AC48BE9}"/>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C40FB54A-9E9D-4F9D-93FD-A1952B99AE8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980AFFB-5C33-410D-8B1D-01CD3502990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86C46A9F-2CA5-4369-A99D-01AC579887D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D7DDF55A-90B1-4FCF-B4DD-61C393AC4C9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948EBF3-489C-477C-A592-42995C28473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40640</xdr:rowOff>
    </xdr:from>
    <xdr:to>
      <xdr:col>85</xdr:col>
      <xdr:colOff>177800</xdr:colOff>
      <xdr:row>60</xdr:row>
      <xdr:rowOff>142240</xdr:rowOff>
    </xdr:to>
    <xdr:sp macro="" textlink="">
      <xdr:nvSpPr>
        <xdr:cNvPr id="555" name="楕円 554">
          <a:extLst>
            <a:ext uri="{FF2B5EF4-FFF2-40B4-BE49-F238E27FC236}">
              <a16:creationId xmlns:a16="http://schemas.microsoft.com/office/drawing/2014/main" id="{AAC3B811-938F-417A-BF8D-CE1A9C2990FE}"/>
            </a:ext>
          </a:extLst>
        </xdr:cNvPr>
        <xdr:cNvSpPr/>
      </xdr:nvSpPr>
      <xdr:spPr>
        <a:xfrm>
          <a:off x="16268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63517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9E218D26-5C20-436B-8898-C4526561B032}"/>
            </a:ext>
          </a:extLst>
        </xdr:cNvPr>
        <xdr:cNvSpPr txBox="1"/>
      </xdr:nvSpPr>
      <xdr:spPr>
        <a:xfrm>
          <a:off x="16357600"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97790</xdr:rowOff>
    </xdr:from>
    <xdr:to>
      <xdr:col>81</xdr:col>
      <xdr:colOff>101600</xdr:colOff>
      <xdr:row>61</xdr:row>
      <xdr:rowOff>27940</xdr:rowOff>
    </xdr:to>
    <xdr:sp macro="" textlink="">
      <xdr:nvSpPr>
        <xdr:cNvPr id="557" name="楕円 556">
          <a:extLst>
            <a:ext uri="{FF2B5EF4-FFF2-40B4-BE49-F238E27FC236}">
              <a16:creationId xmlns:a16="http://schemas.microsoft.com/office/drawing/2014/main" id="{08CEA1AF-876B-4C4B-97D7-58554095BB80}"/>
            </a:ext>
          </a:extLst>
        </xdr:cNvPr>
        <xdr:cNvSpPr/>
      </xdr:nvSpPr>
      <xdr:spPr>
        <a:xfrm>
          <a:off x="15430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91440</xdr:rowOff>
    </xdr:from>
    <xdr:to>
      <xdr:col>85</xdr:col>
      <xdr:colOff>127000</xdr:colOff>
      <xdr:row>60</xdr:row>
      <xdr:rowOff>148590</xdr:rowOff>
    </xdr:to>
    <xdr:cxnSp macro="">
      <xdr:nvCxnSpPr>
        <xdr:cNvPr id="558" name="直線コネクタ 557">
          <a:extLst>
            <a:ext uri="{FF2B5EF4-FFF2-40B4-BE49-F238E27FC236}">
              <a16:creationId xmlns:a16="http://schemas.microsoft.com/office/drawing/2014/main" id="{AAAAEE15-4074-4B76-8893-0E9A41FC126F}"/>
            </a:ext>
          </a:extLst>
        </xdr:cNvPr>
        <xdr:cNvCxnSpPr/>
      </xdr:nvCxnSpPr>
      <xdr:spPr>
        <a:xfrm flipV="1">
          <a:off x="15481300" y="1037844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147320</xdr:rowOff>
    </xdr:from>
    <xdr:to>
      <xdr:col>76</xdr:col>
      <xdr:colOff>165100</xdr:colOff>
      <xdr:row>61</xdr:row>
      <xdr:rowOff>77470</xdr:rowOff>
    </xdr:to>
    <xdr:sp macro="" textlink="">
      <xdr:nvSpPr>
        <xdr:cNvPr id="559" name="楕円 558">
          <a:extLst>
            <a:ext uri="{FF2B5EF4-FFF2-40B4-BE49-F238E27FC236}">
              <a16:creationId xmlns:a16="http://schemas.microsoft.com/office/drawing/2014/main" id="{C9C88047-E553-4485-A75E-F15E0A10D8FF}"/>
            </a:ext>
          </a:extLst>
        </xdr:cNvPr>
        <xdr:cNvSpPr/>
      </xdr:nvSpPr>
      <xdr:spPr>
        <a:xfrm>
          <a:off x="14541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148590</xdr:rowOff>
    </xdr:from>
    <xdr:to>
      <xdr:col>81</xdr:col>
      <xdr:colOff>50800</xdr:colOff>
      <xdr:row>61</xdr:row>
      <xdr:rowOff>26670</xdr:rowOff>
    </xdr:to>
    <xdr:cxnSp macro="">
      <xdr:nvCxnSpPr>
        <xdr:cNvPr id="560" name="直線コネクタ 559">
          <a:extLst>
            <a:ext uri="{FF2B5EF4-FFF2-40B4-BE49-F238E27FC236}">
              <a16:creationId xmlns:a16="http://schemas.microsoft.com/office/drawing/2014/main" id="{551AA6A9-B063-4DD0-B664-E412824A970E}"/>
            </a:ext>
          </a:extLst>
        </xdr:cNvPr>
        <xdr:cNvCxnSpPr/>
      </xdr:nvCxnSpPr>
      <xdr:spPr>
        <a:xfrm flipV="1">
          <a:off x="14592300" y="104355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120650</xdr:rowOff>
    </xdr:from>
    <xdr:to>
      <xdr:col>72</xdr:col>
      <xdr:colOff>38100</xdr:colOff>
      <xdr:row>61</xdr:row>
      <xdr:rowOff>50800</xdr:rowOff>
    </xdr:to>
    <xdr:sp macro="" textlink="">
      <xdr:nvSpPr>
        <xdr:cNvPr id="561" name="楕円 560">
          <a:extLst>
            <a:ext uri="{FF2B5EF4-FFF2-40B4-BE49-F238E27FC236}">
              <a16:creationId xmlns:a16="http://schemas.microsoft.com/office/drawing/2014/main" id="{DFC477FE-7CCA-4790-A4A9-83787FF404CC}"/>
            </a:ext>
          </a:extLst>
        </xdr:cNvPr>
        <xdr:cNvSpPr/>
      </xdr:nvSpPr>
      <xdr:spPr>
        <a:xfrm>
          <a:off x="13652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0</xdr:rowOff>
    </xdr:from>
    <xdr:to>
      <xdr:col>76</xdr:col>
      <xdr:colOff>114300</xdr:colOff>
      <xdr:row>61</xdr:row>
      <xdr:rowOff>26670</xdr:rowOff>
    </xdr:to>
    <xdr:cxnSp macro="">
      <xdr:nvCxnSpPr>
        <xdr:cNvPr id="562" name="直線コネクタ 561">
          <a:extLst>
            <a:ext uri="{FF2B5EF4-FFF2-40B4-BE49-F238E27FC236}">
              <a16:creationId xmlns:a16="http://schemas.microsoft.com/office/drawing/2014/main" id="{CA2D2BDA-AF77-4A67-ADC9-9B0CD1051E1C}"/>
            </a:ext>
          </a:extLst>
        </xdr:cNvPr>
        <xdr:cNvCxnSpPr/>
      </xdr:nvCxnSpPr>
      <xdr:spPr>
        <a:xfrm>
          <a:off x="13703300" y="104584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95885</xdr:rowOff>
    </xdr:from>
    <xdr:to>
      <xdr:col>67</xdr:col>
      <xdr:colOff>101600</xdr:colOff>
      <xdr:row>61</xdr:row>
      <xdr:rowOff>26035</xdr:rowOff>
    </xdr:to>
    <xdr:sp macro="" textlink="">
      <xdr:nvSpPr>
        <xdr:cNvPr id="563" name="楕円 562">
          <a:extLst>
            <a:ext uri="{FF2B5EF4-FFF2-40B4-BE49-F238E27FC236}">
              <a16:creationId xmlns:a16="http://schemas.microsoft.com/office/drawing/2014/main" id="{67A536A6-A71B-49DE-9CC4-BD19DFA468B0}"/>
            </a:ext>
          </a:extLst>
        </xdr:cNvPr>
        <xdr:cNvSpPr/>
      </xdr:nvSpPr>
      <xdr:spPr>
        <a:xfrm>
          <a:off x="12763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146685</xdr:rowOff>
    </xdr:from>
    <xdr:to>
      <xdr:col>71</xdr:col>
      <xdr:colOff>177800</xdr:colOff>
      <xdr:row>61</xdr:row>
      <xdr:rowOff>0</xdr:rowOff>
    </xdr:to>
    <xdr:cxnSp macro="">
      <xdr:nvCxnSpPr>
        <xdr:cNvPr id="564" name="直線コネクタ 563">
          <a:extLst>
            <a:ext uri="{FF2B5EF4-FFF2-40B4-BE49-F238E27FC236}">
              <a16:creationId xmlns:a16="http://schemas.microsoft.com/office/drawing/2014/main" id="{89A4F897-62F5-486F-9B4A-3DE12E1D8417}"/>
            </a:ext>
          </a:extLst>
        </xdr:cNvPr>
        <xdr:cNvCxnSpPr/>
      </xdr:nvCxnSpPr>
      <xdr:spPr>
        <a:xfrm>
          <a:off x="12814300" y="104336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65" name="n_1aveValue【学校施設】&#10;有形固定資産減価償却率">
          <a:extLst>
            <a:ext uri="{FF2B5EF4-FFF2-40B4-BE49-F238E27FC236}">
              <a16:creationId xmlns:a16="http://schemas.microsoft.com/office/drawing/2014/main" id="{3454FEB6-A200-48B8-89EC-581092C38F64}"/>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6" name="n_2aveValue【学校施設】&#10;有形固定資産減価償却率">
          <a:extLst>
            <a:ext uri="{FF2B5EF4-FFF2-40B4-BE49-F238E27FC236}">
              <a16:creationId xmlns:a16="http://schemas.microsoft.com/office/drawing/2014/main" id="{C80E9092-96D9-4DA3-9C81-38349D9F9EC2}"/>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7" name="n_3aveValue【学校施設】&#10;有形固定資産減価償却率">
          <a:extLst>
            <a:ext uri="{FF2B5EF4-FFF2-40B4-BE49-F238E27FC236}">
              <a16:creationId xmlns:a16="http://schemas.microsoft.com/office/drawing/2014/main" id="{950B5219-39EB-4985-97C5-F04D815BB463}"/>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8" name="n_4aveValue【学校施設】&#10;有形固定資産減価償却率">
          <a:extLst>
            <a:ext uri="{FF2B5EF4-FFF2-40B4-BE49-F238E27FC236}">
              <a16:creationId xmlns:a16="http://schemas.microsoft.com/office/drawing/2014/main" id="{ADC60783-1D6F-446D-8A60-D3355419C292}"/>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19067</xdr:rowOff>
    </xdr:from>
    <xdr:ext cx="405111" cy="259045"/>
    <xdr:sp macro="" textlink="">
      <xdr:nvSpPr>
        <xdr:cNvPr id="569" name="n_1mainValue【学校施設】&#10;有形固定資産減価償却率">
          <a:extLst>
            <a:ext uri="{FF2B5EF4-FFF2-40B4-BE49-F238E27FC236}">
              <a16:creationId xmlns:a16="http://schemas.microsoft.com/office/drawing/2014/main" id="{61A4DBD4-0567-46ED-A528-68ACBF60AC46}"/>
            </a:ext>
          </a:extLst>
        </xdr:cNvPr>
        <xdr:cNvSpPr txBox="1"/>
      </xdr:nvSpPr>
      <xdr:spPr>
        <a:xfrm>
          <a:off x="152660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68597</xdr:rowOff>
    </xdr:from>
    <xdr:ext cx="405111" cy="259045"/>
    <xdr:sp macro="" textlink="">
      <xdr:nvSpPr>
        <xdr:cNvPr id="570" name="n_2mainValue【学校施設】&#10;有形固定資産減価償却率">
          <a:extLst>
            <a:ext uri="{FF2B5EF4-FFF2-40B4-BE49-F238E27FC236}">
              <a16:creationId xmlns:a16="http://schemas.microsoft.com/office/drawing/2014/main" id="{603C598A-05DC-4D88-9788-23631C26FD41}"/>
            </a:ext>
          </a:extLst>
        </xdr:cNvPr>
        <xdr:cNvSpPr txBox="1"/>
      </xdr:nvSpPr>
      <xdr:spPr>
        <a:xfrm>
          <a:off x="14389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41927</xdr:rowOff>
    </xdr:from>
    <xdr:ext cx="405111" cy="259045"/>
    <xdr:sp macro="" textlink="">
      <xdr:nvSpPr>
        <xdr:cNvPr id="571" name="n_3mainValue【学校施設】&#10;有形固定資産減価償却率">
          <a:extLst>
            <a:ext uri="{FF2B5EF4-FFF2-40B4-BE49-F238E27FC236}">
              <a16:creationId xmlns:a16="http://schemas.microsoft.com/office/drawing/2014/main" id="{B71F26E4-4B9B-473E-AB08-9E0861F62848}"/>
            </a:ext>
          </a:extLst>
        </xdr:cNvPr>
        <xdr:cNvSpPr txBox="1"/>
      </xdr:nvSpPr>
      <xdr:spPr>
        <a:xfrm>
          <a:off x="13500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17162</xdr:rowOff>
    </xdr:from>
    <xdr:ext cx="405111" cy="259045"/>
    <xdr:sp macro="" textlink="">
      <xdr:nvSpPr>
        <xdr:cNvPr id="572" name="n_4mainValue【学校施設】&#10;有形固定資産減価償却率">
          <a:extLst>
            <a:ext uri="{FF2B5EF4-FFF2-40B4-BE49-F238E27FC236}">
              <a16:creationId xmlns:a16="http://schemas.microsoft.com/office/drawing/2014/main" id="{4257D45D-4788-489D-A60D-86D041260B60}"/>
            </a:ext>
          </a:extLst>
        </xdr:cNvPr>
        <xdr:cNvSpPr txBox="1"/>
      </xdr:nvSpPr>
      <xdr:spPr>
        <a:xfrm>
          <a:off x="12611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137562ED-C12B-43A1-8842-DE09EDD20EB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E94EC889-ED77-4C16-8F5A-24F4165F9BD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BC1F99BD-23F1-4346-AB6C-CA9E9822469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AEB14B59-A766-416A-9D37-F346BBC354C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1495A02E-40B8-45FE-9E59-253CE24024C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35A163F6-B015-4AFF-A2F6-59AA23272C3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CFA059E5-A33E-40BB-8E2C-19E493430E0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C5C98D10-C391-4E49-9A4A-E3890532FD6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BCDE294E-F07F-4823-84C1-D7A96D29664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1F367303-2099-4CDF-A238-A05D598BE55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A006E700-D3E7-48EF-A0C8-EAD12159120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D068761D-7E7D-4F7A-AF58-B574B079C97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07696E69-61AC-4C73-82CE-D87CB19D9DC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3A27EC50-6F15-4DCA-B318-12A57C1AEB3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F5D2A1FC-9581-4444-85B4-480665A2BD4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ADDC8C64-C57C-44B1-A0E4-950B8F5E5A3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5C140FC5-FDEF-4C90-8FBE-DD23068B23C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E5B3ECC9-868D-4362-9A8C-CEE27827818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9B60CF73-7C37-41DF-BBCB-AD2F7E2111C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34C34DF8-DB67-47B2-BC82-D2ABDE5CD6D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63615513-5A88-44D8-A530-68AE2581EA1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1A7940E8-4A98-4DE0-98A5-8503326B771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0DF15E22-6344-4657-BD87-E388FD0C7CA7}"/>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0299AE7E-ED03-45A4-AEBA-5185EA8EE99C}"/>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30D7F16A-4E64-4135-BF0B-F61FCA15718B}"/>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C4AB13F0-BE52-44F7-B544-D1C0AC624B17}"/>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0D398BEC-B502-4B82-AE43-3B1C738640B9}"/>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AA05A8E3-68FC-42CD-8B5D-62960639B469}"/>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6F22C76B-0F79-463F-ADC7-24D13D067A01}"/>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B4D2530C-AF1F-41BD-86F6-76EFDCB5262F}"/>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40F656A7-A918-486A-A9D9-BD5BD294140B}"/>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2010C6AC-A085-4359-B8AB-E9BF3C67EEAC}"/>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2EB49933-F70A-4AF6-9F2B-958C61F3D08D}"/>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5B6439F-B384-4A3B-8512-81502379D1F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8092FAC-5C85-4356-B9F1-40194BCBC57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F47E216-E1FF-4158-B377-4CFD5BE8824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2C3E051-ADDB-4636-AFE0-8C5043940F0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BFB2B4D9-6DEA-4E72-B911-D9B7DEC5B06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163170</xdr:rowOff>
    </xdr:from>
    <xdr:to>
      <xdr:col>116</xdr:col>
      <xdr:colOff>114300</xdr:colOff>
      <xdr:row>61</xdr:row>
      <xdr:rowOff>93320</xdr:rowOff>
    </xdr:to>
    <xdr:sp macro="" textlink="">
      <xdr:nvSpPr>
        <xdr:cNvPr id="611" name="楕円 610">
          <a:extLst>
            <a:ext uri="{FF2B5EF4-FFF2-40B4-BE49-F238E27FC236}">
              <a16:creationId xmlns:a16="http://schemas.microsoft.com/office/drawing/2014/main" id="{5ECCAA11-B5CF-49BB-BC91-95433FB715A7}"/>
            </a:ext>
          </a:extLst>
        </xdr:cNvPr>
        <xdr:cNvSpPr/>
      </xdr:nvSpPr>
      <xdr:spPr>
        <a:xfrm>
          <a:off x="22110700" y="1045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141597</xdr:rowOff>
    </xdr:from>
    <xdr:ext cx="469744" cy="259045"/>
    <xdr:sp macro="" textlink="">
      <xdr:nvSpPr>
        <xdr:cNvPr id="612" name="【学校施設】&#10;一人当たり面積該当値テキスト">
          <a:extLst>
            <a:ext uri="{FF2B5EF4-FFF2-40B4-BE49-F238E27FC236}">
              <a16:creationId xmlns:a16="http://schemas.microsoft.com/office/drawing/2014/main" id="{9058363A-9708-4E99-8A48-314E8AA727B6}"/>
            </a:ext>
          </a:extLst>
        </xdr:cNvPr>
        <xdr:cNvSpPr txBox="1"/>
      </xdr:nvSpPr>
      <xdr:spPr>
        <a:xfrm>
          <a:off x="22199600" y="104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11836</xdr:rowOff>
    </xdr:from>
    <xdr:to>
      <xdr:col>112</xdr:col>
      <xdr:colOff>38100</xdr:colOff>
      <xdr:row>61</xdr:row>
      <xdr:rowOff>113436</xdr:rowOff>
    </xdr:to>
    <xdr:sp macro="" textlink="">
      <xdr:nvSpPr>
        <xdr:cNvPr id="613" name="楕円 612">
          <a:extLst>
            <a:ext uri="{FF2B5EF4-FFF2-40B4-BE49-F238E27FC236}">
              <a16:creationId xmlns:a16="http://schemas.microsoft.com/office/drawing/2014/main" id="{C0329150-67D7-4931-B4E8-FEED73A2D5A6}"/>
            </a:ext>
          </a:extLst>
        </xdr:cNvPr>
        <xdr:cNvSpPr/>
      </xdr:nvSpPr>
      <xdr:spPr>
        <a:xfrm>
          <a:off x="21272500" y="1047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42520</xdr:rowOff>
    </xdr:from>
    <xdr:to>
      <xdr:col>116</xdr:col>
      <xdr:colOff>63500</xdr:colOff>
      <xdr:row>61</xdr:row>
      <xdr:rowOff>62636</xdr:rowOff>
    </xdr:to>
    <xdr:cxnSp macro="">
      <xdr:nvCxnSpPr>
        <xdr:cNvPr id="614" name="直線コネクタ 613">
          <a:extLst>
            <a:ext uri="{FF2B5EF4-FFF2-40B4-BE49-F238E27FC236}">
              <a16:creationId xmlns:a16="http://schemas.microsoft.com/office/drawing/2014/main" id="{1F913758-9AB1-4006-8ECA-66983ADA2CB1}"/>
            </a:ext>
          </a:extLst>
        </xdr:cNvPr>
        <xdr:cNvCxnSpPr/>
      </xdr:nvCxnSpPr>
      <xdr:spPr>
        <a:xfrm flipV="1">
          <a:off x="21323300" y="10500970"/>
          <a:ext cx="8382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41097</xdr:rowOff>
    </xdr:from>
    <xdr:to>
      <xdr:col>107</xdr:col>
      <xdr:colOff>101600</xdr:colOff>
      <xdr:row>61</xdr:row>
      <xdr:rowOff>142697</xdr:rowOff>
    </xdr:to>
    <xdr:sp macro="" textlink="">
      <xdr:nvSpPr>
        <xdr:cNvPr id="615" name="楕円 614">
          <a:extLst>
            <a:ext uri="{FF2B5EF4-FFF2-40B4-BE49-F238E27FC236}">
              <a16:creationId xmlns:a16="http://schemas.microsoft.com/office/drawing/2014/main" id="{E1488B5C-3FBD-4CD1-BEBB-72B4B8F5EA96}"/>
            </a:ext>
          </a:extLst>
        </xdr:cNvPr>
        <xdr:cNvSpPr/>
      </xdr:nvSpPr>
      <xdr:spPr>
        <a:xfrm>
          <a:off x="20383500" y="1049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62636</xdr:rowOff>
    </xdr:from>
    <xdr:to>
      <xdr:col>111</xdr:col>
      <xdr:colOff>177800</xdr:colOff>
      <xdr:row>61</xdr:row>
      <xdr:rowOff>91897</xdr:rowOff>
    </xdr:to>
    <xdr:cxnSp macro="">
      <xdr:nvCxnSpPr>
        <xdr:cNvPr id="616" name="直線コネクタ 615">
          <a:extLst>
            <a:ext uri="{FF2B5EF4-FFF2-40B4-BE49-F238E27FC236}">
              <a16:creationId xmlns:a16="http://schemas.microsoft.com/office/drawing/2014/main" id="{95A3C065-AD24-4B80-BF38-8AF48299BD4B}"/>
            </a:ext>
          </a:extLst>
        </xdr:cNvPr>
        <xdr:cNvCxnSpPr/>
      </xdr:nvCxnSpPr>
      <xdr:spPr>
        <a:xfrm flipV="1">
          <a:off x="20434300" y="10521086"/>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76759</xdr:rowOff>
    </xdr:from>
    <xdr:to>
      <xdr:col>102</xdr:col>
      <xdr:colOff>165100</xdr:colOff>
      <xdr:row>61</xdr:row>
      <xdr:rowOff>6909</xdr:rowOff>
    </xdr:to>
    <xdr:sp macro="" textlink="">
      <xdr:nvSpPr>
        <xdr:cNvPr id="617" name="楕円 616">
          <a:extLst>
            <a:ext uri="{FF2B5EF4-FFF2-40B4-BE49-F238E27FC236}">
              <a16:creationId xmlns:a16="http://schemas.microsoft.com/office/drawing/2014/main" id="{A1B25592-FA2F-4B9D-8C3D-CAA6780607C1}"/>
            </a:ext>
          </a:extLst>
        </xdr:cNvPr>
        <xdr:cNvSpPr/>
      </xdr:nvSpPr>
      <xdr:spPr>
        <a:xfrm>
          <a:off x="19494500" y="1036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127559</xdr:rowOff>
    </xdr:from>
    <xdr:to>
      <xdr:col>107</xdr:col>
      <xdr:colOff>50800</xdr:colOff>
      <xdr:row>61</xdr:row>
      <xdr:rowOff>91897</xdr:rowOff>
    </xdr:to>
    <xdr:cxnSp macro="">
      <xdr:nvCxnSpPr>
        <xdr:cNvPr id="618" name="直線コネクタ 617">
          <a:extLst>
            <a:ext uri="{FF2B5EF4-FFF2-40B4-BE49-F238E27FC236}">
              <a16:creationId xmlns:a16="http://schemas.microsoft.com/office/drawing/2014/main" id="{9F481A2B-B86A-4BE8-ADE6-1855B0ABD408}"/>
            </a:ext>
          </a:extLst>
        </xdr:cNvPr>
        <xdr:cNvCxnSpPr/>
      </xdr:nvCxnSpPr>
      <xdr:spPr>
        <a:xfrm>
          <a:off x="19545300" y="10414559"/>
          <a:ext cx="889000" cy="13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97790</xdr:rowOff>
    </xdr:from>
    <xdr:to>
      <xdr:col>98</xdr:col>
      <xdr:colOff>38100</xdr:colOff>
      <xdr:row>61</xdr:row>
      <xdr:rowOff>27940</xdr:rowOff>
    </xdr:to>
    <xdr:sp macro="" textlink="">
      <xdr:nvSpPr>
        <xdr:cNvPr id="619" name="楕円 618">
          <a:extLst>
            <a:ext uri="{FF2B5EF4-FFF2-40B4-BE49-F238E27FC236}">
              <a16:creationId xmlns:a16="http://schemas.microsoft.com/office/drawing/2014/main" id="{C56862FB-5ABE-44A8-B9D1-2BAACDFBD404}"/>
            </a:ext>
          </a:extLst>
        </xdr:cNvPr>
        <xdr:cNvSpPr/>
      </xdr:nvSpPr>
      <xdr:spPr>
        <a:xfrm>
          <a:off x="18605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127559</xdr:rowOff>
    </xdr:from>
    <xdr:to>
      <xdr:col>102</xdr:col>
      <xdr:colOff>114300</xdr:colOff>
      <xdr:row>60</xdr:row>
      <xdr:rowOff>148590</xdr:rowOff>
    </xdr:to>
    <xdr:cxnSp macro="">
      <xdr:nvCxnSpPr>
        <xdr:cNvPr id="620" name="直線コネクタ 619">
          <a:extLst>
            <a:ext uri="{FF2B5EF4-FFF2-40B4-BE49-F238E27FC236}">
              <a16:creationId xmlns:a16="http://schemas.microsoft.com/office/drawing/2014/main" id="{1DB41CDB-41B3-439F-9696-A94172DF3F0F}"/>
            </a:ext>
          </a:extLst>
        </xdr:cNvPr>
        <xdr:cNvCxnSpPr/>
      </xdr:nvCxnSpPr>
      <xdr:spPr>
        <a:xfrm flipV="1">
          <a:off x="18656300" y="10414559"/>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8BA6382E-9960-4C18-A45F-AC038D64D303}"/>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077B3803-EA57-42D8-BF8F-F828CDFF0AB1}"/>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92E03A48-C901-460B-94E6-37811E2DF6E0}"/>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624" name="n_4aveValue【学校施設】&#10;一人当たり面積">
          <a:extLst>
            <a:ext uri="{FF2B5EF4-FFF2-40B4-BE49-F238E27FC236}">
              <a16:creationId xmlns:a16="http://schemas.microsoft.com/office/drawing/2014/main" id="{E6DC9698-36A7-4475-8292-EC61D370B3E8}"/>
            </a:ext>
          </a:extLst>
        </xdr:cNvPr>
        <xdr:cNvSpPr txBox="1"/>
      </xdr:nvSpPr>
      <xdr:spPr>
        <a:xfrm>
          <a:off x="18421427" y="1049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104563</xdr:rowOff>
    </xdr:from>
    <xdr:ext cx="469744" cy="259045"/>
    <xdr:sp macro="" textlink="">
      <xdr:nvSpPr>
        <xdr:cNvPr id="625" name="n_1mainValue【学校施設】&#10;一人当たり面積">
          <a:extLst>
            <a:ext uri="{FF2B5EF4-FFF2-40B4-BE49-F238E27FC236}">
              <a16:creationId xmlns:a16="http://schemas.microsoft.com/office/drawing/2014/main" id="{C091850C-A1D9-4AE9-80A3-B3C884E4CAAD}"/>
            </a:ext>
          </a:extLst>
        </xdr:cNvPr>
        <xdr:cNvSpPr txBox="1"/>
      </xdr:nvSpPr>
      <xdr:spPr>
        <a:xfrm>
          <a:off x="21075727" y="1056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133824</xdr:rowOff>
    </xdr:from>
    <xdr:ext cx="469744" cy="259045"/>
    <xdr:sp macro="" textlink="">
      <xdr:nvSpPr>
        <xdr:cNvPr id="626" name="n_2mainValue【学校施設】&#10;一人当たり面積">
          <a:extLst>
            <a:ext uri="{FF2B5EF4-FFF2-40B4-BE49-F238E27FC236}">
              <a16:creationId xmlns:a16="http://schemas.microsoft.com/office/drawing/2014/main" id="{9B6D6F8D-3A1C-4DAF-B7F3-403503BFAA1F}"/>
            </a:ext>
          </a:extLst>
        </xdr:cNvPr>
        <xdr:cNvSpPr txBox="1"/>
      </xdr:nvSpPr>
      <xdr:spPr>
        <a:xfrm>
          <a:off x="20199427" y="1059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169486</xdr:rowOff>
    </xdr:from>
    <xdr:ext cx="469744" cy="259045"/>
    <xdr:sp macro="" textlink="">
      <xdr:nvSpPr>
        <xdr:cNvPr id="627" name="n_3mainValue【学校施設】&#10;一人当たり面積">
          <a:extLst>
            <a:ext uri="{FF2B5EF4-FFF2-40B4-BE49-F238E27FC236}">
              <a16:creationId xmlns:a16="http://schemas.microsoft.com/office/drawing/2014/main" id="{F34B03AD-53CE-493A-AB65-7E80E4A06D57}"/>
            </a:ext>
          </a:extLst>
        </xdr:cNvPr>
        <xdr:cNvSpPr txBox="1"/>
      </xdr:nvSpPr>
      <xdr:spPr>
        <a:xfrm>
          <a:off x="19310427" y="1045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44467</xdr:rowOff>
    </xdr:from>
    <xdr:ext cx="469744" cy="259045"/>
    <xdr:sp macro="" textlink="">
      <xdr:nvSpPr>
        <xdr:cNvPr id="628" name="n_4mainValue【学校施設】&#10;一人当たり面積">
          <a:extLst>
            <a:ext uri="{FF2B5EF4-FFF2-40B4-BE49-F238E27FC236}">
              <a16:creationId xmlns:a16="http://schemas.microsoft.com/office/drawing/2014/main" id="{8B82508F-D19D-4F4C-907D-5D51E440A4CF}"/>
            </a:ext>
          </a:extLst>
        </xdr:cNvPr>
        <xdr:cNvSpPr txBox="1"/>
      </xdr:nvSpPr>
      <xdr:spPr>
        <a:xfrm>
          <a:off x="1842142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C80AE086-7219-4C39-88D9-0CB02EFB2D5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2D5D3A1B-2CE8-467E-86B8-04F43A815B3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C22DFC73-8287-4E77-9297-3BE160C3FD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04D695FB-8DDD-44C6-83D2-05A3A50DC1A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57DACF23-76B8-46B3-8C90-A6FE8A71148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D7AF258B-837B-499F-A12F-F5AE18C9094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4310DC40-CD4C-4083-9B08-BC6ACAA075F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AC0FDDFE-A886-4A70-B65F-E304A3A5D4E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80EC0059-436B-4089-A31C-B2A8AF859C5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541B96EC-ECC5-40FD-92C1-19C906E45D8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16BD688B-A6AD-4B01-895E-31A782AD59B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8ADAABE6-CEF3-49C8-ACED-D8B8004BC38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6D770345-A415-4AD3-9FFE-9EF218E4A22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24E7A727-E025-4C99-8ECD-6EC174295C6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8C07859E-FABE-4715-AD26-E64EAE8B778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09C5A000-6ABB-4671-922E-60BB01D567E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069637BF-88CC-468C-B557-EBCB7D2EAF8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DB346360-9995-4851-8E82-A7BB47A1CF3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C11E0FFD-D1DC-4364-B1D5-3A2EC8D23B2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3F6DEC93-8296-46E2-A935-862F6F6CE10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C38B4315-6C8E-4016-B0C7-61F7431D965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E3C2D446-9EA7-42F4-9376-3C5764DFBA4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7C346A1C-4AC8-4E12-85CF-20D5198DA72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DC408124-8CF2-46FA-822E-B8682B2A20D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1F0F653B-6EE4-4599-A2A8-F0D3755A281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283BE7DC-182D-4F70-9207-87892AB74CE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C37C570E-1CCB-4607-A173-B8E837D3398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4DCEBB6A-BFDE-4520-B23F-005DA49E555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BAD04CBD-674E-48D1-BA6E-829B3233EC3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A70D1648-1AB0-4130-B860-ACC10BE1D72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EE2D91D0-F392-4B98-B825-A4702D2F82B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58A92FAE-F1D0-4108-9122-88CE37EAF88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EF0A3895-9A2E-4458-BFB3-B1AE0093798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CEFECF78-04C4-485B-B6C7-8C44C9A26F6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ACC70FE9-1A16-478F-BFD6-F0033E34CD8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E5332074-B10E-4BD9-BCA8-7158336B650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5" name="テキスト ボックス 664">
          <a:extLst>
            <a:ext uri="{FF2B5EF4-FFF2-40B4-BE49-F238E27FC236}">
              <a16:creationId xmlns:a16="http://schemas.microsoft.com/office/drawing/2014/main" id="{8CE57447-DD92-40C6-A7C8-C84FB54DBE3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E73C695D-0779-4B3D-8E7F-3C684EA7F8D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7" name="テキスト ボックス 666">
          <a:extLst>
            <a:ext uri="{FF2B5EF4-FFF2-40B4-BE49-F238E27FC236}">
              <a16:creationId xmlns:a16="http://schemas.microsoft.com/office/drawing/2014/main" id="{E673241D-0AF6-44C1-B22A-BE022A983E9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145B462D-C48D-440E-932D-83597D3EF93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669" name="直線コネクタ 668">
          <a:extLst>
            <a:ext uri="{FF2B5EF4-FFF2-40B4-BE49-F238E27FC236}">
              <a16:creationId xmlns:a16="http://schemas.microsoft.com/office/drawing/2014/main" id="{125B9B6F-C702-43EC-BBDA-959A868E2993}"/>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0" name="【公民館】&#10;有形固定資産減価償却率最小値テキスト">
          <a:extLst>
            <a:ext uri="{FF2B5EF4-FFF2-40B4-BE49-F238E27FC236}">
              <a16:creationId xmlns:a16="http://schemas.microsoft.com/office/drawing/2014/main" id="{FF5C7097-D236-4FB5-863C-DD4FA551E8D2}"/>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AB98EAA7-1305-48DA-84F2-3DCB8D32B90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672" name="【公民館】&#10;有形固定資産減価償却率最大値テキスト">
          <a:extLst>
            <a:ext uri="{FF2B5EF4-FFF2-40B4-BE49-F238E27FC236}">
              <a16:creationId xmlns:a16="http://schemas.microsoft.com/office/drawing/2014/main" id="{9B6D3B47-4B08-4168-8D07-A20A27F55F34}"/>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673" name="直線コネクタ 672">
          <a:extLst>
            <a:ext uri="{FF2B5EF4-FFF2-40B4-BE49-F238E27FC236}">
              <a16:creationId xmlns:a16="http://schemas.microsoft.com/office/drawing/2014/main" id="{B5DE3B68-7DD5-4FD8-ABB1-09A6CCF850DD}"/>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99077</xdr:rowOff>
    </xdr:from>
    <xdr:ext cx="405111" cy="259045"/>
    <xdr:sp macro="" textlink="">
      <xdr:nvSpPr>
        <xdr:cNvPr id="674" name="【公民館】&#10;有形固定資産減価償却率平均値テキスト">
          <a:extLst>
            <a:ext uri="{FF2B5EF4-FFF2-40B4-BE49-F238E27FC236}">
              <a16:creationId xmlns:a16="http://schemas.microsoft.com/office/drawing/2014/main" id="{990BFF6A-B794-4917-93EF-E2EB2536DF3C}"/>
            </a:ext>
          </a:extLst>
        </xdr:cNvPr>
        <xdr:cNvSpPr txBox="1"/>
      </xdr:nvSpPr>
      <xdr:spPr>
        <a:xfrm>
          <a:off x="16357600" y="1810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75" name="フローチャート: 判断 674">
          <a:extLst>
            <a:ext uri="{FF2B5EF4-FFF2-40B4-BE49-F238E27FC236}">
              <a16:creationId xmlns:a16="http://schemas.microsoft.com/office/drawing/2014/main" id="{E4AC3F72-A061-4B85-B27B-7BF85E0F4CC3}"/>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76" name="フローチャート: 判断 675">
          <a:extLst>
            <a:ext uri="{FF2B5EF4-FFF2-40B4-BE49-F238E27FC236}">
              <a16:creationId xmlns:a16="http://schemas.microsoft.com/office/drawing/2014/main" id="{3378C2BF-A01A-4239-925F-4AB43A4BDE80}"/>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77" name="フローチャート: 判断 676">
          <a:extLst>
            <a:ext uri="{FF2B5EF4-FFF2-40B4-BE49-F238E27FC236}">
              <a16:creationId xmlns:a16="http://schemas.microsoft.com/office/drawing/2014/main" id="{3C0CD4C7-781E-4BA1-968B-0A5CB8DB4317}"/>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78" name="フローチャート: 判断 677">
          <a:extLst>
            <a:ext uri="{FF2B5EF4-FFF2-40B4-BE49-F238E27FC236}">
              <a16:creationId xmlns:a16="http://schemas.microsoft.com/office/drawing/2014/main" id="{5AEE779F-9A29-49F2-AF17-627FC5830DDE}"/>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79" name="フローチャート: 判断 678">
          <a:extLst>
            <a:ext uri="{FF2B5EF4-FFF2-40B4-BE49-F238E27FC236}">
              <a16:creationId xmlns:a16="http://schemas.microsoft.com/office/drawing/2014/main" id="{FA066173-BEDB-40A8-B69B-4226692007B0}"/>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48A0697-6B82-4057-A847-E1DEB3DBC51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522F469-23D6-47B4-96F4-CB62D4D67A3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2BC0D13B-D0E2-4645-B670-B4A452B4665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41A0F66-B711-46C2-81D7-144FE268A23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C3088DA0-578A-431B-9FA7-8CA83467FD4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118745</xdr:rowOff>
    </xdr:from>
    <xdr:to>
      <xdr:col>85</xdr:col>
      <xdr:colOff>177800</xdr:colOff>
      <xdr:row>105</xdr:row>
      <xdr:rowOff>48895</xdr:rowOff>
    </xdr:to>
    <xdr:sp macro="" textlink="">
      <xdr:nvSpPr>
        <xdr:cNvPr id="685" name="楕円 684">
          <a:extLst>
            <a:ext uri="{FF2B5EF4-FFF2-40B4-BE49-F238E27FC236}">
              <a16:creationId xmlns:a16="http://schemas.microsoft.com/office/drawing/2014/main" id="{D0B54956-8820-41F9-B6BB-DB353327C061}"/>
            </a:ext>
          </a:extLst>
        </xdr:cNvPr>
        <xdr:cNvSpPr/>
      </xdr:nvSpPr>
      <xdr:spPr>
        <a:xfrm>
          <a:off x="162687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141622</xdr:rowOff>
    </xdr:from>
    <xdr:ext cx="405111" cy="259045"/>
    <xdr:sp macro="" textlink="">
      <xdr:nvSpPr>
        <xdr:cNvPr id="686" name="【公民館】&#10;有形固定資産減価償却率該当値テキスト">
          <a:extLst>
            <a:ext uri="{FF2B5EF4-FFF2-40B4-BE49-F238E27FC236}">
              <a16:creationId xmlns:a16="http://schemas.microsoft.com/office/drawing/2014/main" id="{D278A848-BD36-45ED-9DD9-6FE1468080E5}"/>
            </a:ext>
          </a:extLst>
        </xdr:cNvPr>
        <xdr:cNvSpPr txBox="1"/>
      </xdr:nvSpPr>
      <xdr:spPr>
        <a:xfrm>
          <a:off x="16357600" y="1780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78739</xdr:rowOff>
    </xdr:from>
    <xdr:to>
      <xdr:col>81</xdr:col>
      <xdr:colOff>101600</xdr:colOff>
      <xdr:row>105</xdr:row>
      <xdr:rowOff>8889</xdr:rowOff>
    </xdr:to>
    <xdr:sp macro="" textlink="">
      <xdr:nvSpPr>
        <xdr:cNvPr id="687" name="楕円 686">
          <a:extLst>
            <a:ext uri="{FF2B5EF4-FFF2-40B4-BE49-F238E27FC236}">
              <a16:creationId xmlns:a16="http://schemas.microsoft.com/office/drawing/2014/main" id="{E24164C3-A444-42DD-A90C-C40E0FE0E786}"/>
            </a:ext>
          </a:extLst>
        </xdr:cNvPr>
        <xdr:cNvSpPr/>
      </xdr:nvSpPr>
      <xdr:spPr>
        <a:xfrm>
          <a:off x="15430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129539</xdr:rowOff>
    </xdr:from>
    <xdr:to>
      <xdr:col>85</xdr:col>
      <xdr:colOff>127000</xdr:colOff>
      <xdr:row>104</xdr:row>
      <xdr:rowOff>169545</xdr:rowOff>
    </xdr:to>
    <xdr:cxnSp macro="">
      <xdr:nvCxnSpPr>
        <xdr:cNvPr id="688" name="直線コネクタ 687">
          <a:extLst>
            <a:ext uri="{FF2B5EF4-FFF2-40B4-BE49-F238E27FC236}">
              <a16:creationId xmlns:a16="http://schemas.microsoft.com/office/drawing/2014/main" id="{08706B73-DC0F-4F4A-AE82-B6181651A7A0}"/>
            </a:ext>
          </a:extLst>
        </xdr:cNvPr>
        <xdr:cNvCxnSpPr/>
      </xdr:nvCxnSpPr>
      <xdr:spPr>
        <a:xfrm>
          <a:off x="15481300" y="17960339"/>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36830</xdr:rowOff>
    </xdr:from>
    <xdr:to>
      <xdr:col>76</xdr:col>
      <xdr:colOff>165100</xdr:colOff>
      <xdr:row>104</xdr:row>
      <xdr:rowOff>138430</xdr:rowOff>
    </xdr:to>
    <xdr:sp macro="" textlink="">
      <xdr:nvSpPr>
        <xdr:cNvPr id="689" name="楕円 688">
          <a:extLst>
            <a:ext uri="{FF2B5EF4-FFF2-40B4-BE49-F238E27FC236}">
              <a16:creationId xmlns:a16="http://schemas.microsoft.com/office/drawing/2014/main" id="{86689F9B-9F72-43D3-B4B0-2C9138CB9525}"/>
            </a:ext>
          </a:extLst>
        </xdr:cNvPr>
        <xdr:cNvSpPr/>
      </xdr:nvSpPr>
      <xdr:spPr>
        <a:xfrm>
          <a:off x="14541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87630</xdr:rowOff>
    </xdr:from>
    <xdr:to>
      <xdr:col>81</xdr:col>
      <xdr:colOff>50800</xdr:colOff>
      <xdr:row>104</xdr:row>
      <xdr:rowOff>129539</xdr:rowOff>
    </xdr:to>
    <xdr:cxnSp macro="">
      <xdr:nvCxnSpPr>
        <xdr:cNvPr id="690" name="直線コネクタ 689">
          <a:extLst>
            <a:ext uri="{FF2B5EF4-FFF2-40B4-BE49-F238E27FC236}">
              <a16:creationId xmlns:a16="http://schemas.microsoft.com/office/drawing/2014/main" id="{C90351B4-9E87-41EA-96E8-BCD67B89C1B7}"/>
            </a:ext>
          </a:extLst>
        </xdr:cNvPr>
        <xdr:cNvCxnSpPr/>
      </xdr:nvCxnSpPr>
      <xdr:spPr>
        <a:xfrm>
          <a:off x="14592300" y="179184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166370</xdr:rowOff>
    </xdr:from>
    <xdr:to>
      <xdr:col>72</xdr:col>
      <xdr:colOff>38100</xdr:colOff>
      <xdr:row>104</xdr:row>
      <xdr:rowOff>96520</xdr:rowOff>
    </xdr:to>
    <xdr:sp macro="" textlink="">
      <xdr:nvSpPr>
        <xdr:cNvPr id="691" name="楕円 690">
          <a:extLst>
            <a:ext uri="{FF2B5EF4-FFF2-40B4-BE49-F238E27FC236}">
              <a16:creationId xmlns:a16="http://schemas.microsoft.com/office/drawing/2014/main" id="{2C973B21-5ED7-49A1-9E6D-10D57FD172E7}"/>
            </a:ext>
          </a:extLst>
        </xdr:cNvPr>
        <xdr:cNvSpPr/>
      </xdr:nvSpPr>
      <xdr:spPr>
        <a:xfrm>
          <a:off x="13652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45720</xdr:rowOff>
    </xdr:from>
    <xdr:to>
      <xdr:col>76</xdr:col>
      <xdr:colOff>114300</xdr:colOff>
      <xdr:row>104</xdr:row>
      <xdr:rowOff>87630</xdr:rowOff>
    </xdr:to>
    <xdr:cxnSp macro="">
      <xdr:nvCxnSpPr>
        <xdr:cNvPr id="692" name="直線コネクタ 691">
          <a:extLst>
            <a:ext uri="{FF2B5EF4-FFF2-40B4-BE49-F238E27FC236}">
              <a16:creationId xmlns:a16="http://schemas.microsoft.com/office/drawing/2014/main" id="{B6AD4B61-3F42-4BB7-ABC2-22D6B043A6D6}"/>
            </a:ext>
          </a:extLst>
        </xdr:cNvPr>
        <xdr:cNvCxnSpPr/>
      </xdr:nvCxnSpPr>
      <xdr:spPr>
        <a:xfrm>
          <a:off x="13703300" y="178765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124461</xdr:rowOff>
    </xdr:from>
    <xdr:to>
      <xdr:col>67</xdr:col>
      <xdr:colOff>101600</xdr:colOff>
      <xdr:row>104</xdr:row>
      <xdr:rowOff>54611</xdr:rowOff>
    </xdr:to>
    <xdr:sp macro="" textlink="">
      <xdr:nvSpPr>
        <xdr:cNvPr id="693" name="楕円 692">
          <a:extLst>
            <a:ext uri="{FF2B5EF4-FFF2-40B4-BE49-F238E27FC236}">
              <a16:creationId xmlns:a16="http://schemas.microsoft.com/office/drawing/2014/main" id="{3E5B0970-210B-43E2-80E8-4769C0B96B09}"/>
            </a:ext>
          </a:extLst>
        </xdr:cNvPr>
        <xdr:cNvSpPr/>
      </xdr:nvSpPr>
      <xdr:spPr>
        <a:xfrm>
          <a:off x="12763500" y="177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3811</xdr:rowOff>
    </xdr:from>
    <xdr:to>
      <xdr:col>71</xdr:col>
      <xdr:colOff>177800</xdr:colOff>
      <xdr:row>104</xdr:row>
      <xdr:rowOff>45720</xdr:rowOff>
    </xdr:to>
    <xdr:cxnSp macro="">
      <xdr:nvCxnSpPr>
        <xdr:cNvPr id="694" name="直線コネクタ 693">
          <a:extLst>
            <a:ext uri="{FF2B5EF4-FFF2-40B4-BE49-F238E27FC236}">
              <a16:creationId xmlns:a16="http://schemas.microsoft.com/office/drawing/2014/main" id="{D286BD7C-A32F-4C8D-8383-97D54695171A}"/>
            </a:ext>
          </a:extLst>
        </xdr:cNvPr>
        <xdr:cNvCxnSpPr/>
      </xdr:nvCxnSpPr>
      <xdr:spPr>
        <a:xfrm>
          <a:off x="12814300" y="178346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20972</xdr:rowOff>
    </xdr:from>
    <xdr:ext cx="405111" cy="259045"/>
    <xdr:sp macro="" textlink="">
      <xdr:nvSpPr>
        <xdr:cNvPr id="695" name="n_1aveValue【公民館】&#10;有形固定資産減価償却率">
          <a:extLst>
            <a:ext uri="{FF2B5EF4-FFF2-40B4-BE49-F238E27FC236}">
              <a16:creationId xmlns:a16="http://schemas.microsoft.com/office/drawing/2014/main" id="{58E8BD31-4FFD-4669-80E1-67AA4A3784FF}"/>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41927</xdr:rowOff>
    </xdr:from>
    <xdr:ext cx="405111" cy="259045"/>
    <xdr:sp macro="" textlink="">
      <xdr:nvSpPr>
        <xdr:cNvPr id="696" name="n_2aveValue【公民館】&#10;有形固定資産減価償却率">
          <a:extLst>
            <a:ext uri="{FF2B5EF4-FFF2-40B4-BE49-F238E27FC236}">
              <a16:creationId xmlns:a16="http://schemas.microsoft.com/office/drawing/2014/main" id="{262FAD62-4539-414D-8159-19C50D2D7619}"/>
            </a:ext>
          </a:extLst>
        </xdr:cNvPr>
        <xdr:cNvSpPr txBox="1"/>
      </xdr:nvSpPr>
      <xdr:spPr>
        <a:xfrm>
          <a:off x="14389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697" name="n_3aveValue【公民館】&#10;有形固定資産減価償却率">
          <a:extLst>
            <a:ext uri="{FF2B5EF4-FFF2-40B4-BE49-F238E27FC236}">
              <a16:creationId xmlns:a16="http://schemas.microsoft.com/office/drawing/2014/main" id="{2BA4E97C-8BC0-4DC9-8D3A-1CBA08396DCF}"/>
            </a:ext>
          </a:extLst>
        </xdr:cNvPr>
        <xdr:cNvSpPr txBox="1"/>
      </xdr:nvSpPr>
      <xdr:spPr>
        <a:xfrm>
          <a:off x="1350074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60977</xdr:rowOff>
    </xdr:from>
    <xdr:ext cx="405111" cy="259045"/>
    <xdr:sp macro="" textlink="">
      <xdr:nvSpPr>
        <xdr:cNvPr id="698" name="n_4aveValue【公民館】&#10;有形固定資産減価償却率">
          <a:extLst>
            <a:ext uri="{FF2B5EF4-FFF2-40B4-BE49-F238E27FC236}">
              <a16:creationId xmlns:a16="http://schemas.microsoft.com/office/drawing/2014/main" id="{8E5C179D-FF36-4DAC-82DC-702957E9F59F}"/>
            </a:ext>
          </a:extLst>
        </xdr:cNvPr>
        <xdr:cNvSpPr txBox="1"/>
      </xdr:nvSpPr>
      <xdr:spPr>
        <a:xfrm>
          <a:off x="12611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25416</xdr:rowOff>
    </xdr:from>
    <xdr:ext cx="405111" cy="259045"/>
    <xdr:sp macro="" textlink="">
      <xdr:nvSpPr>
        <xdr:cNvPr id="699" name="n_1mainValue【公民館】&#10;有形固定資産減価償却率">
          <a:extLst>
            <a:ext uri="{FF2B5EF4-FFF2-40B4-BE49-F238E27FC236}">
              <a16:creationId xmlns:a16="http://schemas.microsoft.com/office/drawing/2014/main" id="{A13DD155-98C8-4C8D-8219-B4C7C5AD6B8D}"/>
            </a:ext>
          </a:extLst>
        </xdr:cNvPr>
        <xdr:cNvSpPr txBox="1"/>
      </xdr:nvSpPr>
      <xdr:spPr>
        <a:xfrm>
          <a:off x="152660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154957</xdr:rowOff>
    </xdr:from>
    <xdr:ext cx="405111" cy="259045"/>
    <xdr:sp macro="" textlink="">
      <xdr:nvSpPr>
        <xdr:cNvPr id="700" name="n_2mainValue【公民館】&#10;有形固定資産減価償却率">
          <a:extLst>
            <a:ext uri="{FF2B5EF4-FFF2-40B4-BE49-F238E27FC236}">
              <a16:creationId xmlns:a16="http://schemas.microsoft.com/office/drawing/2014/main" id="{6F6FBC89-56E6-4CCE-ACB8-4D4B5AE07988}"/>
            </a:ext>
          </a:extLst>
        </xdr:cNvPr>
        <xdr:cNvSpPr txBox="1"/>
      </xdr:nvSpPr>
      <xdr:spPr>
        <a:xfrm>
          <a:off x="14389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113047</xdr:rowOff>
    </xdr:from>
    <xdr:ext cx="405111" cy="259045"/>
    <xdr:sp macro="" textlink="">
      <xdr:nvSpPr>
        <xdr:cNvPr id="701" name="n_3mainValue【公民館】&#10;有形固定資産減価償却率">
          <a:extLst>
            <a:ext uri="{FF2B5EF4-FFF2-40B4-BE49-F238E27FC236}">
              <a16:creationId xmlns:a16="http://schemas.microsoft.com/office/drawing/2014/main" id="{8941C9EE-9543-4D81-9902-9AF0B129175C}"/>
            </a:ext>
          </a:extLst>
        </xdr:cNvPr>
        <xdr:cNvSpPr txBox="1"/>
      </xdr:nvSpPr>
      <xdr:spPr>
        <a:xfrm>
          <a:off x="13500744" y="1760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71138</xdr:rowOff>
    </xdr:from>
    <xdr:ext cx="405111" cy="259045"/>
    <xdr:sp macro="" textlink="">
      <xdr:nvSpPr>
        <xdr:cNvPr id="702" name="n_4mainValue【公民館】&#10;有形固定資産減価償却率">
          <a:extLst>
            <a:ext uri="{FF2B5EF4-FFF2-40B4-BE49-F238E27FC236}">
              <a16:creationId xmlns:a16="http://schemas.microsoft.com/office/drawing/2014/main" id="{CD470534-04EE-44FC-9EEF-0FD0010E4011}"/>
            </a:ext>
          </a:extLst>
        </xdr:cNvPr>
        <xdr:cNvSpPr txBox="1"/>
      </xdr:nvSpPr>
      <xdr:spPr>
        <a:xfrm>
          <a:off x="12611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82260B21-F8B1-4F97-B91B-E01FFF07105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EBAB3DDA-6F52-4193-AF5C-293766031AC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28DA5098-D12A-4831-849F-86B9AED7981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9BCD9CC0-E859-4DD8-BB6D-0DF8A09315B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B98C8391-1CAA-41F1-837E-76F11B39776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810B4CD1-8670-4AAD-865E-D9D452245BB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C19C4416-5E00-40A0-97A2-DD2EC7AA8FD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3D3ABF9E-0B4E-4A5C-ACEB-83AADBE52EF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C1A74FBA-166B-4B1F-AE00-1B5C87EFED4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D1F3E679-7517-440F-842A-268352E6AD2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7DEE1E24-C3AA-4CB3-BFD3-EFA884F3A62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2A757B15-B453-4C56-BE7C-F5F82415DDA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2245A8B5-8EB8-4F06-AA68-24D6941FEDA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CC5D6D94-A241-4C7F-8FC8-AC7CC3AE250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FCF34F49-D432-432C-9A6A-589E52D4FA1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0F39D33D-76B0-4A93-B414-23D8272CEB1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6C3C9A73-D3B0-40F4-8FC1-DC48723FC51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08BEAFBD-D544-416C-9A1A-614930F8B76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074C2ED6-927A-4C1B-BECA-E7E63BBAEBB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1088D78C-4615-4482-88C6-92188987107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0D6B50CF-077B-4C94-B250-B2EC30EB0E4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24" name="直線コネクタ 723">
          <a:extLst>
            <a:ext uri="{FF2B5EF4-FFF2-40B4-BE49-F238E27FC236}">
              <a16:creationId xmlns:a16="http://schemas.microsoft.com/office/drawing/2014/main" id="{49B18FA3-6700-403C-B0A8-861AC945384D}"/>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25" name="【公民館】&#10;一人当たり面積最小値テキスト">
          <a:extLst>
            <a:ext uri="{FF2B5EF4-FFF2-40B4-BE49-F238E27FC236}">
              <a16:creationId xmlns:a16="http://schemas.microsoft.com/office/drawing/2014/main" id="{86A59D2F-6045-4811-B6CF-16E19D91882F}"/>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26" name="直線コネクタ 725">
          <a:extLst>
            <a:ext uri="{FF2B5EF4-FFF2-40B4-BE49-F238E27FC236}">
              <a16:creationId xmlns:a16="http://schemas.microsoft.com/office/drawing/2014/main" id="{E2F18840-9F95-435E-B319-BE96D74A8B3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727" name="【公民館】&#10;一人当たり面積最大値テキスト">
          <a:extLst>
            <a:ext uri="{FF2B5EF4-FFF2-40B4-BE49-F238E27FC236}">
              <a16:creationId xmlns:a16="http://schemas.microsoft.com/office/drawing/2014/main" id="{4ECE0FBA-2E0F-4CAD-BA3D-3FD0659AEF19}"/>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728" name="直線コネクタ 727">
          <a:extLst>
            <a:ext uri="{FF2B5EF4-FFF2-40B4-BE49-F238E27FC236}">
              <a16:creationId xmlns:a16="http://schemas.microsoft.com/office/drawing/2014/main" id="{A67F1652-70FF-485E-A9FC-B01DEAAC9447}"/>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729" name="【公民館】&#10;一人当たり面積平均値テキスト">
          <a:extLst>
            <a:ext uri="{FF2B5EF4-FFF2-40B4-BE49-F238E27FC236}">
              <a16:creationId xmlns:a16="http://schemas.microsoft.com/office/drawing/2014/main" id="{BC903692-3C26-424E-9A85-D38FD423CA55}"/>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730" name="フローチャート: 判断 729">
          <a:extLst>
            <a:ext uri="{FF2B5EF4-FFF2-40B4-BE49-F238E27FC236}">
              <a16:creationId xmlns:a16="http://schemas.microsoft.com/office/drawing/2014/main" id="{267088FD-CFF1-4999-A3A0-A243A6324CE5}"/>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731" name="フローチャート: 判断 730">
          <a:extLst>
            <a:ext uri="{FF2B5EF4-FFF2-40B4-BE49-F238E27FC236}">
              <a16:creationId xmlns:a16="http://schemas.microsoft.com/office/drawing/2014/main" id="{D9665A86-CEAD-4449-B87D-F47D74E6377A}"/>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732" name="フローチャート: 判断 731">
          <a:extLst>
            <a:ext uri="{FF2B5EF4-FFF2-40B4-BE49-F238E27FC236}">
              <a16:creationId xmlns:a16="http://schemas.microsoft.com/office/drawing/2014/main" id="{1A6BB923-A35F-4250-AC29-F96F624A5FA2}"/>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733" name="フローチャート: 判断 732">
          <a:extLst>
            <a:ext uri="{FF2B5EF4-FFF2-40B4-BE49-F238E27FC236}">
              <a16:creationId xmlns:a16="http://schemas.microsoft.com/office/drawing/2014/main" id="{E20FA161-5046-4073-9188-07DB0174D253}"/>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734" name="フローチャート: 判断 733">
          <a:extLst>
            <a:ext uri="{FF2B5EF4-FFF2-40B4-BE49-F238E27FC236}">
              <a16:creationId xmlns:a16="http://schemas.microsoft.com/office/drawing/2014/main" id="{B1DCEB9F-FFA7-4CBC-8F87-96F10D7140F7}"/>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4C88300-CEFA-42D6-8A11-64A69F6E0D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E74B8CD-CB92-4DDB-AE3F-01D4C3FC128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83A47B9C-8516-434A-889C-6266C78498B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54632CB-B672-4690-9476-178CFF9F5C9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F7EBB346-990C-4747-9C63-E993BFEFF1B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133299</xdr:rowOff>
    </xdr:from>
    <xdr:to>
      <xdr:col>116</xdr:col>
      <xdr:colOff>114300</xdr:colOff>
      <xdr:row>107</xdr:row>
      <xdr:rowOff>63449</xdr:rowOff>
    </xdr:to>
    <xdr:sp macro="" textlink="">
      <xdr:nvSpPr>
        <xdr:cNvPr id="740" name="楕円 739">
          <a:extLst>
            <a:ext uri="{FF2B5EF4-FFF2-40B4-BE49-F238E27FC236}">
              <a16:creationId xmlns:a16="http://schemas.microsoft.com/office/drawing/2014/main" id="{294924EB-0312-4E68-AEDD-98A5D5624A68}"/>
            </a:ext>
          </a:extLst>
        </xdr:cNvPr>
        <xdr:cNvSpPr/>
      </xdr:nvSpPr>
      <xdr:spPr>
        <a:xfrm>
          <a:off x="22110700" y="1830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111726</xdr:rowOff>
    </xdr:from>
    <xdr:ext cx="469744" cy="259045"/>
    <xdr:sp macro="" textlink="">
      <xdr:nvSpPr>
        <xdr:cNvPr id="741" name="【公民館】&#10;一人当たり面積該当値テキスト">
          <a:extLst>
            <a:ext uri="{FF2B5EF4-FFF2-40B4-BE49-F238E27FC236}">
              <a16:creationId xmlns:a16="http://schemas.microsoft.com/office/drawing/2014/main" id="{801810F9-09D0-499F-93F1-9C00FFE4B4CF}"/>
            </a:ext>
          </a:extLst>
        </xdr:cNvPr>
        <xdr:cNvSpPr txBox="1"/>
      </xdr:nvSpPr>
      <xdr:spPr>
        <a:xfrm>
          <a:off x="22199600" y="1828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138785</xdr:rowOff>
    </xdr:from>
    <xdr:to>
      <xdr:col>112</xdr:col>
      <xdr:colOff>38100</xdr:colOff>
      <xdr:row>107</xdr:row>
      <xdr:rowOff>68935</xdr:rowOff>
    </xdr:to>
    <xdr:sp macro="" textlink="">
      <xdr:nvSpPr>
        <xdr:cNvPr id="742" name="楕円 741">
          <a:extLst>
            <a:ext uri="{FF2B5EF4-FFF2-40B4-BE49-F238E27FC236}">
              <a16:creationId xmlns:a16="http://schemas.microsoft.com/office/drawing/2014/main" id="{363A202B-8193-451F-AAC2-3FC07122C9B6}"/>
            </a:ext>
          </a:extLst>
        </xdr:cNvPr>
        <xdr:cNvSpPr/>
      </xdr:nvSpPr>
      <xdr:spPr>
        <a:xfrm>
          <a:off x="21272500" y="1831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12649</xdr:rowOff>
    </xdr:from>
    <xdr:to>
      <xdr:col>116</xdr:col>
      <xdr:colOff>63500</xdr:colOff>
      <xdr:row>107</xdr:row>
      <xdr:rowOff>18135</xdr:rowOff>
    </xdr:to>
    <xdr:cxnSp macro="">
      <xdr:nvCxnSpPr>
        <xdr:cNvPr id="743" name="直線コネクタ 742">
          <a:extLst>
            <a:ext uri="{FF2B5EF4-FFF2-40B4-BE49-F238E27FC236}">
              <a16:creationId xmlns:a16="http://schemas.microsoft.com/office/drawing/2014/main" id="{314ABF8D-708D-44D7-AF10-0B3F5A8D6C81}"/>
            </a:ext>
          </a:extLst>
        </xdr:cNvPr>
        <xdr:cNvCxnSpPr/>
      </xdr:nvCxnSpPr>
      <xdr:spPr>
        <a:xfrm flipV="1">
          <a:off x="21323300" y="18357799"/>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143357</xdr:rowOff>
    </xdr:from>
    <xdr:to>
      <xdr:col>107</xdr:col>
      <xdr:colOff>101600</xdr:colOff>
      <xdr:row>107</xdr:row>
      <xdr:rowOff>73507</xdr:rowOff>
    </xdr:to>
    <xdr:sp macro="" textlink="">
      <xdr:nvSpPr>
        <xdr:cNvPr id="744" name="楕円 743">
          <a:extLst>
            <a:ext uri="{FF2B5EF4-FFF2-40B4-BE49-F238E27FC236}">
              <a16:creationId xmlns:a16="http://schemas.microsoft.com/office/drawing/2014/main" id="{08A98753-5A53-42C6-8CB2-99009657766F}"/>
            </a:ext>
          </a:extLst>
        </xdr:cNvPr>
        <xdr:cNvSpPr/>
      </xdr:nvSpPr>
      <xdr:spPr>
        <a:xfrm>
          <a:off x="20383500" y="1831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18135</xdr:rowOff>
    </xdr:from>
    <xdr:to>
      <xdr:col>111</xdr:col>
      <xdr:colOff>177800</xdr:colOff>
      <xdr:row>107</xdr:row>
      <xdr:rowOff>22707</xdr:rowOff>
    </xdr:to>
    <xdr:cxnSp macro="">
      <xdr:nvCxnSpPr>
        <xdr:cNvPr id="745" name="直線コネクタ 744">
          <a:extLst>
            <a:ext uri="{FF2B5EF4-FFF2-40B4-BE49-F238E27FC236}">
              <a16:creationId xmlns:a16="http://schemas.microsoft.com/office/drawing/2014/main" id="{32F1C40B-500F-4E94-A1B9-48B4CFC01131}"/>
            </a:ext>
          </a:extLst>
        </xdr:cNvPr>
        <xdr:cNvCxnSpPr/>
      </xdr:nvCxnSpPr>
      <xdr:spPr>
        <a:xfrm flipV="1">
          <a:off x="20434300" y="1836328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148844</xdr:rowOff>
    </xdr:from>
    <xdr:to>
      <xdr:col>102</xdr:col>
      <xdr:colOff>165100</xdr:colOff>
      <xdr:row>107</xdr:row>
      <xdr:rowOff>78994</xdr:rowOff>
    </xdr:to>
    <xdr:sp macro="" textlink="">
      <xdr:nvSpPr>
        <xdr:cNvPr id="746" name="楕円 745">
          <a:extLst>
            <a:ext uri="{FF2B5EF4-FFF2-40B4-BE49-F238E27FC236}">
              <a16:creationId xmlns:a16="http://schemas.microsoft.com/office/drawing/2014/main" id="{A5DACAA2-BBC8-4EAE-B07C-F7D7BD13C206}"/>
            </a:ext>
          </a:extLst>
        </xdr:cNvPr>
        <xdr:cNvSpPr/>
      </xdr:nvSpPr>
      <xdr:spPr>
        <a:xfrm>
          <a:off x="19494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22707</xdr:rowOff>
    </xdr:from>
    <xdr:to>
      <xdr:col>107</xdr:col>
      <xdr:colOff>50800</xdr:colOff>
      <xdr:row>107</xdr:row>
      <xdr:rowOff>28194</xdr:rowOff>
    </xdr:to>
    <xdr:cxnSp macro="">
      <xdr:nvCxnSpPr>
        <xdr:cNvPr id="747" name="直線コネクタ 746">
          <a:extLst>
            <a:ext uri="{FF2B5EF4-FFF2-40B4-BE49-F238E27FC236}">
              <a16:creationId xmlns:a16="http://schemas.microsoft.com/office/drawing/2014/main" id="{17DACC35-FA6A-435D-BF88-CF796FB788D4}"/>
            </a:ext>
          </a:extLst>
        </xdr:cNvPr>
        <xdr:cNvCxnSpPr/>
      </xdr:nvCxnSpPr>
      <xdr:spPr>
        <a:xfrm flipV="1">
          <a:off x="19545300" y="18367857"/>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153415</xdr:rowOff>
    </xdr:from>
    <xdr:to>
      <xdr:col>98</xdr:col>
      <xdr:colOff>38100</xdr:colOff>
      <xdr:row>107</xdr:row>
      <xdr:rowOff>83565</xdr:rowOff>
    </xdr:to>
    <xdr:sp macro="" textlink="">
      <xdr:nvSpPr>
        <xdr:cNvPr id="748" name="楕円 747">
          <a:extLst>
            <a:ext uri="{FF2B5EF4-FFF2-40B4-BE49-F238E27FC236}">
              <a16:creationId xmlns:a16="http://schemas.microsoft.com/office/drawing/2014/main" id="{7A058180-2896-4719-8673-D6EEA4D6085C}"/>
            </a:ext>
          </a:extLst>
        </xdr:cNvPr>
        <xdr:cNvSpPr/>
      </xdr:nvSpPr>
      <xdr:spPr>
        <a:xfrm>
          <a:off x="18605500" y="183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28194</xdr:rowOff>
    </xdr:from>
    <xdr:to>
      <xdr:col>102</xdr:col>
      <xdr:colOff>114300</xdr:colOff>
      <xdr:row>107</xdr:row>
      <xdr:rowOff>32765</xdr:rowOff>
    </xdr:to>
    <xdr:cxnSp macro="">
      <xdr:nvCxnSpPr>
        <xdr:cNvPr id="749" name="直線コネクタ 748">
          <a:extLst>
            <a:ext uri="{FF2B5EF4-FFF2-40B4-BE49-F238E27FC236}">
              <a16:creationId xmlns:a16="http://schemas.microsoft.com/office/drawing/2014/main" id="{FCEF36CA-BBF9-4B3F-9D5D-787C4CC4A022}"/>
            </a:ext>
          </a:extLst>
        </xdr:cNvPr>
        <xdr:cNvCxnSpPr/>
      </xdr:nvCxnSpPr>
      <xdr:spPr>
        <a:xfrm flipV="1">
          <a:off x="18656300" y="183733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750" name="n_1aveValue【公民館】&#10;一人当たり面積">
          <a:extLst>
            <a:ext uri="{FF2B5EF4-FFF2-40B4-BE49-F238E27FC236}">
              <a16:creationId xmlns:a16="http://schemas.microsoft.com/office/drawing/2014/main" id="{231B57BE-DA68-4791-8125-4A1BD0B32AFD}"/>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751" name="n_2aveValue【公民館】&#10;一人当たり面積">
          <a:extLst>
            <a:ext uri="{FF2B5EF4-FFF2-40B4-BE49-F238E27FC236}">
              <a16:creationId xmlns:a16="http://schemas.microsoft.com/office/drawing/2014/main" id="{5C09020B-86A9-4513-A0FE-E38AC2EC8787}"/>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752" name="n_3aveValue【公民館】&#10;一人当たり面積">
          <a:extLst>
            <a:ext uri="{FF2B5EF4-FFF2-40B4-BE49-F238E27FC236}">
              <a16:creationId xmlns:a16="http://schemas.microsoft.com/office/drawing/2014/main" id="{DD781FA7-08FE-4B73-98D4-ED34CA5A1107}"/>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753" name="n_4aveValue【公民館】&#10;一人当たり面積">
          <a:extLst>
            <a:ext uri="{FF2B5EF4-FFF2-40B4-BE49-F238E27FC236}">
              <a16:creationId xmlns:a16="http://schemas.microsoft.com/office/drawing/2014/main" id="{8F28795A-511A-4A99-8D75-801159A30EBD}"/>
            </a:ext>
          </a:extLst>
        </xdr:cNvPr>
        <xdr:cNvSpPr txBox="1"/>
      </xdr:nvSpPr>
      <xdr:spPr>
        <a:xfrm>
          <a:off x="18421427" y="18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60062</xdr:rowOff>
    </xdr:from>
    <xdr:ext cx="469744" cy="259045"/>
    <xdr:sp macro="" textlink="">
      <xdr:nvSpPr>
        <xdr:cNvPr id="754" name="n_1mainValue【公民館】&#10;一人当たり面積">
          <a:extLst>
            <a:ext uri="{FF2B5EF4-FFF2-40B4-BE49-F238E27FC236}">
              <a16:creationId xmlns:a16="http://schemas.microsoft.com/office/drawing/2014/main" id="{83E88945-BE98-4DF8-85C1-7053DC1D17E6}"/>
            </a:ext>
          </a:extLst>
        </xdr:cNvPr>
        <xdr:cNvSpPr txBox="1"/>
      </xdr:nvSpPr>
      <xdr:spPr>
        <a:xfrm>
          <a:off x="21075727" y="1840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64634</xdr:rowOff>
    </xdr:from>
    <xdr:ext cx="469744" cy="259045"/>
    <xdr:sp macro="" textlink="">
      <xdr:nvSpPr>
        <xdr:cNvPr id="755" name="n_2mainValue【公民館】&#10;一人当たり面積">
          <a:extLst>
            <a:ext uri="{FF2B5EF4-FFF2-40B4-BE49-F238E27FC236}">
              <a16:creationId xmlns:a16="http://schemas.microsoft.com/office/drawing/2014/main" id="{8EBBBE8F-A249-48A9-8992-ABE2542EDC67}"/>
            </a:ext>
          </a:extLst>
        </xdr:cNvPr>
        <xdr:cNvSpPr txBox="1"/>
      </xdr:nvSpPr>
      <xdr:spPr>
        <a:xfrm>
          <a:off x="20199427" y="1840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70121</xdr:rowOff>
    </xdr:from>
    <xdr:ext cx="469744" cy="259045"/>
    <xdr:sp macro="" textlink="">
      <xdr:nvSpPr>
        <xdr:cNvPr id="756" name="n_3mainValue【公民館】&#10;一人当たり面積">
          <a:extLst>
            <a:ext uri="{FF2B5EF4-FFF2-40B4-BE49-F238E27FC236}">
              <a16:creationId xmlns:a16="http://schemas.microsoft.com/office/drawing/2014/main" id="{9C2EFD01-C68C-48DB-B793-6B6691FE125D}"/>
            </a:ext>
          </a:extLst>
        </xdr:cNvPr>
        <xdr:cNvSpPr txBox="1"/>
      </xdr:nvSpPr>
      <xdr:spPr>
        <a:xfrm>
          <a:off x="19310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74692</xdr:rowOff>
    </xdr:from>
    <xdr:ext cx="469744" cy="259045"/>
    <xdr:sp macro="" textlink="">
      <xdr:nvSpPr>
        <xdr:cNvPr id="757" name="n_4mainValue【公民館】&#10;一人当たり面積">
          <a:extLst>
            <a:ext uri="{FF2B5EF4-FFF2-40B4-BE49-F238E27FC236}">
              <a16:creationId xmlns:a16="http://schemas.microsoft.com/office/drawing/2014/main" id="{2AAE41DE-F93B-4BE2-B538-233C172A6FD0}"/>
            </a:ext>
          </a:extLst>
        </xdr:cNvPr>
        <xdr:cNvSpPr txBox="1"/>
      </xdr:nvSpPr>
      <xdr:spPr>
        <a:xfrm>
          <a:off x="18421427" y="1841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ED479B7F-3479-44CF-A5C4-AEA85483475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A7CD60D6-8A78-4930-A3CF-A448F2C7C69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74091EEB-4220-49C5-9A63-D2D2CA509BC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種別ごとで見ると橋りょう、公営住宅における有形固定資産減価償却率が類似団体内平均値を上回っている。いずれも過去に建設された施設の老朽化が進んでいることが要因であり、橋りょうについては老朽化が進んでいるだけでなく一人当たり資産額が類似団体平均を上回っており、資産規模の適正化を図る必要があると考えられることから、優先順位を付けて順次改修工事等を実施することが求められる。学校施設については、統廃合も視野に入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改修計画を実施していく。認定こども園については、平成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年度に施設整備を実施したことから有形固定資産減価償却率が類似団体内平均値を下回っているが、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統合後の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施設の大規模改修、長寿命化事業を計画的に適切に進めていく予定である。　</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CB766F-9979-4498-B4E5-EF6C75E4F47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D04BB8-8726-4AFF-8A07-E3544BFC502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EA2586-EDB4-4FA2-9FFF-AF6F2D52854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55660EB-4C5C-4E2E-9AFF-D579F1B0591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兵庫県市川町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8127C4-469F-416A-AC93-2F944C144A7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E11428D-C79A-4735-89B0-DC4A5FC4344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AC29D56-5DEE-43CD-A6A5-849E7096852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3484C8A-9D2D-4EF5-A54C-7CE394439CF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2665D10-1427-4D70-B585-8779053BFBA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CDA519E-1830-45AB-B740-DC4D1AB616E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10,660
10,492
82.67
7,712,586
7,478,786
223,501
4,007,591
7,111,065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F7211E-DE2F-43A5-BC21-02ABABCFC43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2C8A1B5-60CC-405E-8C1B-A280B19B8A6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1E68C29-7F03-4A6E-B438-9C7DA396A7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65.0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E8C305-CA82-4787-8540-404FAE4AAF6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FAB2FD-23B3-4DDA-A5F6-773D85D7BAD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757D180-C2E6-4BDE-9A6F-ED920DCFA25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BA80F61-EA82-4FDC-8E35-A20F168D84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04FF754-FC00-49DD-B7DA-7F6BC3742D3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08593DF-CB30-49C4-871C-90C2805CBAF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5376DDD-4944-4C22-8AC0-B3C9CCC8B1F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7A440D2-5C66-47FB-9870-0F8D228E272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2B50C24-1C5C-4555-8376-A1846706122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638D36-15FD-4BBE-A5C0-F0CCC512992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5A3E398-A977-43A3-9911-A0D5676FBA5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8ACCB1B-54ED-4C67-93E6-6DDE29D9DB5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6A3D70-D9F0-4DD2-BB8C-985CC3CC161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B17904F-20CD-4873-A245-60C6D8B4A19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14171E-9F05-41F3-8DEC-764D45D6A9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F493F2-7754-40AF-8382-77BD7947A9E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14319F9-8D15-4653-84DF-6A9FC4AEEAF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7812587-81FF-43B4-8A21-3CDF5971B2D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A99C7A-617D-4E49-BE15-50E28BA00F6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9DF4929-258E-417E-99BE-7D16387B7A7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6698381-6C89-4717-A56A-01798CC2CDF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9B9E126-49BE-4568-A4F5-2E76D79AED0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62B46C8-6017-4AB8-B16D-2A2FAE1801C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1DB4373-12EE-4F38-A86A-AED97A49C19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6367C3F-8887-4681-B7AF-0833782C068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C10D13B-55B2-4620-A7FA-8021EC0E561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71819FC-BC1B-4375-BA68-A26A733CD9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2B5DE0A-EB28-4434-96D6-08D5FB2BA7C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5D89D5A-CCEB-4CE7-B3BB-008F0BFEAE0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6E8F037-821D-4479-A8EC-D96C1EAD492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7C497ED-6C7C-4F5C-866B-2189EDA2A68B}"/>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045264C-DBD4-474B-8101-04EAF2FEA79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9C7D73C-25F3-475E-9430-A25ED66A264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D98FB59-34EA-458D-84C0-C018D4E4A26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2B5C87D-96CD-48B6-B54A-0908E53B21A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6A6659A-E12D-4F7A-926D-F53FE7456CE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24751D5-1C49-4AE6-B2A7-0E3F882FA79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8D8CAB0-2781-4102-8D13-F6045891266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3F42B54-0B22-440C-83F8-24D9DEB1AEE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FB25FC8-1433-4C59-8908-927857F3478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D513CB2-126A-452F-B2C0-60FCCB48B81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1FDF2F3-E381-4F1D-A7A1-C79877ACC42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EEC83B3-35F5-475D-AD8A-C269319527C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104FA94A-DDC3-46F9-8EF8-171EAE89CB10}"/>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568DF0B0-3396-463E-A54F-611A79AC4DB6}"/>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0980AAC9-D0C6-4E10-AC92-E5DD2170A380}"/>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3A60CC69-A02D-464B-9702-CE102F27C590}"/>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74A2C9F4-3F98-48E3-86EB-0657011B3ADA}"/>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F814E80C-9D47-4F7D-85D7-3C1023F2F73A}"/>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52E30F65-A928-4180-9DE9-28DAB3768C9B}"/>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4B285CF2-5E7D-44D3-98B7-CF0B8BA4FE3C}"/>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28495B81-03DE-4429-9FA4-233A0878F099}"/>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12DA25AC-07D5-4B95-A784-E34D8B5E772D}"/>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73A16807-C423-4324-9D1D-638DB4B2F529}"/>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EDFB684-D944-4203-9F96-DAEF28ABE03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1B676D6-10FF-47C0-826A-23B92921B9B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72575E9-8F5F-45A9-BCB1-CA64423FFB1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B3DF840-1FF1-435D-AE4E-934D014378D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CF1A264-5BEB-4F1F-B9C6-B7FA2B283BE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102144</xdr:rowOff>
    </xdr:from>
    <xdr:to>
      <xdr:col>24</xdr:col>
      <xdr:colOff>114300</xdr:colOff>
      <xdr:row>38</xdr:row>
      <xdr:rowOff>32294</xdr:rowOff>
    </xdr:to>
    <xdr:sp macro="" textlink="">
      <xdr:nvSpPr>
        <xdr:cNvPr id="74" name="楕円 73">
          <a:extLst>
            <a:ext uri="{FF2B5EF4-FFF2-40B4-BE49-F238E27FC236}">
              <a16:creationId xmlns:a16="http://schemas.microsoft.com/office/drawing/2014/main" id="{3412C90C-ED1A-41E5-8351-A027880C6873}"/>
            </a:ext>
          </a:extLst>
        </xdr:cNvPr>
        <xdr:cNvSpPr/>
      </xdr:nvSpPr>
      <xdr:spPr>
        <a:xfrm>
          <a:off x="45847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125021</xdr:rowOff>
    </xdr:from>
    <xdr:ext cx="405111" cy="259045"/>
    <xdr:sp macro="" textlink="">
      <xdr:nvSpPr>
        <xdr:cNvPr id="75" name="【図書館】&#10;有形固定資産減価償却率該当値テキスト">
          <a:extLst>
            <a:ext uri="{FF2B5EF4-FFF2-40B4-BE49-F238E27FC236}">
              <a16:creationId xmlns:a16="http://schemas.microsoft.com/office/drawing/2014/main" id="{25F56700-BB58-41D9-99CB-87A01FAFFD0F}"/>
            </a:ext>
          </a:extLst>
        </xdr:cNvPr>
        <xdr:cNvSpPr txBox="1"/>
      </xdr:nvSpPr>
      <xdr:spPr>
        <a:xfrm>
          <a:off x="4673600" y="6297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54792</xdr:rowOff>
    </xdr:from>
    <xdr:to>
      <xdr:col>20</xdr:col>
      <xdr:colOff>38100</xdr:colOff>
      <xdr:row>37</xdr:row>
      <xdr:rowOff>156392</xdr:rowOff>
    </xdr:to>
    <xdr:sp macro="" textlink="">
      <xdr:nvSpPr>
        <xdr:cNvPr id="76" name="楕円 75">
          <a:extLst>
            <a:ext uri="{FF2B5EF4-FFF2-40B4-BE49-F238E27FC236}">
              <a16:creationId xmlns:a16="http://schemas.microsoft.com/office/drawing/2014/main" id="{A641423D-CAD9-4518-B666-EB333D3D1850}"/>
            </a:ext>
          </a:extLst>
        </xdr:cNvPr>
        <xdr:cNvSpPr/>
      </xdr:nvSpPr>
      <xdr:spPr>
        <a:xfrm>
          <a:off x="3746500" y="639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105592</xdr:rowOff>
    </xdr:from>
    <xdr:to>
      <xdr:col>24</xdr:col>
      <xdr:colOff>63500</xdr:colOff>
      <xdr:row>37</xdr:row>
      <xdr:rowOff>152944</xdr:rowOff>
    </xdr:to>
    <xdr:cxnSp macro="">
      <xdr:nvCxnSpPr>
        <xdr:cNvPr id="77" name="直線コネクタ 76">
          <a:extLst>
            <a:ext uri="{FF2B5EF4-FFF2-40B4-BE49-F238E27FC236}">
              <a16:creationId xmlns:a16="http://schemas.microsoft.com/office/drawing/2014/main" id="{D2CB23B9-419D-48AB-AED2-412DAEF72142}"/>
            </a:ext>
          </a:extLst>
        </xdr:cNvPr>
        <xdr:cNvCxnSpPr/>
      </xdr:nvCxnSpPr>
      <xdr:spPr>
        <a:xfrm>
          <a:off x="3797300" y="6449242"/>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10704</xdr:rowOff>
    </xdr:from>
    <xdr:to>
      <xdr:col>15</xdr:col>
      <xdr:colOff>101600</xdr:colOff>
      <xdr:row>37</xdr:row>
      <xdr:rowOff>112304</xdr:rowOff>
    </xdr:to>
    <xdr:sp macro="" textlink="">
      <xdr:nvSpPr>
        <xdr:cNvPr id="78" name="楕円 77">
          <a:extLst>
            <a:ext uri="{FF2B5EF4-FFF2-40B4-BE49-F238E27FC236}">
              <a16:creationId xmlns:a16="http://schemas.microsoft.com/office/drawing/2014/main" id="{0DDF32E4-DA01-4A69-AF7B-0D4602046B16}"/>
            </a:ext>
          </a:extLst>
        </xdr:cNvPr>
        <xdr:cNvSpPr/>
      </xdr:nvSpPr>
      <xdr:spPr>
        <a:xfrm>
          <a:off x="2857500" y="635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61504</xdr:rowOff>
    </xdr:from>
    <xdr:to>
      <xdr:col>19</xdr:col>
      <xdr:colOff>177800</xdr:colOff>
      <xdr:row>37</xdr:row>
      <xdr:rowOff>105592</xdr:rowOff>
    </xdr:to>
    <xdr:cxnSp macro="">
      <xdr:nvCxnSpPr>
        <xdr:cNvPr id="79" name="直線コネクタ 78">
          <a:extLst>
            <a:ext uri="{FF2B5EF4-FFF2-40B4-BE49-F238E27FC236}">
              <a16:creationId xmlns:a16="http://schemas.microsoft.com/office/drawing/2014/main" id="{F48AAFF4-5023-4051-9825-D4F6A88CAF55}"/>
            </a:ext>
          </a:extLst>
        </xdr:cNvPr>
        <xdr:cNvCxnSpPr/>
      </xdr:nvCxnSpPr>
      <xdr:spPr>
        <a:xfrm>
          <a:off x="2908300" y="640515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141333</xdr:rowOff>
    </xdr:from>
    <xdr:to>
      <xdr:col>10</xdr:col>
      <xdr:colOff>165100</xdr:colOff>
      <xdr:row>37</xdr:row>
      <xdr:rowOff>71483</xdr:rowOff>
    </xdr:to>
    <xdr:sp macro="" textlink="">
      <xdr:nvSpPr>
        <xdr:cNvPr id="80" name="楕円 79">
          <a:extLst>
            <a:ext uri="{FF2B5EF4-FFF2-40B4-BE49-F238E27FC236}">
              <a16:creationId xmlns:a16="http://schemas.microsoft.com/office/drawing/2014/main" id="{5A802381-3F01-4768-8EBD-40C1A2E29C5D}"/>
            </a:ext>
          </a:extLst>
        </xdr:cNvPr>
        <xdr:cNvSpPr/>
      </xdr:nvSpPr>
      <xdr:spPr>
        <a:xfrm>
          <a:off x="1968500" y="631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20683</xdr:rowOff>
    </xdr:from>
    <xdr:to>
      <xdr:col>15</xdr:col>
      <xdr:colOff>50800</xdr:colOff>
      <xdr:row>37</xdr:row>
      <xdr:rowOff>61504</xdr:rowOff>
    </xdr:to>
    <xdr:cxnSp macro="">
      <xdr:nvCxnSpPr>
        <xdr:cNvPr id="81" name="直線コネクタ 80">
          <a:extLst>
            <a:ext uri="{FF2B5EF4-FFF2-40B4-BE49-F238E27FC236}">
              <a16:creationId xmlns:a16="http://schemas.microsoft.com/office/drawing/2014/main" id="{6BB1EF71-999A-439A-A267-3E3EC0355591}"/>
            </a:ext>
          </a:extLst>
        </xdr:cNvPr>
        <xdr:cNvCxnSpPr/>
      </xdr:nvCxnSpPr>
      <xdr:spPr>
        <a:xfrm>
          <a:off x="2019300" y="636433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98878</xdr:rowOff>
    </xdr:from>
    <xdr:to>
      <xdr:col>6</xdr:col>
      <xdr:colOff>38100</xdr:colOff>
      <xdr:row>37</xdr:row>
      <xdr:rowOff>29028</xdr:rowOff>
    </xdr:to>
    <xdr:sp macro="" textlink="">
      <xdr:nvSpPr>
        <xdr:cNvPr id="82" name="楕円 81">
          <a:extLst>
            <a:ext uri="{FF2B5EF4-FFF2-40B4-BE49-F238E27FC236}">
              <a16:creationId xmlns:a16="http://schemas.microsoft.com/office/drawing/2014/main" id="{29583366-0B39-47FE-BD38-D862F48F4350}"/>
            </a:ext>
          </a:extLst>
        </xdr:cNvPr>
        <xdr:cNvSpPr/>
      </xdr:nvSpPr>
      <xdr:spPr>
        <a:xfrm>
          <a:off x="1079500" y="627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149678</xdr:rowOff>
    </xdr:from>
    <xdr:to>
      <xdr:col>10</xdr:col>
      <xdr:colOff>114300</xdr:colOff>
      <xdr:row>37</xdr:row>
      <xdr:rowOff>20683</xdr:rowOff>
    </xdr:to>
    <xdr:cxnSp macro="">
      <xdr:nvCxnSpPr>
        <xdr:cNvPr id="83" name="直線コネクタ 82">
          <a:extLst>
            <a:ext uri="{FF2B5EF4-FFF2-40B4-BE49-F238E27FC236}">
              <a16:creationId xmlns:a16="http://schemas.microsoft.com/office/drawing/2014/main" id="{E2F54E38-4631-4B5C-A936-1C64FCC7E9C2}"/>
            </a:ext>
          </a:extLst>
        </xdr:cNvPr>
        <xdr:cNvCxnSpPr/>
      </xdr:nvCxnSpPr>
      <xdr:spPr>
        <a:xfrm>
          <a:off x="1130300" y="632187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669CE1E2-A3C3-4B7B-B40E-95B0D6C7E60B}"/>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B71F0CF3-381E-43F0-967E-C87C17CE9368}"/>
            </a:ext>
          </a:extLst>
        </xdr:cNvPr>
        <xdr:cNvSpPr txBox="1"/>
      </xdr:nvSpPr>
      <xdr:spPr>
        <a:xfrm>
          <a:off x="2705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2A74BE91-CC4A-497A-BD73-CBA6DA368F64}"/>
            </a:ext>
          </a:extLst>
        </xdr:cNvPr>
        <xdr:cNvSpPr txBox="1"/>
      </xdr:nvSpPr>
      <xdr:spPr>
        <a:xfrm>
          <a:off x="1816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2946BDBF-55D2-4015-AC8E-65EFAFF20E80}"/>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1469</xdr:rowOff>
    </xdr:from>
    <xdr:ext cx="405111" cy="259045"/>
    <xdr:sp macro="" textlink="">
      <xdr:nvSpPr>
        <xdr:cNvPr id="88" name="n_1mainValue【図書館】&#10;有形固定資産減価償却率">
          <a:extLst>
            <a:ext uri="{FF2B5EF4-FFF2-40B4-BE49-F238E27FC236}">
              <a16:creationId xmlns:a16="http://schemas.microsoft.com/office/drawing/2014/main" id="{24EAA40D-D92B-4278-B4BB-5583CA57E151}"/>
            </a:ext>
          </a:extLst>
        </xdr:cNvPr>
        <xdr:cNvSpPr txBox="1"/>
      </xdr:nvSpPr>
      <xdr:spPr>
        <a:xfrm>
          <a:off x="35820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103431</xdr:rowOff>
    </xdr:from>
    <xdr:ext cx="405111" cy="259045"/>
    <xdr:sp macro="" textlink="">
      <xdr:nvSpPr>
        <xdr:cNvPr id="89" name="n_2mainValue【図書館】&#10;有形固定資産減価償却率">
          <a:extLst>
            <a:ext uri="{FF2B5EF4-FFF2-40B4-BE49-F238E27FC236}">
              <a16:creationId xmlns:a16="http://schemas.microsoft.com/office/drawing/2014/main" id="{A6403F66-A327-440C-AC5C-517B2458B878}"/>
            </a:ext>
          </a:extLst>
        </xdr:cNvPr>
        <xdr:cNvSpPr txBox="1"/>
      </xdr:nvSpPr>
      <xdr:spPr>
        <a:xfrm>
          <a:off x="2705744" y="644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62610</xdr:rowOff>
    </xdr:from>
    <xdr:ext cx="405111" cy="259045"/>
    <xdr:sp macro="" textlink="">
      <xdr:nvSpPr>
        <xdr:cNvPr id="90" name="n_3mainValue【図書館】&#10;有形固定資産減価償却率">
          <a:extLst>
            <a:ext uri="{FF2B5EF4-FFF2-40B4-BE49-F238E27FC236}">
              <a16:creationId xmlns:a16="http://schemas.microsoft.com/office/drawing/2014/main" id="{C96D57F1-7D04-4F50-B334-939CA6BFA05E}"/>
            </a:ext>
          </a:extLst>
        </xdr:cNvPr>
        <xdr:cNvSpPr txBox="1"/>
      </xdr:nvSpPr>
      <xdr:spPr>
        <a:xfrm>
          <a:off x="1816744" y="640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20155</xdr:rowOff>
    </xdr:from>
    <xdr:ext cx="405111" cy="259045"/>
    <xdr:sp macro="" textlink="">
      <xdr:nvSpPr>
        <xdr:cNvPr id="91" name="n_4mainValue【図書館】&#10;有形固定資産減価償却率">
          <a:extLst>
            <a:ext uri="{FF2B5EF4-FFF2-40B4-BE49-F238E27FC236}">
              <a16:creationId xmlns:a16="http://schemas.microsoft.com/office/drawing/2014/main" id="{D2B47F53-41A9-4BD9-80CF-C7B451E54B7A}"/>
            </a:ext>
          </a:extLst>
        </xdr:cNvPr>
        <xdr:cNvSpPr txBox="1"/>
      </xdr:nvSpPr>
      <xdr:spPr>
        <a:xfrm>
          <a:off x="927744" y="6363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52CAB96-9FFC-4DB0-BEB6-44A01C15CAB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5A355CA-378E-45F8-8863-B23F129F7D4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3F7EA7F-9D48-4E3A-9E6A-FAA584086E7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6DBFA3D-A3C9-4148-A48A-A218CA192E2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860595C-E80E-4B47-8E05-39FB0DF0531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9BA6248-666F-4048-AACD-50AAFA3D476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53CFC69-7DC5-48BF-9087-4CA43459E14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C98F0FB-473B-4B94-A20C-6B9C3B3DB4B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68D3601-9452-457D-81F2-E56782CF291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6FC3F7D-6E6A-4D74-8318-9E8291D5380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3B49B01-2611-4CFD-BB35-040B1EC2ED4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E459EBE-149E-4DE1-9C8F-95DB33686B4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CD84AE3-987D-4692-BA1C-8621EF603AF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E1A2839-526E-47CA-A9EB-DACB32C64498}"/>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D4BF84A-7A4A-4540-9273-69800815FDD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380752BC-3EBC-460F-9AD8-83DFA915DFA1}"/>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5D8D716-784C-439E-91D2-304ACB9B063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902CD4CC-0EB3-4452-9B85-B743BBEE05A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47C072A-8DB1-4AAF-B1FE-9AD26E2B4F8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8C2D4F9-528E-400C-B080-E1651EFD29D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B2E622A-2DFE-4643-A02C-C688CAAFF17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3FD45ABB-BB21-40DF-A9B5-F73700BF0643}"/>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54CA4859-D45C-491B-A4D0-C602501B0F72}"/>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F27D6326-58BB-4F93-8447-12BC3815D44C}"/>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23CC7B89-B753-49E5-BD35-F899A333122C}"/>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C1C727C5-29F9-40DA-99F1-6C5AD7744555}"/>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C4464106-4B02-4583-B507-E8E79CBC49D2}"/>
            </a:ext>
          </a:extLst>
        </xdr:cNvPr>
        <xdr:cNvSpPr txBox="1"/>
      </xdr:nvSpPr>
      <xdr:spPr>
        <a:xfrm>
          <a:off x="10515600" y="6446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1C919445-A664-4AD6-993C-72EFDE09645B}"/>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39B9FAD7-A1CE-4825-BF0B-695E011F64CC}"/>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A1BCBE27-3AF0-4B20-8FD7-AEF50AAB3607}"/>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3DCF35C5-3EB9-45EE-B868-C328A56718A9}"/>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ACDA7956-25A8-4008-8C86-CFE384D26B13}"/>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D5B9991-C6B8-4F16-A31E-DCAA71C31A8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A4B602D-7703-42AF-9BE5-7B41410D060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2B16980-E083-48C8-AAE3-15DFA95C94C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32216C8-6AF9-4D3E-BA3A-51F00240959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A33C0EB-2028-4EC6-8B56-B5CF99F254E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xdr:rowOff>
    </xdr:from>
    <xdr:to>
      <xdr:col>55</xdr:col>
      <xdr:colOff>50800</xdr:colOff>
      <xdr:row>40</xdr:row>
      <xdr:rowOff>104140</xdr:rowOff>
    </xdr:to>
    <xdr:sp macro="" textlink="">
      <xdr:nvSpPr>
        <xdr:cNvPr id="129" name="楕円 128">
          <a:extLst>
            <a:ext uri="{FF2B5EF4-FFF2-40B4-BE49-F238E27FC236}">
              <a16:creationId xmlns:a16="http://schemas.microsoft.com/office/drawing/2014/main" id="{A245218E-5AE7-4A78-B785-55B8A169E89C}"/>
            </a:ext>
          </a:extLst>
        </xdr:cNvPr>
        <xdr:cNvSpPr/>
      </xdr:nvSpPr>
      <xdr:spPr>
        <a:xfrm>
          <a:off x="104267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152417</xdr:rowOff>
    </xdr:from>
    <xdr:ext cx="469744" cy="259045"/>
    <xdr:sp macro="" textlink="">
      <xdr:nvSpPr>
        <xdr:cNvPr id="130" name="【図書館】&#10;一人当たり面積該当値テキスト">
          <a:extLst>
            <a:ext uri="{FF2B5EF4-FFF2-40B4-BE49-F238E27FC236}">
              <a16:creationId xmlns:a16="http://schemas.microsoft.com/office/drawing/2014/main" id="{78ABFE28-CB4D-49E3-B5B1-72FB6B527017}"/>
            </a:ext>
          </a:extLst>
        </xdr:cNvPr>
        <xdr:cNvSpPr txBox="1"/>
      </xdr:nvSpPr>
      <xdr:spPr>
        <a:xfrm>
          <a:off x="10515600"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xdr:rowOff>
    </xdr:from>
    <xdr:to>
      <xdr:col>50</xdr:col>
      <xdr:colOff>165100</xdr:colOff>
      <xdr:row>40</xdr:row>
      <xdr:rowOff>108712</xdr:rowOff>
    </xdr:to>
    <xdr:sp macro="" textlink="">
      <xdr:nvSpPr>
        <xdr:cNvPr id="131" name="楕円 130">
          <a:extLst>
            <a:ext uri="{FF2B5EF4-FFF2-40B4-BE49-F238E27FC236}">
              <a16:creationId xmlns:a16="http://schemas.microsoft.com/office/drawing/2014/main" id="{0663CA40-56D6-4138-B839-AAA8966EC021}"/>
            </a:ext>
          </a:extLst>
        </xdr:cNvPr>
        <xdr:cNvSpPr/>
      </xdr:nvSpPr>
      <xdr:spPr>
        <a:xfrm>
          <a:off x="9588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53340</xdr:rowOff>
    </xdr:from>
    <xdr:to>
      <xdr:col>55</xdr:col>
      <xdr:colOff>0</xdr:colOff>
      <xdr:row>40</xdr:row>
      <xdr:rowOff>57912</xdr:rowOff>
    </xdr:to>
    <xdr:cxnSp macro="">
      <xdr:nvCxnSpPr>
        <xdr:cNvPr id="132" name="直線コネクタ 131">
          <a:extLst>
            <a:ext uri="{FF2B5EF4-FFF2-40B4-BE49-F238E27FC236}">
              <a16:creationId xmlns:a16="http://schemas.microsoft.com/office/drawing/2014/main" id="{AACE4C08-4A84-44F3-AE68-C7F76A469997}"/>
            </a:ext>
          </a:extLst>
        </xdr:cNvPr>
        <xdr:cNvCxnSpPr/>
      </xdr:nvCxnSpPr>
      <xdr:spPr>
        <a:xfrm flipV="1">
          <a:off x="9639300" y="69113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11684</xdr:rowOff>
    </xdr:from>
    <xdr:to>
      <xdr:col>46</xdr:col>
      <xdr:colOff>38100</xdr:colOff>
      <xdr:row>40</xdr:row>
      <xdr:rowOff>113284</xdr:rowOff>
    </xdr:to>
    <xdr:sp macro="" textlink="">
      <xdr:nvSpPr>
        <xdr:cNvPr id="133" name="楕円 132">
          <a:extLst>
            <a:ext uri="{FF2B5EF4-FFF2-40B4-BE49-F238E27FC236}">
              <a16:creationId xmlns:a16="http://schemas.microsoft.com/office/drawing/2014/main" id="{BF805458-A75B-4369-AB6F-F6A6B892F257}"/>
            </a:ext>
          </a:extLst>
        </xdr:cNvPr>
        <xdr:cNvSpPr/>
      </xdr:nvSpPr>
      <xdr:spPr>
        <a:xfrm>
          <a:off x="86995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57912</xdr:rowOff>
    </xdr:from>
    <xdr:to>
      <xdr:col>50</xdr:col>
      <xdr:colOff>114300</xdr:colOff>
      <xdr:row>40</xdr:row>
      <xdr:rowOff>62484</xdr:rowOff>
    </xdr:to>
    <xdr:cxnSp macro="">
      <xdr:nvCxnSpPr>
        <xdr:cNvPr id="134" name="直線コネクタ 133">
          <a:extLst>
            <a:ext uri="{FF2B5EF4-FFF2-40B4-BE49-F238E27FC236}">
              <a16:creationId xmlns:a16="http://schemas.microsoft.com/office/drawing/2014/main" id="{F513B5ED-1EED-41E5-B6DE-C23CE2E88F22}"/>
            </a:ext>
          </a:extLst>
        </xdr:cNvPr>
        <xdr:cNvCxnSpPr/>
      </xdr:nvCxnSpPr>
      <xdr:spPr>
        <a:xfrm flipV="1">
          <a:off x="8750300" y="69159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16256</xdr:rowOff>
    </xdr:from>
    <xdr:to>
      <xdr:col>41</xdr:col>
      <xdr:colOff>101600</xdr:colOff>
      <xdr:row>40</xdr:row>
      <xdr:rowOff>117856</xdr:rowOff>
    </xdr:to>
    <xdr:sp macro="" textlink="">
      <xdr:nvSpPr>
        <xdr:cNvPr id="135" name="楕円 134">
          <a:extLst>
            <a:ext uri="{FF2B5EF4-FFF2-40B4-BE49-F238E27FC236}">
              <a16:creationId xmlns:a16="http://schemas.microsoft.com/office/drawing/2014/main" id="{7D809E22-CDC3-4871-8028-71440E397E7F}"/>
            </a:ext>
          </a:extLst>
        </xdr:cNvPr>
        <xdr:cNvSpPr/>
      </xdr:nvSpPr>
      <xdr:spPr>
        <a:xfrm>
          <a:off x="7810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62484</xdr:rowOff>
    </xdr:from>
    <xdr:to>
      <xdr:col>45</xdr:col>
      <xdr:colOff>177800</xdr:colOff>
      <xdr:row>40</xdr:row>
      <xdr:rowOff>67056</xdr:rowOff>
    </xdr:to>
    <xdr:cxnSp macro="">
      <xdr:nvCxnSpPr>
        <xdr:cNvPr id="136" name="直線コネクタ 135">
          <a:extLst>
            <a:ext uri="{FF2B5EF4-FFF2-40B4-BE49-F238E27FC236}">
              <a16:creationId xmlns:a16="http://schemas.microsoft.com/office/drawing/2014/main" id="{6EB90B20-3855-4C05-BBC1-D48263921DA3}"/>
            </a:ext>
          </a:extLst>
        </xdr:cNvPr>
        <xdr:cNvCxnSpPr/>
      </xdr:nvCxnSpPr>
      <xdr:spPr>
        <a:xfrm flipV="1">
          <a:off x="7861300" y="69204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37" name="楕円 136">
          <a:extLst>
            <a:ext uri="{FF2B5EF4-FFF2-40B4-BE49-F238E27FC236}">
              <a16:creationId xmlns:a16="http://schemas.microsoft.com/office/drawing/2014/main" id="{73DF6E2C-89B0-4DDC-8501-1FB44520D5AA}"/>
            </a:ext>
          </a:extLst>
        </xdr:cNvPr>
        <xdr:cNvSpPr/>
      </xdr:nvSpPr>
      <xdr:spPr>
        <a:xfrm>
          <a:off x="6921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67056</xdr:rowOff>
    </xdr:from>
    <xdr:to>
      <xdr:col>41</xdr:col>
      <xdr:colOff>50800</xdr:colOff>
      <xdr:row>40</xdr:row>
      <xdr:rowOff>76200</xdr:rowOff>
    </xdr:to>
    <xdr:cxnSp macro="">
      <xdr:nvCxnSpPr>
        <xdr:cNvPr id="138" name="直線コネクタ 137">
          <a:extLst>
            <a:ext uri="{FF2B5EF4-FFF2-40B4-BE49-F238E27FC236}">
              <a16:creationId xmlns:a16="http://schemas.microsoft.com/office/drawing/2014/main" id="{FD662E31-55E9-443B-B6D2-6ED43FE249DC}"/>
            </a:ext>
          </a:extLst>
        </xdr:cNvPr>
        <xdr:cNvCxnSpPr/>
      </xdr:nvCxnSpPr>
      <xdr:spPr>
        <a:xfrm flipV="1">
          <a:off x="6972300" y="69250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8C2510ED-D130-4E61-9E9B-FEE7252ADA00}"/>
            </a:ext>
          </a:extLst>
        </xdr:cNvPr>
        <xdr:cNvSpPr txBox="1"/>
      </xdr:nvSpPr>
      <xdr:spPr>
        <a:xfrm>
          <a:off x="9391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A6B81F1F-BAF7-4106-83E4-BF1440571882}"/>
            </a:ext>
          </a:extLst>
        </xdr:cNvPr>
        <xdr:cNvSpPr txBox="1"/>
      </xdr:nvSpPr>
      <xdr:spPr>
        <a:xfrm>
          <a:off x="8515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51025FF7-8309-4058-A658-DE3ED13CA657}"/>
            </a:ext>
          </a:extLst>
        </xdr:cNvPr>
        <xdr:cNvSpPr txBox="1"/>
      </xdr:nvSpPr>
      <xdr:spPr>
        <a:xfrm>
          <a:off x="7626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8A3D7E9B-EFE0-4EAF-AF7D-0254BA7644C9}"/>
            </a:ext>
          </a:extLst>
        </xdr:cNvPr>
        <xdr:cNvSpPr txBox="1"/>
      </xdr:nvSpPr>
      <xdr:spPr>
        <a:xfrm>
          <a:off x="6737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99839</xdr:rowOff>
    </xdr:from>
    <xdr:ext cx="469744" cy="259045"/>
    <xdr:sp macro="" textlink="">
      <xdr:nvSpPr>
        <xdr:cNvPr id="143" name="n_1mainValue【図書館】&#10;一人当たり面積">
          <a:extLst>
            <a:ext uri="{FF2B5EF4-FFF2-40B4-BE49-F238E27FC236}">
              <a16:creationId xmlns:a16="http://schemas.microsoft.com/office/drawing/2014/main" id="{7A7EAF63-8C44-4753-A888-0B3D6E1236A7}"/>
            </a:ext>
          </a:extLst>
        </xdr:cNvPr>
        <xdr:cNvSpPr txBox="1"/>
      </xdr:nvSpPr>
      <xdr:spPr>
        <a:xfrm>
          <a:off x="93917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104411</xdr:rowOff>
    </xdr:from>
    <xdr:ext cx="469744" cy="259045"/>
    <xdr:sp macro="" textlink="">
      <xdr:nvSpPr>
        <xdr:cNvPr id="144" name="n_2mainValue【図書館】&#10;一人当たり面積">
          <a:extLst>
            <a:ext uri="{FF2B5EF4-FFF2-40B4-BE49-F238E27FC236}">
              <a16:creationId xmlns:a16="http://schemas.microsoft.com/office/drawing/2014/main" id="{8EC69AC0-11E6-4814-AC4E-2DEC72A10153}"/>
            </a:ext>
          </a:extLst>
        </xdr:cNvPr>
        <xdr:cNvSpPr txBox="1"/>
      </xdr:nvSpPr>
      <xdr:spPr>
        <a:xfrm>
          <a:off x="8515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108983</xdr:rowOff>
    </xdr:from>
    <xdr:ext cx="469744" cy="259045"/>
    <xdr:sp macro="" textlink="">
      <xdr:nvSpPr>
        <xdr:cNvPr id="145" name="n_3mainValue【図書館】&#10;一人当たり面積">
          <a:extLst>
            <a:ext uri="{FF2B5EF4-FFF2-40B4-BE49-F238E27FC236}">
              <a16:creationId xmlns:a16="http://schemas.microsoft.com/office/drawing/2014/main" id="{D64948AA-05AB-40D1-B28C-29AA096ACCF5}"/>
            </a:ext>
          </a:extLst>
        </xdr:cNvPr>
        <xdr:cNvSpPr txBox="1"/>
      </xdr:nvSpPr>
      <xdr:spPr>
        <a:xfrm>
          <a:off x="76264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macro="" textlink="">
      <xdr:nvSpPr>
        <xdr:cNvPr id="146" name="n_4mainValue【図書館】&#10;一人当たり面積">
          <a:extLst>
            <a:ext uri="{FF2B5EF4-FFF2-40B4-BE49-F238E27FC236}">
              <a16:creationId xmlns:a16="http://schemas.microsoft.com/office/drawing/2014/main" id="{D8AB0D5E-2013-402A-A70C-3D2566013F3A}"/>
            </a:ext>
          </a:extLst>
        </xdr:cNvPr>
        <xdr:cNvSpPr txBox="1"/>
      </xdr:nvSpPr>
      <xdr:spPr>
        <a:xfrm>
          <a:off x="6737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99E164D-308B-4A06-B26D-03EFC834739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5826C0B-32B1-42D5-A756-DA734736281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DF529C0-6389-4BC7-89C2-92FE340BC40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692219B-09A3-4B3B-8E6E-A768214425D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6E568C01-8CD1-4CD8-8032-172C8303241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18EA920-1AF9-4380-9896-B390F95C235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EB861D9-5344-4016-93CA-8596D763B3B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9A07865-EBFB-488D-8315-FDC7C18B1B2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591656F-4B61-4877-B3FF-A2A73E8904C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472981D-726D-4B9A-996D-E5E16DFCDE2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511B5C0-4372-46C2-AFC8-77E401BF99A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BC131393-22EF-4141-940F-5988F7314E1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807569BA-72C2-4A09-8B63-462E6464AD1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BA0EFCB-87BA-419D-B499-C8F5AE6F9F1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DC2A06C-1C2F-423E-BA39-FFE4E7A8994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87074B2-9608-432C-89BB-FE112581A2E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BB5632D-6038-412C-9567-972071F3941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DF9E37F-CC83-44CB-9660-DE30E4F4E7C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3C4E6AB-5F5E-4E33-8D9D-AE8AD4FB2D7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AA07D38-7B68-4B48-9904-8AF488D2B91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217BB62-3397-4999-ABB2-2F098B84D18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0973CA3-F7D0-4F29-81DA-CA96355C2EF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CECEA01-DF12-44A2-BE9B-11DB0FAA2BA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12143F61-6DC6-40AA-98F8-07AACEA082C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25E0AE7B-1323-4C7D-8F99-181E061D2EB7}"/>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9F2E4CCB-9E38-423A-AAE8-177E12FF919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65123F2E-8DEE-4A77-9590-E9B868597DC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342B3F90-4A86-400C-AE49-7EBABEA94B52}"/>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B63D08CC-8A15-4A50-9434-E491DFF037CF}"/>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B49A5A1-F41E-4723-962E-34673A6D12CD}"/>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A5FC01CD-18D5-4294-90F2-416B0CB85641}"/>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63A41193-36CD-4AD8-9D6D-5A48EA77D694}"/>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9CC45B43-65BD-40A6-A0E1-8BF90CA09B55}"/>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22300862-196C-430D-98ED-8859AF123629}"/>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6F117611-7BBF-434E-B019-EF935A43360D}"/>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26965D1-A57A-4FCF-B3CC-4627965F4D4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2DA80DA-52A7-43BB-B7C0-C95900C3CD0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A4CA3A2-077F-4F25-9A87-AB88492A811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40B399E-1F41-4119-A296-0A1D0448344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C93D36-6A1B-4EA5-B489-DE96E38F3AE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80645</xdr:rowOff>
    </xdr:from>
    <xdr:to>
      <xdr:col>24</xdr:col>
      <xdr:colOff>114300</xdr:colOff>
      <xdr:row>62</xdr:row>
      <xdr:rowOff>10795</xdr:rowOff>
    </xdr:to>
    <xdr:sp macro="" textlink="">
      <xdr:nvSpPr>
        <xdr:cNvPr id="187" name="楕円 186">
          <a:extLst>
            <a:ext uri="{FF2B5EF4-FFF2-40B4-BE49-F238E27FC236}">
              <a16:creationId xmlns:a16="http://schemas.microsoft.com/office/drawing/2014/main" id="{62E3E7AA-6BB9-4ECB-8592-FFCA103FA2A7}"/>
            </a:ext>
          </a:extLst>
        </xdr:cNvPr>
        <xdr:cNvSpPr/>
      </xdr:nvSpPr>
      <xdr:spPr>
        <a:xfrm>
          <a:off x="45847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59072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2187112D-C54E-4102-88E3-F97324949E99}"/>
            </a:ext>
          </a:extLst>
        </xdr:cNvPr>
        <xdr:cNvSpPr txBox="1"/>
      </xdr:nvSpPr>
      <xdr:spPr>
        <a:xfrm>
          <a:off x="4673600"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38735</xdr:rowOff>
    </xdr:from>
    <xdr:to>
      <xdr:col>20</xdr:col>
      <xdr:colOff>38100</xdr:colOff>
      <xdr:row>61</xdr:row>
      <xdr:rowOff>140335</xdr:rowOff>
    </xdr:to>
    <xdr:sp macro="" textlink="">
      <xdr:nvSpPr>
        <xdr:cNvPr id="189" name="楕円 188">
          <a:extLst>
            <a:ext uri="{FF2B5EF4-FFF2-40B4-BE49-F238E27FC236}">
              <a16:creationId xmlns:a16="http://schemas.microsoft.com/office/drawing/2014/main" id="{46DB5231-A6C3-4EE5-BBA9-A6EB6CB4E1DD}"/>
            </a:ext>
          </a:extLst>
        </xdr:cNvPr>
        <xdr:cNvSpPr/>
      </xdr:nvSpPr>
      <xdr:spPr>
        <a:xfrm>
          <a:off x="3746500" y="1049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89535</xdr:rowOff>
    </xdr:from>
    <xdr:to>
      <xdr:col>24</xdr:col>
      <xdr:colOff>63500</xdr:colOff>
      <xdr:row>61</xdr:row>
      <xdr:rowOff>131445</xdr:rowOff>
    </xdr:to>
    <xdr:cxnSp macro="">
      <xdr:nvCxnSpPr>
        <xdr:cNvPr id="190" name="直線コネクタ 189">
          <a:extLst>
            <a:ext uri="{FF2B5EF4-FFF2-40B4-BE49-F238E27FC236}">
              <a16:creationId xmlns:a16="http://schemas.microsoft.com/office/drawing/2014/main" id="{F7CB0ACF-B418-41CE-BB3B-0361A4FC0BE5}"/>
            </a:ext>
          </a:extLst>
        </xdr:cNvPr>
        <xdr:cNvCxnSpPr/>
      </xdr:nvCxnSpPr>
      <xdr:spPr>
        <a:xfrm>
          <a:off x="3797300" y="1054798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4445</xdr:rowOff>
    </xdr:from>
    <xdr:to>
      <xdr:col>15</xdr:col>
      <xdr:colOff>101600</xdr:colOff>
      <xdr:row>61</xdr:row>
      <xdr:rowOff>106045</xdr:rowOff>
    </xdr:to>
    <xdr:sp macro="" textlink="">
      <xdr:nvSpPr>
        <xdr:cNvPr id="191" name="楕円 190">
          <a:extLst>
            <a:ext uri="{FF2B5EF4-FFF2-40B4-BE49-F238E27FC236}">
              <a16:creationId xmlns:a16="http://schemas.microsoft.com/office/drawing/2014/main" id="{46A6EABE-FC1C-440E-AB58-A6E9B29349C6}"/>
            </a:ext>
          </a:extLst>
        </xdr:cNvPr>
        <xdr:cNvSpPr/>
      </xdr:nvSpPr>
      <xdr:spPr>
        <a:xfrm>
          <a:off x="2857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55245</xdr:rowOff>
    </xdr:from>
    <xdr:to>
      <xdr:col>19</xdr:col>
      <xdr:colOff>177800</xdr:colOff>
      <xdr:row>61</xdr:row>
      <xdr:rowOff>89535</xdr:rowOff>
    </xdr:to>
    <xdr:cxnSp macro="">
      <xdr:nvCxnSpPr>
        <xdr:cNvPr id="192" name="直線コネクタ 191">
          <a:extLst>
            <a:ext uri="{FF2B5EF4-FFF2-40B4-BE49-F238E27FC236}">
              <a16:creationId xmlns:a16="http://schemas.microsoft.com/office/drawing/2014/main" id="{604230A8-1D24-40E4-996D-7A3796B21B4A}"/>
            </a:ext>
          </a:extLst>
        </xdr:cNvPr>
        <xdr:cNvCxnSpPr/>
      </xdr:nvCxnSpPr>
      <xdr:spPr>
        <a:xfrm>
          <a:off x="2908300" y="105136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133985</xdr:rowOff>
    </xdr:from>
    <xdr:to>
      <xdr:col>10</xdr:col>
      <xdr:colOff>165100</xdr:colOff>
      <xdr:row>61</xdr:row>
      <xdr:rowOff>64135</xdr:rowOff>
    </xdr:to>
    <xdr:sp macro="" textlink="">
      <xdr:nvSpPr>
        <xdr:cNvPr id="193" name="楕円 192">
          <a:extLst>
            <a:ext uri="{FF2B5EF4-FFF2-40B4-BE49-F238E27FC236}">
              <a16:creationId xmlns:a16="http://schemas.microsoft.com/office/drawing/2014/main" id="{84872620-D25A-49A0-8D19-E67CF8BFFF6A}"/>
            </a:ext>
          </a:extLst>
        </xdr:cNvPr>
        <xdr:cNvSpPr/>
      </xdr:nvSpPr>
      <xdr:spPr>
        <a:xfrm>
          <a:off x="1968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13335</xdr:rowOff>
    </xdr:from>
    <xdr:to>
      <xdr:col>15</xdr:col>
      <xdr:colOff>50800</xdr:colOff>
      <xdr:row>61</xdr:row>
      <xdr:rowOff>55245</xdr:rowOff>
    </xdr:to>
    <xdr:cxnSp macro="">
      <xdr:nvCxnSpPr>
        <xdr:cNvPr id="194" name="直線コネクタ 193">
          <a:extLst>
            <a:ext uri="{FF2B5EF4-FFF2-40B4-BE49-F238E27FC236}">
              <a16:creationId xmlns:a16="http://schemas.microsoft.com/office/drawing/2014/main" id="{F1499EE7-1D97-4D90-B532-AA64FE5E7358}"/>
            </a:ext>
          </a:extLst>
        </xdr:cNvPr>
        <xdr:cNvCxnSpPr/>
      </xdr:nvCxnSpPr>
      <xdr:spPr>
        <a:xfrm>
          <a:off x="2019300" y="104717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92075</xdr:rowOff>
    </xdr:from>
    <xdr:to>
      <xdr:col>6</xdr:col>
      <xdr:colOff>38100</xdr:colOff>
      <xdr:row>61</xdr:row>
      <xdr:rowOff>22225</xdr:rowOff>
    </xdr:to>
    <xdr:sp macro="" textlink="">
      <xdr:nvSpPr>
        <xdr:cNvPr id="195" name="楕円 194">
          <a:extLst>
            <a:ext uri="{FF2B5EF4-FFF2-40B4-BE49-F238E27FC236}">
              <a16:creationId xmlns:a16="http://schemas.microsoft.com/office/drawing/2014/main" id="{2F7DAC0E-4ECE-4DF2-B98E-D36DB0EE6B0E}"/>
            </a:ext>
          </a:extLst>
        </xdr:cNvPr>
        <xdr:cNvSpPr/>
      </xdr:nvSpPr>
      <xdr:spPr>
        <a:xfrm>
          <a:off x="1079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142875</xdr:rowOff>
    </xdr:from>
    <xdr:to>
      <xdr:col>10</xdr:col>
      <xdr:colOff>114300</xdr:colOff>
      <xdr:row>61</xdr:row>
      <xdr:rowOff>13335</xdr:rowOff>
    </xdr:to>
    <xdr:cxnSp macro="">
      <xdr:nvCxnSpPr>
        <xdr:cNvPr id="196" name="直線コネクタ 195">
          <a:extLst>
            <a:ext uri="{FF2B5EF4-FFF2-40B4-BE49-F238E27FC236}">
              <a16:creationId xmlns:a16="http://schemas.microsoft.com/office/drawing/2014/main" id="{545288C0-A6D8-46E8-BC94-C6E6A88A1B3F}"/>
            </a:ext>
          </a:extLst>
        </xdr:cNvPr>
        <xdr:cNvCxnSpPr/>
      </xdr:nvCxnSpPr>
      <xdr:spPr>
        <a:xfrm>
          <a:off x="1130300" y="104298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169B775D-6D01-4283-BA33-5B36E2EA9193}"/>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0C5741CB-3F8C-420B-9A1C-EA76914C8CDC}"/>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99" name="n_3aveValue【体育館・プール】&#10;有形固定資産減価償却率">
          <a:extLst>
            <a:ext uri="{FF2B5EF4-FFF2-40B4-BE49-F238E27FC236}">
              <a16:creationId xmlns:a16="http://schemas.microsoft.com/office/drawing/2014/main" id="{2DE94522-1C14-4260-8049-2403C682E9C8}"/>
            </a:ext>
          </a:extLst>
        </xdr:cNvPr>
        <xdr:cNvSpPr txBox="1"/>
      </xdr:nvSpPr>
      <xdr:spPr>
        <a:xfrm>
          <a:off x="1816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0" name="n_4aveValue【体育館・プール】&#10;有形固定資産減価償却率">
          <a:extLst>
            <a:ext uri="{FF2B5EF4-FFF2-40B4-BE49-F238E27FC236}">
              <a16:creationId xmlns:a16="http://schemas.microsoft.com/office/drawing/2014/main" id="{C81E81D5-F394-4A79-A8F8-E19232EB42FE}"/>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131462</xdr:rowOff>
    </xdr:from>
    <xdr:ext cx="405111" cy="259045"/>
    <xdr:sp macro="" textlink="">
      <xdr:nvSpPr>
        <xdr:cNvPr id="201" name="n_1mainValue【体育館・プール】&#10;有形固定資産減価償却率">
          <a:extLst>
            <a:ext uri="{FF2B5EF4-FFF2-40B4-BE49-F238E27FC236}">
              <a16:creationId xmlns:a16="http://schemas.microsoft.com/office/drawing/2014/main" id="{07E87A01-2264-4AC7-A5F2-25EC5DF27A2F}"/>
            </a:ext>
          </a:extLst>
        </xdr:cNvPr>
        <xdr:cNvSpPr txBox="1"/>
      </xdr:nvSpPr>
      <xdr:spPr>
        <a:xfrm>
          <a:off x="358204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97172</xdr:rowOff>
    </xdr:from>
    <xdr:ext cx="405111" cy="259045"/>
    <xdr:sp macro="" textlink="">
      <xdr:nvSpPr>
        <xdr:cNvPr id="202" name="n_2mainValue【体育館・プール】&#10;有形固定資産減価償却率">
          <a:extLst>
            <a:ext uri="{FF2B5EF4-FFF2-40B4-BE49-F238E27FC236}">
              <a16:creationId xmlns:a16="http://schemas.microsoft.com/office/drawing/2014/main" id="{E61BE9E4-DE34-4DC7-B964-6072BE122286}"/>
            </a:ext>
          </a:extLst>
        </xdr:cNvPr>
        <xdr:cNvSpPr txBox="1"/>
      </xdr:nvSpPr>
      <xdr:spPr>
        <a:xfrm>
          <a:off x="27057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80662</xdr:rowOff>
    </xdr:from>
    <xdr:ext cx="405111" cy="259045"/>
    <xdr:sp macro="" textlink="">
      <xdr:nvSpPr>
        <xdr:cNvPr id="203" name="n_3mainValue【体育館・プール】&#10;有形固定資産減価償却率">
          <a:extLst>
            <a:ext uri="{FF2B5EF4-FFF2-40B4-BE49-F238E27FC236}">
              <a16:creationId xmlns:a16="http://schemas.microsoft.com/office/drawing/2014/main" id="{EA95CA39-A1F4-4DE2-BBF6-ACD29496B27A}"/>
            </a:ext>
          </a:extLst>
        </xdr:cNvPr>
        <xdr:cNvSpPr txBox="1"/>
      </xdr:nvSpPr>
      <xdr:spPr>
        <a:xfrm>
          <a:off x="1816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38752</xdr:rowOff>
    </xdr:from>
    <xdr:ext cx="405111" cy="259045"/>
    <xdr:sp macro="" textlink="">
      <xdr:nvSpPr>
        <xdr:cNvPr id="204" name="n_4mainValue【体育館・プール】&#10;有形固定資産減価償却率">
          <a:extLst>
            <a:ext uri="{FF2B5EF4-FFF2-40B4-BE49-F238E27FC236}">
              <a16:creationId xmlns:a16="http://schemas.microsoft.com/office/drawing/2014/main" id="{ED18054E-DF4E-488A-B96C-D867E23F9C86}"/>
            </a:ext>
          </a:extLst>
        </xdr:cNvPr>
        <xdr:cNvSpPr txBox="1"/>
      </xdr:nvSpPr>
      <xdr:spPr>
        <a:xfrm>
          <a:off x="927744" y="1015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9A265FA-2D18-4288-A012-82DD5588A02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2823AB9-5D9A-413A-96C3-16C99884F42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DE86927-B6B7-4815-9619-32E032B3A6B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A29A060-E286-451E-B134-67565F8E5CF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93D0B34-8AAB-48EC-8411-862F54D8152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240E7A4-6282-4118-A2C9-F4B132C3C63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41A30DB-BE3E-4D3B-AE3A-0757EC952CA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FC57AB3-D434-484B-B30F-D94BA40A260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C59A096-ED75-48CB-A5AF-2FC415AC8B3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E75AA3E-76A5-44D1-ADEE-83EACCA3F83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E2B956E-EF31-49CE-9F6C-6C633F3A5FF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ED02A17F-CE90-4B85-BF63-CC347C327FF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3C377D6-A905-44BA-A1AE-1DF7EB3C995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D8A70BAC-0B56-4C20-AF7F-14306D98BFB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1DCCE9D3-FEF9-4320-8F3E-F429D418F61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9A928268-4AC4-45DA-9804-0193FB2E0EF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0B6F5EC-60FA-481B-85FD-C29AF60E2F3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5F75BFDB-4472-4551-8865-FCCF3F72DB9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20CBBD46-B7F6-4298-8C1C-A48C8A01FDE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D80BE53C-117C-4455-9C30-A7404D24E6E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D31F1B4-ADEC-4CBC-8F5B-F075F51A605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42FBE0FB-22F9-4903-9E92-107FD4C405A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5E9DD95E-EA87-439E-90A1-2C9B364BAAF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8728A1A0-DF34-49E8-A875-04B619B94D7F}"/>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EEFBE0E5-482C-49E3-A224-D136F9577542}"/>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44DB883D-AEBB-4F4D-BA7E-489269245BC7}"/>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99459E98-7E45-43A3-9953-80DA69220831}"/>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BCF9B4DE-3DDF-4429-89D2-867FE8DC91EC}"/>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8FD01615-A8BC-4820-85A4-5F2510551A05}"/>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442F982D-4EA3-4C41-96A0-79CAC160B855}"/>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7BB91FAB-BC77-45CD-B261-09012F4E229B}"/>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68D79B38-3042-4C77-8C1C-6124F4AB97ED}"/>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960301FD-7FB8-46BD-BD35-D658496E97B9}"/>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5A10AB55-C54E-46BB-BC81-62D9B7CFCAA9}"/>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CB4D399-F735-4650-8096-DEDF7EC0AB9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24F8AA4-C251-4DB5-9BD4-E3EADE6C7ED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41CDD2E-CEF5-4488-938C-ACDD956EA26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5A3FAB3-458C-41A3-9D1A-82AD01D7EB4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E5F7546-56E0-4F5B-8849-27DF5378FF6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33782</xdr:rowOff>
    </xdr:from>
    <xdr:to>
      <xdr:col>55</xdr:col>
      <xdr:colOff>50800</xdr:colOff>
      <xdr:row>63</xdr:row>
      <xdr:rowOff>135382</xdr:rowOff>
    </xdr:to>
    <xdr:sp macro="" textlink="">
      <xdr:nvSpPr>
        <xdr:cNvPr id="244" name="楕円 243">
          <a:extLst>
            <a:ext uri="{FF2B5EF4-FFF2-40B4-BE49-F238E27FC236}">
              <a16:creationId xmlns:a16="http://schemas.microsoft.com/office/drawing/2014/main" id="{19C68C22-9896-486F-8469-37DCF384D19B}"/>
            </a:ext>
          </a:extLst>
        </xdr:cNvPr>
        <xdr:cNvSpPr/>
      </xdr:nvSpPr>
      <xdr:spPr>
        <a:xfrm>
          <a:off x="104267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120159</xdr:rowOff>
    </xdr:from>
    <xdr:ext cx="469744" cy="259045"/>
    <xdr:sp macro="" textlink="">
      <xdr:nvSpPr>
        <xdr:cNvPr id="245" name="【体育館・プール】&#10;一人当たり面積該当値テキスト">
          <a:extLst>
            <a:ext uri="{FF2B5EF4-FFF2-40B4-BE49-F238E27FC236}">
              <a16:creationId xmlns:a16="http://schemas.microsoft.com/office/drawing/2014/main" id="{1EA2D742-0C7E-4988-8CFF-50DD946C2131}"/>
            </a:ext>
          </a:extLst>
        </xdr:cNvPr>
        <xdr:cNvSpPr txBox="1"/>
      </xdr:nvSpPr>
      <xdr:spPr>
        <a:xfrm>
          <a:off x="10515600" y="1075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36830</xdr:rowOff>
    </xdr:from>
    <xdr:to>
      <xdr:col>50</xdr:col>
      <xdr:colOff>165100</xdr:colOff>
      <xdr:row>63</xdr:row>
      <xdr:rowOff>138430</xdr:rowOff>
    </xdr:to>
    <xdr:sp macro="" textlink="">
      <xdr:nvSpPr>
        <xdr:cNvPr id="246" name="楕円 245">
          <a:extLst>
            <a:ext uri="{FF2B5EF4-FFF2-40B4-BE49-F238E27FC236}">
              <a16:creationId xmlns:a16="http://schemas.microsoft.com/office/drawing/2014/main" id="{AA3822A5-867F-42CB-BD77-8EE9E63BF289}"/>
            </a:ext>
          </a:extLst>
        </xdr:cNvPr>
        <xdr:cNvSpPr/>
      </xdr:nvSpPr>
      <xdr:spPr>
        <a:xfrm>
          <a:off x="9588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84582</xdr:rowOff>
    </xdr:from>
    <xdr:to>
      <xdr:col>55</xdr:col>
      <xdr:colOff>0</xdr:colOff>
      <xdr:row>63</xdr:row>
      <xdr:rowOff>87630</xdr:rowOff>
    </xdr:to>
    <xdr:cxnSp macro="">
      <xdr:nvCxnSpPr>
        <xdr:cNvPr id="247" name="直線コネクタ 246">
          <a:extLst>
            <a:ext uri="{FF2B5EF4-FFF2-40B4-BE49-F238E27FC236}">
              <a16:creationId xmlns:a16="http://schemas.microsoft.com/office/drawing/2014/main" id="{BFC9CEC9-0A1F-4C5F-BF1F-3942A9719CB9}"/>
            </a:ext>
          </a:extLst>
        </xdr:cNvPr>
        <xdr:cNvCxnSpPr/>
      </xdr:nvCxnSpPr>
      <xdr:spPr>
        <a:xfrm flipV="1">
          <a:off x="9639300" y="10885932"/>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40640</xdr:rowOff>
    </xdr:from>
    <xdr:to>
      <xdr:col>46</xdr:col>
      <xdr:colOff>38100</xdr:colOff>
      <xdr:row>63</xdr:row>
      <xdr:rowOff>142240</xdr:rowOff>
    </xdr:to>
    <xdr:sp macro="" textlink="">
      <xdr:nvSpPr>
        <xdr:cNvPr id="248" name="楕円 247">
          <a:extLst>
            <a:ext uri="{FF2B5EF4-FFF2-40B4-BE49-F238E27FC236}">
              <a16:creationId xmlns:a16="http://schemas.microsoft.com/office/drawing/2014/main" id="{AF5068E4-2FC6-48D6-B9A8-E6C786E5AF7E}"/>
            </a:ext>
          </a:extLst>
        </xdr:cNvPr>
        <xdr:cNvSpPr/>
      </xdr:nvSpPr>
      <xdr:spPr>
        <a:xfrm>
          <a:off x="8699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87630</xdr:rowOff>
    </xdr:from>
    <xdr:to>
      <xdr:col>50</xdr:col>
      <xdr:colOff>114300</xdr:colOff>
      <xdr:row>63</xdr:row>
      <xdr:rowOff>91440</xdr:rowOff>
    </xdr:to>
    <xdr:cxnSp macro="">
      <xdr:nvCxnSpPr>
        <xdr:cNvPr id="249" name="直線コネクタ 248">
          <a:extLst>
            <a:ext uri="{FF2B5EF4-FFF2-40B4-BE49-F238E27FC236}">
              <a16:creationId xmlns:a16="http://schemas.microsoft.com/office/drawing/2014/main" id="{5A8796F0-0A57-4432-BE1F-25ED5356C089}"/>
            </a:ext>
          </a:extLst>
        </xdr:cNvPr>
        <xdr:cNvCxnSpPr/>
      </xdr:nvCxnSpPr>
      <xdr:spPr>
        <a:xfrm flipV="1">
          <a:off x="8750300" y="108889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44450</xdr:rowOff>
    </xdr:from>
    <xdr:to>
      <xdr:col>41</xdr:col>
      <xdr:colOff>101600</xdr:colOff>
      <xdr:row>63</xdr:row>
      <xdr:rowOff>146050</xdr:rowOff>
    </xdr:to>
    <xdr:sp macro="" textlink="">
      <xdr:nvSpPr>
        <xdr:cNvPr id="250" name="楕円 249">
          <a:extLst>
            <a:ext uri="{FF2B5EF4-FFF2-40B4-BE49-F238E27FC236}">
              <a16:creationId xmlns:a16="http://schemas.microsoft.com/office/drawing/2014/main" id="{153DD234-DC4F-4C3F-86A3-4EAFE0BCF9B7}"/>
            </a:ext>
          </a:extLst>
        </xdr:cNvPr>
        <xdr:cNvSpPr/>
      </xdr:nvSpPr>
      <xdr:spPr>
        <a:xfrm>
          <a:off x="7810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91440</xdr:rowOff>
    </xdr:from>
    <xdr:to>
      <xdr:col>45</xdr:col>
      <xdr:colOff>177800</xdr:colOff>
      <xdr:row>63</xdr:row>
      <xdr:rowOff>95250</xdr:rowOff>
    </xdr:to>
    <xdr:cxnSp macro="">
      <xdr:nvCxnSpPr>
        <xdr:cNvPr id="251" name="直線コネクタ 250">
          <a:extLst>
            <a:ext uri="{FF2B5EF4-FFF2-40B4-BE49-F238E27FC236}">
              <a16:creationId xmlns:a16="http://schemas.microsoft.com/office/drawing/2014/main" id="{F66542C8-210C-4985-A535-88F582E8D71A}"/>
            </a:ext>
          </a:extLst>
        </xdr:cNvPr>
        <xdr:cNvCxnSpPr/>
      </xdr:nvCxnSpPr>
      <xdr:spPr>
        <a:xfrm flipV="1">
          <a:off x="7861300" y="108927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47498</xdr:rowOff>
    </xdr:from>
    <xdr:to>
      <xdr:col>36</xdr:col>
      <xdr:colOff>165100</xdr:colOff>
      <xdr:row>63</xdr:row>
      <xdr:rowOff>149098</xdr:rowOff>
    </xdr:to>
    <xdr:sp macro="" textlink="">
      <xdr:nvSpPr>
        <xdr:cNvPr id="252" name="楕円 251">
          <a:extLst>
            <a:ext uri="{FF2B5EF4-FFF2-40B4-BE49-F238E27FC236}">
              <a16:creationId xmlns:a16="http://schemas.microsoft.com/office/drawing/2014/main" id="{2943464D-4058-40B1-A93E-3413F32F3739}"/>
            </a:ext>
          </a:extLst>
        </xdr:cNvPr>
        <xdr:cNvSpPr/>
      </xdr:nvSpPr>
      <xdr:spPr>
        <a:xfrm>
          <a:off x="6921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95250</xdr:rowOff>
    </xdr:from>
    <xdr:to>
      <xdr:col>41</xdr:col>
      <xdr:colOff>50800</xdr:colOff>
      <xdr:row>63</xdr:row>
      <xdr:rowOff>98298</xdr:rowOff>
    </xdr:to>
    <xdr:cxnSp macro="">
      <xdr:nvCxnSpPr>
        <xdr:cNvPr id="253" name="直線コネクタ 252">
          <a:extLst>
            <a:ext uri="{FF2B5EF4-FFF2-40B4-BE49-F238E27FC236}">
              <a16:creationId xmlns:a16="http://schemas.microsoft.com/office/drawing/2014/main" id="{F2AADF9E-CE13-42DA-A8D1-88A90EBB6076}"/>
            </a:ext>
          </a:extLst>
        </xdr:cNvPr>
        <xdr:cNvCxnSpPr/>
      </xdr:nvCxnSpPr>
      <xdr:spPr>
        <a:xfrm flipV="1">
          <a:off x="6972300" y="1089660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5C40A0A0-6DD8-4433-9E2E-9DB1EB3AE23C}"/>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132BF1B0-1826-4BEF-959F-E1AE2A8BF5F8}"/>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2ADD8C3D-EAEE-4E7E-A0DA-20D0619E2198}"/>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9E554B66-81DE-4261-983D-429D05022AC2}"/>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129557</xdr:rowOff>
    </xdr:from>
    <xdr:ext cx="469744" cy="259045"/>
    <xdr:sp macro="" textlink="">
      <xdr:nvSpPr>
        <xdr:cNvPr id="258" name="n_1mainValue【体育館・プール】&#10;一人当たり面積">
          <a:extLst>
            <a:ext uri="{FF2B5EF4-FFF2-40B4-BE49-F238E27FC236}">
              <a16:creationId xmlns:a16="http://schemas.microsoft.com/office/drawing/2014/main" id="{8531E337-F1DD-4812-9EF1-81C86A5A32AB}"/>
            </a:ext>
          </a:extLst>
        </xdr:cNvPr>
        <xdr:cNvSpPr txBox="1"/>
      </xdr:nvSpPr>
      <xdr:spPr>
        <a:xfrm>
          <a:off x="93917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133367</xdr:rowOff>
    </xdr:from>
    <xdr:ext cx="469744" cy="259045"/>
    <xdr:sp macro="" textlink="">
      <xdr:nvSpPr>
        <xdr:cNvPr id="259" name="n_2mainValue【体育館・プール】&#10;一人当たり面積">
          <a:extLst>
            <a:ext uri="{FF2B5EF4-FFF2-40B4-BE49-F238E27FC236}">
              <a16:creationId xmlns:a16="http://schemas.microsoft.com/office/drawing/2014/main" id="{6F6EDBCE-3327-4D9A-A2B5-0619322F42BC}"/>
            </a:ext>
          </a:extLst>
        </xdr:cNvPr>
        <xdr:cNvSpPr txBox="1"/>
      </xdr:nvSpPr>
      <xdr:spPr>
        <a:xfrm>
          <a:off x="8515427"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137177</xdr:rowOff>
    </xdr:from>
    <xdr:ext cx="469744" cy="259045"/>
    <xdr:sp macro="" textlink="">
      <xdr:nvSpPr>
        <xdr:cNvPr id="260" name="n_3mainValue【体育館・プール】&#10;一人当たり面積">
          <a:extLst>
            <a:ext uri="{FF2B5EF4-FFF2-40B4-BE49-F238E27FC236}">
              <a16:creationId xmlns:a16="http://schemas.microsoft.com/office/drawing/2014/main" id="{E45D5015-7FE8-43C2-922E-F9F116541A1E}"/>
            </a:ext>
          </a:extLst>
        </xdr:cNvPr>
        <xdr:cNvSpPr txBox="1"/>
      </xdr:nvSpPr>
      <xdr:spPr>
        <a:xfrm>
          <a:off x="7626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140225</xdr:rowOff>
    </xdr:from>
    <xdr:ext cx="469744" cy="259045"/>
    <xdr:sp macro="" textlink="">
      <xdr:nvSpPr>
        <xdr:cNvPr id="261" name="n_4mainValue【体育館・プール】&#10;一人当たり面積">
          <a:extLst>
            <a:ext uri="{FF2B5EF4-FFF2-40B4-BE49-F238E27FC236}">
              <a16:creationId xmlns:a16="http://schemas.microsoft.com/office/drawing/2014/main" id="{875246F2-5A27-4DCF-A493-5E1D62667D81}"/>
            </a:ext>
          </a:extLst>
        </xdr:cNvPr>
        <xdr:cNvSpPr txBox="1"/>
      </xdr:nvSpPr>
      <xdr:spPr>
        <a:xfrm>
          <a:off x="67374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849C15E-2CE5-491C-A2A5-A22CADF3014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B31ECEF-AAC3-4C2B-B860-ABCDF140999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A89B8AD-BD4C-4F5C-8AEC-24049CE24C7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B00C908-27BE-4544-88DF-46FD7D01BC1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60792C6D-9872-4672-89EB-E533389ACB7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AB29467-5B4B-4B74-A13B-6A18D5C8B5C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19A661F-0DED-42C5-AA1F-96B67A143F2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566349E-6BE0-4C3C-B8B7-2FAD1743DE1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D328438D-80BE-4133-B6D5-7CAFDB10562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71F6EBA-C60C-4CE8-94C8-79152B27850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10181AA-72D2-4D3D-B5BE-41B73514735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9682BDA3-97C6-4992-8A05-0FFFC20E862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A8DFC411-E3CB-4361-A8A0-EFCAACD6BAE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B3FA55FF-B94F-460B-A87F-1DC85F4D29B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A16687F9-E7EE-4542-8FC5-4AAFA15E6DC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B065820E-FC03-4B09-BC6B-3324B1E4CC5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40816C20-7908-4599-8B83-550B59C1D71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D34DA604-128C-42BA-8AF5-5493E00DCB6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BF833ABF-C188-4C68-925A-AF7D7658B8F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62A2EB5C-8F6D-400F-BEE3-8C2B92FA4C8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986224B1-31B0-491B-B753-C9FDB2FD5E9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14F506EA-B45E-43D7-ABC4-1815697C35C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5D82C69C-2261-4F63-9549-13E7B60D55F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33407B34-F770-4321-A5FF-8E768DBFECA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563FF463-3D02-48A1-9891-0AF45CA818D5}"/>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40684E7A-B681-48FD-8CA8-5446699D52C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3B78191B-705C-4E18-9DB9-EF725F3FBE8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C097DB70-EBEF-4128-958F-99F8301561A3}"/>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2DB16936-76B6-4421-85CE-FD9DC91193CC}"/>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B4A077ED-0132-4ABF-B9DC-820FA7AC26CF}"/>
            </a:ext>
          </a:extLst>
        </xdr:cNvPr>
        <xdr:cNvSpPr txBox="1"/>
      </xdr:nvSpPr>
      <xdr:spPr>
        <a:xfrm>
          <a:off x="4673600" y="1393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3F7FF03A-58E5-49DA-91DE-9E49376ED295}"/>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579F1F1E-3FD9-424A-B419-67BEDFBEAB08}"/>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61F09BE8-4749-4D12-B3D8-602B6C0AC182}"/>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8A616319-A588-47CE-89D2-DE86936F0F8E}"/>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C2311381-73CE-4703-8E14-689F824B8A84}"/>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4CD640A-4530-4CF4-BD88-4D13C89D73A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F4D5503-7762-47FE-9A61-2D486A4318E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0BE7011-AD78-4342-AC52-4D9EF83BEE1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D980F4A-EC7C-4741-867C-3B54032A181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810DE9C-D039-4DE2-B804-E99C590CE49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33020</xdr:rowOff>
    </xdr:from>
    <xdr:to>
      <xdr:col>24</xdr:col>
      <xdr:colOff>114300</xdr:colOff>
      <xdr:row>84</xdr:row>
      <xdr:rowOff>134620</xdr:rowOff>
    </xdr:to>
    <xdr:sp macro="" textlink="">
      <xdr:nvSpPr>
        <xdr:cNvPr id="302" name="楕円 301">
          <a:extLst>
            <a:ext uri="{FF2B5EF4-FFF2-40B4-BE49-F238E27FC236}">
              <a16:creationId xmlns:a16="http://schemas.microsoft.com/office/drawing/2014/main" id="{6560C83F-90CF-4207-B058-0580F5567619}"/>
            </a:ext>
          </a:extLst>
        </xdr:cNvPr>
        <xdr:cNvSpPr/>
      </xdr:nvSpPr>
      <xdr:spPr>
        <a:xfrm>
          <a:off x="45847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11447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BD14C41A-70A1-4A00-A0DA-1B0292B74EC6}"/>
            </a:ext>
          </a:extLst>
        </xdr:cNvPr>
        <xdr:cNvSpPr txBox="1"/>
      </xdr:nvSpPr>
      <xdr:spPr>
        <a:xfrm>
          <a:off x="4673600"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74930</xdr:rowOff>
    </xdr:from>
    <xdr:to>
      <xdr:col>20</xdr:col>
      <xdr:colOff>38100</xdr:colOff>
      <xdr:row>85</xdr:row>
      <xdr:rowOff>5080</xdr:rowOff>
    </xdr:to>
    <xdr:sp macro="" textlink="">
      <xdr:nvSpPr>
        <xdr:cNvPr id="304" name="楕円 303">
          <a:extLst>
            <a:ext uri="{FF2B5EF4-FFF2-40B4-BE49-F238E27FC236}">
              <a16:creationId xmlns:a16="http://schemas.microsoft.com/office/drawing/2014/main" id="{572EAC68-9301-418D-A996-A5F303808903}"/>
            </a:ext>
          </a:extLst>
        </xdr:cNvPr>
        <xdr:cNvSpPr/>
      </xdr:nvSpPr>
      <xdr:spPr>
        <a:xfrm>
          <a:off x="3746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83820</xdr:rowOff>
    </xdr:from>
    <xdr:to>
      <xdr:col>24</xdr:col>
      <xdr:colOff>63500</xdr:colOff>
      <xdr:row>84</xdr:row>
      <xdr:rowOff>125730</xdr:rowOff>
    </xdr:to>
    <xdr:cxnSp macro="">
      <xdr:nvCxnSpPr>
        <xdr:cNvPr id="305" name="直線コネクタ 304">
          <a:extLst>
            <a:ext uri="{FF2B5EF4-FFF2-40B4-BE49-F238E27FC236}">
              <a16:creationId xmlns:a16="http://schemas.microsoft.com/office/drawing/2014/main" id="{F376BA08-6D5C-45A9-B85E-D627605BA907}"/>
            </a:ext>
          </a:extLst>
        </xdr:cNvPr>
        <xdr:cNvCxnSpPr/>
      </xdr:nvCxnSpPr>
      <xdr:spPr>
        <a:xfrm flipV="1">
          <a:off x="3797300" y="144856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36830</xdr:rowOff>
    </xdr:from>
    <xdr:to>
      <xdr:col>15</xdr:col>
      <xdr:colOff>101600</xdr:colOff>
      <xdr:row>84</xdr:row>
      <xdr:rowOff>138430</xdr:rowOff>
    </xdr:to>
    <xdr:sp macro="" textlink="">
      <xdr:nvSpPr>
        <xdr:cNvPr id="306" name="楕円 305">
          <a:extLst>
            <a:ext uri="{FF2B5EF4-FFF2-40B4-BE49-F238E27FC236}">
              <a16:creationId xmlns:a16="http://schemas.microsoft.com/office/drawing/2014/main" id="{C0B48502-51AE-4298-8C38-BD421A71FD5F}"/>
            </a:ext>
          </a:extLst>
        </xdr:cNvPr>
        <xdr:cNvSpPr/>
      </xdr:nvSpPr>
      <xdr:spPr>
        <a:xfrm>
          <a:off x="2857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87630</xdr:rowOff>
    </xdr:from>
    <xdr:to>
      <xdr:col>19</xdr:col>
      <xdr:colOff>177800</xdr:colOff>
      <xdr:row>84</xdr:row>
      <xdr:rowOff>125730</xdr:rowOff>
    </xdr:to>
    <xdr:cxnSp macro="">
      <xdr:nvCxnSpPr>
        <xdr:cNvPr id="307" name="直線コネクタ 306">
          <a:extLst>
            <a:ext uri="{FF2B5EF4-FFF2-40B4-BE49-F238E27FC236}">
              <a16:creationId xmlns:a16="http://schemas.microsoft.com/office/drawing/2014/main" id="{462A4187-6B65-4222-9343-0ECC65D36C25}"/>
            </a:ext>
          </a:extLst>
        </xdr:cNvPr>
        <xdr:cNvCxnSpPr/>
      </xdr:nvCxnSpPr>
      <xdr:spPr>
        <a:xfrm>
          <a:off x="2908300" y="144894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170180</xdr:rowOff>
    </xdr:from>
    <xdr:to>
      <xdr:col>10</xdr:col>
      <xdr:colOff>165100</xdr:colOff>
      <xdr:row>84</xdr:row>
      <xdr:rowOff>100330</xdr:rowOff>
    </xdr:to>
    <xdr:sp macro="" textlink="">
      <xdr:nvSpPr>
        <xdr:cNvPr id="308" name="楕円 307">
          <a:extLst>
            <a:ext uri="{FF2B5EF4-FFF2-40B4-BE49-F238E27FC236}">
              <a16:creationId xmlns:a16="http://schemas.microsoft.com/office/drawing/2014/main" id="{F3BE486F-E92E-492E-926B-1EBECA6CA41E}"/>
            </a:ext>
          </a:extLst>
        </xdr:cNvPr>
        <xdr:cNvSpPr/>
      </xdr:nvSpPr>
      <xdr:spPr>
        <a:xfrm>
          <a:off x="1968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49530</xdr:rowOff>
    </xdr:from>
    <xdr:to>
      <xdr:col>15</xdr:col>
      <xdr:colOff>50800</xdr:colOff>
      <xdr:row>84</xdr:row>
      <xdr:rowOff>87630</xdr:rowOff>
    </xdr:to>
    <xdr:cxnSp macro="">
      <xdr:nvCxnSpPr>
        <xdr:cNvPr id="309" name="直線コネクタ 308">
          <a:extLst>
            <a:ext uri="{FF2B5EF4-FFF2-40B4-BE49-F238E27FC236}">
              <a16:creationId xmlns:a16="http://schemas.microsoft.com/office/drawing/2014/main" id="{4EEB8BAA-D82B-4599-9593-7C2B2F985AE0}"/>
            </a:ext>
          </a:extLst>
        </xdr:cNvPr>
        <xdr:cNvCxnSpPr/>
      </xdr:nvCxnSpPr>
      <xdr:spPr>
        <a:xfrm>
          <a:off x="2019300" y="144513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130175</xdr:rowOff>
    </xdr:from>
    <xdr:to>
      <xdr:col>6</xdr:col>
      <xdr:colOff>38100</xdr:colOff>
      <xdr:row>84</xdr:row>
      <xdr:rowOff>60325</xdr:rowOff>
    </xdr:to>
    <xdr:sp macro="" textlink="">
      <xdr:nvSpPr>
        <xdr:cNvPr id="310" name="楕円 309">
          <a:extLst>
            <a:ext uri="{FF2B5EF4-FFF2-40B4-BE49-F238E27FC236}">
              <a16:creationId xmlns:a16="http://schemas.microsoft.com/office/drawing/2014/main" id="{FC379157-C4B8-41EB-8DA1-CABEE3700993}"/>
            </a:ext>
          </a:extLst>
        </xdr:cNvPr>
        <xdr:cNvSpPr/>
      </xdr:nvSpPr>
      <xdr:spPr>
        <a:xfrm>
          <a:off x="1079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9525</xdr:rowOff>
    </xdr:from>
    <xdr:to>
      <xdr:col>10</xdr:col>
      <xdr:colOff>114300</xdr:colOff>
      <xdr:row>84</xdr:row>
      <xdr:rowOff>49530</xdr:rowOff>
    </xdr:to>
    <xdr:cxnSp macro="">
      <xdr:nvCxnSpPr>
        <xdr:cNvPr id="311" name="直線コネクタ 310">
          <a:extLst>
            <a:ext uri="{FF2B5EF4-FFF2-40B4-BE49-F238E27FC236}">
              <a16:creationId xmlns:a16="http://schemas.microsoft.com/office/drawing/2014/main" id="{F8B575EE-56B5-4298-9057-C94ED7F62C19}"/>
            </a:ext>
          </a:extLst>
        </xdr:cNvPr>
        <xdr:cNvCxnSpPr/>
      </xdr:nvCxnSpPr>
      <xdr:spPr>
        <a:xfrm>
          <a:off x="1130300" y="144113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312" name="n_1aveValue【福祉施設】&#10;有形固定資産減価償却率">
          <a:extLst>
            <a:ext uri="{FF2B5EF4-FFF2-40B4-BE49-F238E27FC236}">
              <a16:creationId xmlns:a16="http://schemas.microsoft.com/office/drawing/2014/main" id="{F7FB3A4E-754A-4A1D-A44A-56F166BC3C35}"/>
            </a:ext>
          </a:extLst>
        </xdr:cNvPr>
        <xdr:cNvSpPr txBox="1"/>
      </xdr:nvSpPr>
      <xdr:spPr>
        <a:xfrm>
          <a:off x="3582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13" name="n_2aveValue【福祉施設】&#10;有形固定資産減価償却率">
          <a:extLst>
            <a:ext uri="{FF2B5EF4-FFF2-40B4-BE49-F238E27FC236}">
              <a16:creationId xmlns:a16="http://schemas.microsoft.com/office/drawing/2014/main" id="{F0C88E48-4A23-4314-B786-41792CDB9BB7}"/>
            </a:ext>
          </a:extLst>
        </xdr:cNvPr>
        <xdr:cNvSpPr txBox="1"/>
      </xdr:nvSpPr>
      <xdr:spPr>
        <a:xfrm>
          <a:off x="2705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14" name="n_3aveValue【福祉施設】&#10;有形固定資産減価償却率">
          <a:extLst>
            <a:ext uri="{FF2B5EF4-FFF2-40B4-BE49-F238E27FC236}">
              <a16:creationId xmlns:a16="http://schemas.microsoft.com/office/drawing/2014/main" id="{A28CA4FF-CC01-40BE-A837-64F98E88DF95}"/>
            </a:ext>
          </a:extLst>
        </xdr:cNvPr>
        <xdr:cNvSpPr txBox="1"/>
      </xdr:nvSpPr>
      <xdr:spPr>
        <a:xfrm>
          <a:off x="1816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315" name="n_4aveValue【福祉施設】&#10;有形固定資産減価償却率">
          <a:extLst>
            <a:ext uri="{FF2B5EF4-FFF2-40B4-BE49-F238E27FC236}">
              <a16:creationId xmlns:a16="http://schemas.microsoft.com/office/drawing/2014/main" id="{FD5DDC21-25D4-4DA4-8FE4-7724199EDA85}"/>
            </a:ext>
          </a:extLst>
        </xdr:cNvPr>
        <xdr:cNvSpPr txBox="1"/>
      </xdr:nvSpPr>
      <xdr:spPr>
        <a:xfrm>
          <a:off x="927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167657</xdr:rowOff>
    </xdr:from>
    <xdr:ext cx="405111" cy="259045"/>
    <xdr:sp macro="" textlink="">
      <xdr:nvSpPr>
        <xdr:cNvPr id="316" name="n_1mainValue【福祉施設】&#10;有形固定資産減価償却率">
          <a:extLst>
            <a:ext uri="{FF2B5EF4-FFF2-40B4-BE49-F238E27FC236}">
              <a16:creationId xmlns:a16="http://schemas.microsoft.com/office/drawing/2014/main" id="{8C3EA39A-E80B-42EF-A244-8166F55A696C}"/>
            </a:ext>
          </a:extLst>
        </xdr:cNvPr>
        <xdr:cNvSpPr txBox="1"/>
      </xdr:nvSpPr>
      <xdr:spPr>
        <a:xfrm>
          <a:off x="3582044" y="1456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129557</xdr:rowOff>
    </xdr:from>
    <xdr:ext cx="405111" cy="259045"/>
    <xdr:sp macro="" textlink="">
      <xdr:nvSpPr>
        <xdr:cNvPr id="317" name="n_2mainValue【福祉施設】&#10;有形固定資産減価償却率">
          <a:extLst>
            <a:ext uri="{FF2B5EF4-FFF2-40B4-BE49-F238E27FC236}">
              <a16:creationId xmlns:a16="http://schemas.microsoft.com/office/drawing/2014/main" id="{C95AEEAD-0B5B-44BE-958A-B49BB94B0F82}"/>
            </a:ext>
          </a:extLst>
        </xdr:cNvPr>
        <xdr:cNvSpPr txBox="1"/>
      </xdr:nvSpPr>
      <xdr:spPr>
        <a:xfrm>
          <a:off x="2705744" y="1453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91457</xdr:rowOff>
    </xdr:from>
    <xdr:ext cx="405111" cy="259045"/>
    <xdr:sp macro="" textlink="">
      <xdr:nvSpPr>
        <xdr:cNvPr id="318" name="n_3mainValue【福祉施設】&#10;有形固定資産減価償却率">
          <a:extLst>
            <a:ext uri="{FF2B5EF4-FFF2-40B4-BE49-F238E27FC236}">
              <a16:creationId xmlns:a16="http://schemas.microsoft.com/office/drawing/2014/main" id="{7100F597-4B5A-489B-B1CE-8194DCEF8CC7}"/>
            </a:ext>
          </a:extLst>
        </xdr:cNvPr>
        <xdr:cNvSpPr txBox="1"/>
      </xdr:nvSpPr>
      <xdr:spPr>
        <a:xfrm>
          <a:off x="1816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51452</xdr:rowOff>
    </xdr:from>
    <xdr:ext cx="405111" cy="259045"/>
    <xdr:sp macro="" textlink="">
      <xdr:nvSpPr>
        <xdr:cNvPr id="319" name="n_4mainValue【福祉施設】&#10;有形固定資産減価償却率">
          <a:extLst>
            <a:ext uri="{FF2B5EF4-FFF2-40B4-BE49-F238E27FC236}">
              <a16:creationId xmlns:a16="http://schemas.microsoft.com/office/drawing/2014/main" id="{8EBA7AF8-4DEB-4B61-948F-970B0CECFD20}"/>
            </a:ext>
          </a:extLst>
        </xdr:cNvPr>
        <xdr:cNvSpPr txBox="1"/>
      </xdr:nvSpPr>
      <xdr:spPr>
        <a:xfrm>
          <a:off x="927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75565006-5678-4BE9-BF95-B123CC8C3ED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904E300C-9011-45F0-A5FE-1C26AB36A5C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5B841C80-6AB1-497B-9D92-5C086FF1A8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659852AC-BCCE-4B9A-A052-7266D8EAEC0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F701D750-83CF-48AB-8991-703141387E4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A2590485-B0F5-4B90-AA11-763CC8EC238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62B12CE-D49D-499B-A584-237720A1DD7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2E1CFF89-1877-410C-8A69-99D63E9E635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75383259-1A9F-4B7C-8E3C-37AE38E5F0A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6C309101-0B26-4FA9-94F8-14AB014F4A5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BE0408BA-C9AF-4C7A-8B09-76A76ADA334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15B2B726-D5F6-4E7E-BB09-906E6E69F4C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0395275E-4F3C-4A31-B771-499B3E38A83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a:extLst>
            <a:ext uri="{FF2B5EF4-FFF2-40B4-BE49-F238E27FC236}">
              <a16:creationId xmlns:a16="http://schemas.microsoft.com/office/drawing/2014/main" id="{A3CDA56A-270E-4089-9643-45877A7BC809}"/>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50856203-0BBB-471D-A968-AF3E799AB7C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4FCDF3B2-331F-453C-AA7B-EA9ACE4BFD2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F54CAA67-9DCF-4E27-8428-0BC463FE8F3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a:extLst>
            <a:ext uri="{FF2B5EF4-FFF2-40B4-BE49-F238E27FC236}">
              <a16:creationId xmlns:a16="http://schemas.microsoft.com/office/drawing/2014/main" id="{3F9C64A0-A610-4498-8AB4-1980F2784421}"/>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3FE71C1-1E2A-4DFF-8CF9-0709273D5E7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a:extLst>
            <a:ext uri="{FF2B5EF4-FFF2-40B4-BE49-F238E27FC236}">
              <a16:creationId xmlns:a16="http://schemas.microsoft.com/office/drawing/2014/main" id="{6F5B7C5C-897D-4FCC-9B54-CA16E2B34449}"/>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D09E6248-70F4-4D91-9037-4E7397C9A45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FE301424-20B1-4AB9-A1F4-95F1D1C0955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9D1A80AD-0795-4A72-91FD-6D43785A09A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a:extLst>
            <a:ext uri="{FF2B5EF4-FFF2-40B4-BE49-F238E27FC236}">
              <a16:creationId xmlns:a16="http://schemas.microsoft.com/office/drawing/2014/main" id="{13DE5683-945C-466B-BEB8-D7970005AED1}"/>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a:extLst>
            <a:ext uri="{FF2B5EF4-FFF2-40B4-BE49-F238E27FC236}">
              <a16:creationId xmlns:a16="http://schemas.microsoft.com/office/drawing/2014/main" id="{CC508CE6-A69E-4901-92E4-9524F71624BA}"/>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a:extLst>
            <a:ext uri="{FF2B5EF4-FFF2-40B4-BE49-F238E27FC236}">
              <a16:creationId xmlns:a16="http://schemas.microsoft.com/office/drawing/2014/main" id="{0E672D93-D0CB-4ADF-84C0-312A8D3EDBA1}"/>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a:extLst>
            <a:ext uri="{FF2B5EF4-FFF2-40B4-BE49-F238E27FC236}">
              <a16:creationId xmlns:a16="http://schemas.microsoft.com/office/drawing/2014/main" id="{301DCB03-B85C-45D0-8862-D28456CB3B86}"/>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a:extLst>
            <a:ext uri="{FF2B5EF4-FFF2-40B4-BE49-F238E27FC236}">
              <a16:creationId xmlns:a16="http://schemas.microsoft.com/office/drawing/2014/main" id="{49CE7432-415F-45CE-9D2F-0A7D187A5DE3}"/>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a:extLst>
            <a:ext uri="{FF2B5EF4-FFF2-40B4-BE49-F238E27FC236}">
              <a16:creationId xmlns:a16="http://schemas.microsoft.com/office/drawing/2014/main" id="{0CDAC04D-A545-4E45-BEA3-88512CAAB7C6}"/>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a:extLst>
            <a:ext uri="{FF2B5EF4-FFF2-40B4-BE49-F238E27FC236}">
              <a16:creationId xmlns:a16="http://schemas.microsoft.com/office/drawing/2014/main" id="{0C3CBB02-81D5-4B54-9CBD-AABFA828B0F7}"/>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a:extLst>
            <a:ext uri="{FF2B5EF4-FFF2-40B4-BE49-F238E27FC236}">
              <a16:creationId xmlns:a16="http://schemas.microsoft.com/office/drawing/2014/main" id="{5A46731C-E865-4B44-8461-F139A07FE339}"/>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a:extLst>
            <a:ext uri="{FF2B5EF4-FFF2-40B4-BE49-F238E27FC236}">
              <a16:creationId xmlns:a16="http://schemas.microsoft.com/office/drawing/2014/main" id="{54695113-19E4-4C88-A849-5EB7D71B868D}"/>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a:extLst>
            <a:ext uri="{FF2B5EF4-FFF2-40B4-BE49-F238E27FC236}">
              <a16:creationId xmlns:a16="http://schemas.microsoft.com/office/drawing/2014/main" id="{8DB606AF-F02E-4DE3-8B50-9A3B4BCF2C7A}"/>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a:extLst>
            <a:ext uri="{FF2B5EF4-FFF2-40B4-BE49-F238E27FC236}">
              <a16:creationId xmlns:a16="http://schemas.microsoft.com/office/drawing/2014/main" id="{7AC3A998-F11E-4650-B24B-E110EE19E8A7}"/>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51EBCC5-607E-41EE-B37D-C9EB29E38B2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8643511-3EB7-425A-8D01-02DCC8C4817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35BA971-8665-4E53-8906-08D2536C820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A98F386-4C7D-447C-8C8C-40C054277E0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7D0BA06-6933-44CA-900F-02A2425DEF1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60452</xdr:rowOff>
    </xdr:from>
    <xdr:to>
      <xdr:col>55</xdr:col>
      <xdr:colOff>50800</xdr:colOff>
      <xdr:row>86</xdr:row>
      <xdr:rowOff>162052</xdr:rowOff>
    </xdr:to>
    <xdr:sp macro="" textlink="">
      <xdr:nvSpPr>
        <xdr:cNvPr id="359" name="楕円 358">
          <a:extLst>
            <a:ext uri="{FF2B5EF4-FFF2-40B4-BE49-F238E27FC236}">
              <a16:creationId xmlns:a16="http://schemas.microsoft.com/office/drawing/2014/main" id="{654A6E3A-DF22-4DE7-A9D1-6A97EA42BFDA}"/>
            </a:ext>
          </a:extLst>
        </xdr:cNvPr>
        <xdr:cNvSpPr/>
      </xdr:nvSpPr>
      <xdr:spPr>
        <a:xfrm>
          <a:off x="10426700" y="1480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146829</xdr:rowOff>
    </xdr:from>
    <xdr:ext cx="469744" cy="259045"/>
    <xdr:sp macro="" textlink="">
      <xdr:nvSpPr>
        <xdr:cNvPr id="360" name="【福祉施設】&#10;一人当たり面積該当値テキスト">
          <a:extLst>
            <a:ext uri="{FF2B5EF4-FFF2-40B4-BE49-F238E27FC236}">
              <a16:creationId xmlns:a16="http://schemas.microsoft.com/office/drawing/2014/main" id="{4DBB4DF4-F7FE-4102-99AA-DE9B2E119AA1}"/>
            </a:ext>
          </a:extLst>
        </xdr:cNvPr>
        <xdr:cNvSpPr txBox="1"/>
      </xdr:nvSpPr>
      <xdr:spPr>
        <a:xfrm>
          <a:off x="10515600" y="14720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60489</xdr:rowOff>
    </xdr:from>
    <xdr:to>
      <xdr:col>50</xdr:col>
      <xdr:colOff>165100</xdr:colOff>
      <xdr:row>86</xdr:row>
      <xdr:rowOff>162089</xdr:rowOff>
    </xdr:to>
    <xdr:sp macro="" textlink="">
      <xdr:nvSpPr>
        <xdr:cNvPr id="361" name="楕円 360">
          <a:extLst>
            <a:ext uri="{FF2B5EF4-FFF2-40B4-BE49-F238E27FC236}">
              <a16:creationId xmlns:a16="http://schemas.microsoft.com/office/drawing/2014/main" id="{5F198F5A-4D98-4B41-A55E-CA8E6C8CDBF9}"/>
            </a:ext>
          </a:extLst>
        </xdr:cNvPr>
        <xdr:cNvSpPr/>
      </xdr:nvSpPr>
      <xdr:spPr>
        <a:xfrm>
          <a:off x="9588500" y="1480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111252</xdr:rowOff>
    </xdr:from>
    <xdr:to>
      <xdr:col>55</xdr:col>
      <xdr:colOff>0</xdr:colOff>
      <xdr:row>86</xdr:row>
      <xdr:rowOff>111289</xdr:rowOff>
    </xdr:to>
    <xdr:cxnSp macro="">
      <xdr:nvCxnSpPr>
        <xdr:cNvPr id="362" name="直線コネクタ 361">
          <a:extLst>
            <a:ext uri="{FF2B5EF4-FFF2-40B4-BE49-F238E27FC236}">
              <a16:creationId xmlns:a16="http://schemas.microsoft.com/office/drawing/2014/main" id="{AC0EEDC2-3E91-465C-9D3D-1830FFC1A0A5}"/>
            </a:ext>
          </a:extLst>
        </xdr:cNvPr>
        <xdr:cNvCxnSpPr/>
      </xdr:nvCxnSpPr>
      <xdr:spPr>
        <a:xfrm flipV="1">
          <a:off x="9639300" y="14855952"/>
          <a:ext cx="8382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60567</xdr:rowOff>
    </xdr:from>
    <xdr:to>
      <xdr:col>46</xdr:col>
      <xdr:colOff>38100</xdr:colOff>
      <xdr:row>86</xdr:row>
      <xdr:rowOff>162167</xdr:rowOff>
    </xdr:to>
    <xdr:sp macro="" textlink="">
      <xdr:nvSpPr>
        <xdr:cNvPr id="363" name="楕円 362">
          <a:extLst>
            <a:ext uri="{FF2B5EF4-FFF2-40B4-BE49-F238E27FC236}">
              <a16:creationId xmlns:a16="http://schemas.microsoft.com/office/drawing/2014/main" id="{1B0921A5-E404-4113-9D20-0DB9DBC45716}"/>
            </a:ext>
          </a:extLst>
        </xdr:cNvPr>
        <xdr:cNvSpPr/>
      </xdr:nvSpPr>
      <xdr:spPr>
        <a:xfrm>
          <a:off x="8699500" y="1480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111289</xdr:rowOff>
    </xdr:from>
    <xdr:to>
      <xdr:col>50</xdr:col>
      <xdr:colOff>114300</xdr:colOff>
      <xdr:row>86</xdr:row>
      <xdr:rowOff>111367</xdr:rowOff>
    </xdr:to>
    <xdr:cxnSp macro="">
      <xdr:nvCxnSpPr>
        <xdr:cNvPr id="364" name="直線コネクタ 363">
          <a:extLst>
            <a:ext uri="{FF2B5EF4-FFF2-40B4-BE49-F238E27FC236}">
              <a16:creationId xmlns:a16="http://schemas.microsoft.com/office/drawing/2014/main" id="{C4F235AA-1216-4FFA-8331-FBD27D5F8AD1}"/>
            </a:ext>
          </a:extLst>
        </xdr:cNvPr>
        <xdr:cNvCxnSpPr/>
      </xdr:nvCxnSpPr>
      <xdr:spPr>
        <a:xfrm flipV="1">
          <a:off x="8750300" y="14855989"/>
          <a:ext cx="889000"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60643</xdr:rowOff>
    </xdr:from>
    <xdr:to>
      <xdr:col>41</xdr:col>
      <xdr:colOff>101600</xdr:colOff>
      <xdr:row>86</xdr:row>
      <xdr:rowOff>162243</xdr:rowOff>
    </xdr:to>
    <xdr:sp macro="" textlink="">
      <xdr:nvSpPr>
        <xdr:cNvPr id="365" name="楕円 364">
          <a:extLst>
            <a:ext uri="{FF2B5EF4-FFF2-40B4-BE49-F238E27FC236}">
              <a16:creationId xmlns:a16="http://schemas.microsoft.com/office/drawing/2014/main" id="{0ED45DC7-4D39-4530-AFBD-F2082455E3E9}"/>
            </a:ext>
          </a:extLst>
        </xdr:cNvPr>
        <xdr:cNvSpPr/>
      </xdr:nvSpPr>
      <xdr:spPr>
        <a:xfrm>
          <a:off x="7810500" y="1480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111367</xdr:rowOff>
    </xdr:from>
    <xdr:to>
      <xdr:col>45</xdr:col>
      <xdr:colOff>177800</xdr:colOff>
      <xdr:row>86</xdr:row>
      <xdr:rowOff>111443</xdr:rowOff>
    </xdr:to>
    <xdr:cxnSp macro="">
      <xdr:nvCxnSpPr>
        <xdr:cNvPr id="366" name="直線コネクタ 365">
          <a:extLst>
            <a:ext uri="{FF2B5EF4-FFF2-40B4-BE49-F238E27FC236}">
              <a16:creationId xmlns:a16="http://schemas.microsoft.com/office/drawing/2014/main" id="{A5A3CADF-C812-4B95-A674-7B1A46B46716}"/>
            </a:ext>
          </a:extLst>
        </xdr:cNvPr>
        <xdr:cNvCxnSpPr/>
      </xdr:nvCxnSpPr>
      <xdr:spPr>
        <a:xfrm flipV="1">
          <a:off x="7861300" y="14856067"/>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60719</xdr:rowOff>
    </xdr:from>
    <xdr:to>
      <xdr:col>36</xdr:col>
      <xdr:colOff>165100</xdr:colOff>
      <xdr:row>86</xdr:row>
      <xdr:rowOff>162319</xdr:rowOff>
    </xdr:to>
    <xdr:sp macro="" textlink="">
      <xdr:nvSpPr>
        <xdr:cNvPr id="367" name="楕円 366">
          <a:extLst>
            <a:ext uri="{FF2B5EF4-FFF2-40B4-BE49-F238E27FC236}">
              <a16:creationId xmlns:a16="http://schemas.microsoft.com/office/drawing/2014/main" id="{87F314BF-CA95-4DC7-B5B1-58CD93570431}"/>
            </a:ext>
          </a:extLst>
        </xdr:cNvPr>
        <xdr:cNvSpPr/>
      </xdr:nvSpPr>
      <xdr:spPr>
        <a:xfrm>
          <a:off x="6921500" y="148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111443</xdr:rowOff>
    </xdr:from>
    <xdr:to>
      <xdr:col>41</xdr:col>
      <xdr:colOff>50800</xdr:colOff>
      <xdr:row>86</xdr:row>
      <xdr:rowOff>111519</xdr:rowOff>
    </xdr:to>
    <xdr:cxnSp macro="">
      <xdr:nvCxnSpPr>
        <xdr:cNvPr id="368" name="直線コネクタ 367">
          <a:extLst>
            <a:ext uri="{FF2B5EF4-FFF2-40B4-BE49-F238E27FC236}">
              <a16:creationId xmlns:a16="http://schemas.microsoft.com/office/drawing/2014/main" id="{9C1B9E6B-79A7-4F7A-95D4-1DDB12F745FF}"/>
            </a:ext>
          </a:extLst>
        </xdr:cNvPr>
        <xdr:cNvCxnSpPr/>
      </xdr:nvCxnSpPr>
      <xdr:spPr>
        <a:xfrm flipV="1">
          <a:off x="6972300" y="14856143"/>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369" name="n_1aveValue【福祉施設】&#10;一人当たり面積">
          <a:extLst>
            <a:ext uri="{FF2B5EF4-FFF2-40B4-BE49-F238E27FC236}">
              <a16:creationId xmlns:a16="http://schemas.microsoft.com/office/drawing/2014/main" id="{DCAFE65C-1A72-45B8-AB40-02CB644DCAF9}"/>
            </a:ext>
          </a:extLst>
        </xdr:cNvPr>
        <xdr:cNvSpPr txBox="1"/>
      </xdr:nvSpPr>
      <xdr:spPr>
        <a:xfrm>
          <a:off x="939172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370" name="n_2aveValue【福祉施設】&#10;一人当たり面積">
          <a:extLst>
            <a:ext uri="{FF2B5EF4-FFF2-40B4-BE49-F238E27FC236}">
              <a16:creationId xmlns:a16="http://schemas.microsoft.com/office/drawing/2014/main" id="{536797CD-3935-4D37-A737-8A2AF55F80DF}"/>
            </a:ext>
          </a:extLst>
        </xdr:cNvPr>
        <xdr:cNvSpPr txBox="1"/>
      </xdr:nvSpPr>
      <xdr:spPr>
        <a:xfrm>
          <a:off x="8515427" y="1457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371" name="n_3aveValue【福祉施設】&#10;一人当たり面積">
          <a:extLst>
            <a:ext uri="{FF2B5EF4-FFF2-40B4-BE49-F238E27FC236}">
              <a16:creationId xmlns:a16="http://schemas.microsoft.com/office/drawing/2014/main" id="{50067EEC-D44D-4475-B212-EDA3079F2BD1}"/>
            </a:ext>
          </a:extLst>
        </xdr:cNvPr>
        <xdr:cNvSpPr txBox="1"/>
      </xdr:nvSpPr>
      <xdr:spPr>
        <a:xfrm>
          <a:off x="7626427" y="1457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372" name="n_4aveValue【福祉施設】&#10;一人当たり面積">
          <a:extLst>
            <a:ext uri="{FF2B5EF4-FFF2-40B4-BE49-F238E27FC236}">
              <a16:creationId xmlns:a16="http://schemas.microsoft.com/office/drawing/2014/main" id="{4722633F-0283-4482-BDF9-FD6D6BBE0B5C}"/>
            </a:ext>
          </a:extLst>
        </xdr:cNvPr>
        <xdr:cNvSpPr txBox="1"/>
      </xdr:nvSpPr>
      <xdr:spPr>
        <a:xfrm>
          <a:off x="6737427" y="1457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153216</xdr:rowOff>
    </xdr:from>
    <xdr:ext cx="469744" cy="259045"/>
    <xdr:sp macro="" textlink="">
      <xdr:nvSpPr>
        <xdr:cNvPr id="373" name="n_1mainValue【福祉施設】&#10;一人当たり面積">
          <a:extLst>
            <a:ext uri="{FF2B5EF4-FFF2-40B4-BE49-F238E27FC236}">
              <a16:creationId xmlns:a16="http://schemas.microsoft.com/office/drawing/2014/main" id="{4F80D65C-1AF8-4BC4-8FEE-99415F48BDEA}"/>
            </a:ext>
          </a:extLst>
        </xdr:cNvPr>
        <xdr:cNvSpPr txBox="1"/>
      </xdr:nvSpPr>
      <xdr:spPr>
        <a:xfrm>
          <a:off x="9391727" y="1489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153294</xdr:rowOff>
    </xdr:from>
    <xdr:ext cx="469744" cy="259045"/>
    <xdr:sp macro="" textlink="">
      <xdr:nvSpPr>
        <xdr:cNvPr id="374" name="n_2mainValue【福祉施設】&#10;一人当たり面積">
          <a:extLst>
            <a:ext uri="{FF2B5EF4-FFF2-40B4-BE49-F238E27FC236}">
              <a16:creationId xmlns:a16="http://schemas.microsoft.com/office/drawing/2014/main" id="{E312993A-4383-44FF-87DB-F64C5A3A6919}"/>
            </a:ext>
          </a:extLst>
        </xdr:cNvPr>
        <xdr:cNvSpPr txBox="1"/>
      </xdr:nvSpPr>
      <xdr:spPr>
        <a:xfrm>
          <a:off x="8515427" y="1489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153370</xdr:rowOff>
    </xdr:from>
    <xdr:ext cx="469744" cy="259045"/>
    <xdr:sp macro="" textlink="">
      <xdr:nvSpPr>
        <xdr:cNvPr id="375" name="n_3mainValue【福祉施設】&#10;一人当たり面積">
          <a:extLst>
            <a:ext uri="{FF2B5EF4-FFF2-40B4-BE49-F238E27FC236}">
              <a16:creationId xmlns:a16="http://schemas.microsoft.com/office/drawing/2014/main" id="{19D04CF5-11D1-4140-992D-63EE34BA1503}"/>
            </a:ext>
          </a:extLst>
        </xdr:cNvPr>
        <xdr:cNvSpPr txBox="1"/>
      </xdr:nvSpPr>
      <xdr:spPr>
        <a:xfrm>
          <a:off x="7626427" y="1489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153446</xdr:rowOff>
    </xdr:from>
    <xdr:ext cx="469744" cy="259045"/>
    <xdr:sp macro="" textlink="">
      <xdr:nvSpPr>
        <xdr:cNvPr id="376" name="n_4mainValue【福祉施設】&#10;一人当たり面積">
          <a:extLst>
            <a:ext uri="{FF2B5EF4-FFF2-40B4-BE49-F238E27FC236}">
              <a16:creationId xmlns:a16="http://schemas.microsoft.com/office/drawing/2014/main" id="{DFC74745-AF03-4658-AE6C-FA0BBCA426DA}"/>
            </a:ext>
          </a:extLst>
        </xdr:cNvPr>
        <xdr:cNvSpPr txBox="1"/>
      </xdr:nvSpPr>
      <xdr:spPr>
        <a:xfrm>
          <a:off x="6737427" y="1489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B9D38A91-41CD-4979-9035-847B91399D5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CDBBE454-9AF4-4344-8F58-84AAAE3CC13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36C12C52-57B5-4388-843E-B18B7BD5DC4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53B9D832-2786-4FB5-A5FA-F6C79C4ABBC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C28EE21F-3B5B-4CE9-9F48-2290B5DAD56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699DEC20-E778-4A6E-BF8D-D3B549B55A7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D5D06CDE-1924-491B-A35C-702A78D141B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587DFAD2-78F8-41C2-8308-62D7265EA10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5D0F19EB-811C-45F6-A96F-346D4D21A17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F1198978-00FC-4CD5-B7DF-51B19AE16BB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134F1760-28BF-4F42-B8F4-C5E9A9BB571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2AFF5CA5-5889-402F-9968-63433C2D986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A48EDA32-21FA-42D6-ADC2-5357D5DE1EC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E59E76E8-3F36-4FD1-9BD4-8F2A7831C743}"/>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25F19374-6FDE-4BFE-8622-8184823E1DC9}"/>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8E11C6EE-B827-4C04-A538-9AC756A3623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86323236-0096-40C3-80C3-3AD093A35A1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55EBDBD5-4D84-499A-96DF-7F5013C97C1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E9D1C28A-6E7A-4D75-B8EB-24E08F71480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45BB876B-67FB-4DDD-9894-A25BEDC3325F}"/>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514C2BF7-10C2-4245-AAE6-6A2C3352965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4FB0DA3C-41CD-40D7-863E-9777586D1A4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518F1A7A-05F2-46E3-9A24-8F697360E5E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7642B02E-2E0F-437F-94FE-9A6B26C94DF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10AF4ED3-A4BA-4793-9CA4-30507348E5BE}"/>
            </a:ext>
          </a:extLst>
        </xdr:cNvPr>
        <xdr:cNvCxnSpPr/>
      </xdr:nvCxnSpPr>
      <xdr:spPr>
        <a:xfrm flipV="1">
          <a:off x="4634865" y="174059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52CD27B-3F0D-46D2-8E8A-8FE16ECCCA2E}"/>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C4755C54-D702-4413-A32E-AB5581ECCD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2F759045-FAD7-4869-AB57-8CFFEB384261}"/>
            </a:ext>
          </a:extLst>
        </xdr:cNvPr>
        <xdr:cNvSpPr txBox="1"/>
      </xdr:nvSpPr>
      <xdr:spPr>
        <a:xfrm>
          <a:off x="4673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405" name="直線コネクタ 404">
          <a:extLst>
            <a:ext uri="{FF2B5EF4-FFF2-40B4-BE49-F238E27FC236}">
              <a16:creationId xmlns:a16="http://schemas.microsoft.com/office/drawing/2014/main" id="{F5C9D1B2-7744-49BF-8932-0B023B5BB483}"/>
            </a:ext>
          </a:extLst>
        </xdr:cNvPr>
        <xdr:cNvCxnSpPr/>
      </xdr:nvCxnSpPr>
      <xdr:spPr>
        <a:xfrm>
          <a:off x="4546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64788</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9E5C5186-4FC3-405B-A17E-A726B1A70EB9}"/>
            </a:ext>
          </a:extLst>
        </xdr:cNvPr>
        <xdr:cNvSpPr txBox="1"/>
      </xdr:nvSpPr>
      <xdr:spPr>
        <a:xfrm>
          <a:off x="4673600" y="17895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407" name="フローチャート: 判断 406">
          <a:extLst>
            <a:ext uri="{FF2B5EF4-FFF2-40B4-BE49-F238E27FC236}">
              <a16:creationId xmlns:a16="http://schemas.microsoft.com/office/drawing/2014/main" id="{F64D1B4A-8573-4ABF-8EFB-F0475B95F3AD}"/>
            </a:ext>
          </a:extLst>
        </xdr:cNvPr>
        <xdr:cNvSpPr/>
      </xdr:nvSpPr>
      <xdr:spPr>
        <a:xfrm>
          <a:off x="4584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408" name="フローチャート: 判断 407">
          <a:extLst>
            <a:ext uri="{FF2B5EF4-FFF2-40B4-BE49-F238E27FC236}">
              <a16:creationId xmlns:a16="http://schemas.microsoft.com/office/drawing/2014/main" id="{8AC4AF41-3820-427E-8A2F-F95C931E37A3}"/>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409" name="フローチャート: 判断 408">
          <a:extLst>
            <a:ext uri="{FF2B5EF4-FFF2-40B4-BE49-F238E27FC236}">
              <a16:creationId xmlns:a16="http://schemas.microsoft.com/office/drawing/2014/main" id="{D7CBBF70-3B6E-4CC7-9411-606C1DBD30B0}"/>
            </a:ext>
          </a:extLst>
        </xdr:cNvPr>
        <xdr:cNvSpPr/>
      </xdr:nvSpPr>
      <xdr:spPr>
        <a:xfrm>
          <a:off x="2857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410" name="フローチャート: 判断 409">
          <a:extLst>
            <a:ext uri="{FF2B5EF4-FFF2-40B4-BE49-F238E27FC236}">
              <a16:creationId xmlns:a16="http://schemas.microsoft.com/office/drawing/2014/main" id="{D1BE26C4-E474-4559-BCBC-59DF925D110F}"/>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411" name="フローチャート: 判断 410">
          <a:extLst>
            <a:ext uri="{FF2B5EF4-FFF2-40B4-BE49-F238E27FC236}">
              <a16:creationId xmlns:a16="http://schemas.microsoft.com/office/drawing/2014/main" id="{E58836B4-3408-4DA4-8488-68A29AEA350E}"/>
            </a:ext>
          </a:extLst>
        </xdr:cNvPr>
        <xdr:cNvSpPr/>
      </xdr:nvSpPr>
      <xdr:spPr>
        <a:xfrm>
          <a:off x="1079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1D439CB-CD21-4A87-ADC4-579005EFE8C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946BC1E-5AB5-453C-AE66-1F69C7B66E1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85A9350-CCB3-40DA-8866-87AC3366823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101F26E-B2CB-44BA-9E7F-7D90803B50B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7E3F903-9509-4AD6-8393-CCB90C8AD72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67311</xdr:rowOff>
    </xdr:from>
    <xdr:to>
      <xdr:col>24</xdr:col>
      <xdr:colOff>114300</xdr:colOff>
      <xdr:row>103</xdr:row>
      <xdr:rowOff>168911</xdr:rowOff>
    </xdr:to>
    <xdr:sp macro="" textlink="">
      <xdr:nvSpPr>
        <xdr:cNvPr id="417" name="楕円 416">
          <a:extLst>
            <a:ext uri="{FF2B5EF4-FFF2-40B4-BE49-F238E27FC236}">
              <a16:creationId xmlns:a16="http://schemas.microsoft.com/office/drawing/2014/main" id="{8BB27DD5-45BD-4173-B60E-46EDB8A45471}"/>
            </a:ext>
          </a:extLst>
        </xdr:cNvPr>
        <xdr:cNvSpPr/>
      </xdr:nvSpPr>
      <xdr:spPr>
        <a:xfrm>
          <a:off x="45847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90188</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5AA7456A-3D4B-4B4A-B1D7-8BC8B73611F7}"/>
            </a:ext>
          </a:extLst>
        </xdr:cNvPr>
        <xdr:cNvSpPr txBox="1"/>
      </xdr:nvSpPr>
      <xdr:spPr>
        <a:xfrm>
          <a:off x="4673600" y="1757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10161</xdr:rowOff>
    </xdr:from>
    <xdr:to>
      <xdr:col>20</xdr:col>
      <xdr:colOff>38100</xdr:colOff>
      <xdr:row>103</xdr:row>
      <xdr:rowOff>111761</xdr:rowOff>
    </xdr:to>
    <xdr:sp macro="" textlink="">
      <xdr:nvSpPr>
        <xdr:cNvPr id="419" name="楕円 418">
          <a:extLst>
            <a:ext uri="{FF2B5EF4-FFF2-40B4-BE49-F238E27FC236}">
              <a16:creationId xmlns:a16="http://schemas.microsoft.com/office/drawing/2014/main" id="{B0A5B810-1A02-4781-BF3F-52081AF17021}"/>
            </a:ext>
          </a:extLst>
        </xdr:cNvPr>
        <xdr:cNvSpPr/>
      </xdr:nvSpPr>
      <xdr:spPr>
        <a:xfrm>
          <a:off x="3746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60961</xdr:rowOff>
    </xdr:from>
    <xdr:to>
      <xdr:col>24</xdr:col>
      <xdr:colOff>63500</xdr:colOff>
      <xdr:row>103</xdr:row>
      <xdr:rowOff>118111</xdr:rowOff>
    </xdr:to>
    <xdr:cxnSp macro="">
      <xdr:nvCxnSpPr>
        <xdr:cNvPr id="420" name="直線コネクタ 419">
          <a:extLst>
            <a:ext uri="{FF2B5EF4-FFF2-40B4-BE49-F238E27FC236}">
              <a16:creationId xmlns:a16="http://schemas.microsoft.com/office/drawing/2014/main" id="{81CAC55C-0206-4B87-899E-4A0A32216376}"/>
            </a:ext>
          </a:extLst>
        </xdr:cNvPr>
        <xdr:cNvCxnSpPr/>
      </xdr:nvCxnSpPr>
      <xdr:spPr>
        <a:xfrm>
          <a:off x="3797300" y="1772031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93980</xdr:rowOff>
    </xdr:from>
    <xdr:to>
      <xdr:col>15</xdr:col>
      <xdr:colOff>101600</xdr:colOff>
      <xdr:row>103</xdr:row>
      <xdr:rowOff>24130</xdr:rowOff>
    </xdr:to>
    <xdr:sp macro="" textlink="">
      <xdr:nvSpPr>
        <xdr:cNvPr id="421" name="楕円 420">
          <a:extLst>
            <a:ext uri="{FF2B5EF4-FFF2-40B4-BE49-F238E27FC236}">
              <a16:creationId xmlns:a16="http://schemas.microsoft.com/office/drawing/2014/main" id="{1014643C-B95B-4F25-89A9-D83EA15AC55C}"/>
            </a:ext>
          </a:extLst>
        </xdr:cNvPr>
        <xdr:cNvSpPr/>
      </xdr:nvSpPr>
      <xdr:spPr>
        <a:xfrm>
          <a:off x="2857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144780</xdr:rowOff>
    </xdr:from>
    <xdr:to>
      <xdr:col>19</xdr:col>
      <xdr:colOff>177800</xdr:colOff>
      <xdr:row>103</xdr:row>
      <xdr:rowOff>60961</xdr:rowOff>
    </xdr:to>
    <xdr:cxnSp macro="">
      <xdr:nvCxnSpPr>
        <xdr:cNvPr id="422" name="直線コネクタ 421">
          <a:extLst>
            <a:ext uri="{FF2B5EF4-FFF2-40B4-BE49-F238E27FC236}">
              <a16:creationId xmlns:a16="http://schemas.microsoft.com/office/drawing/2014/main" id="{990ED15C-7A74-424D-84EE-FDF4873DDB0A}"/>
            </a:ext>
          </a:extLst>
        </xdr:cNvPr>
        <xdr:cNvCxnSpPr/>
      </xdr:nvCxnSpPr>
      <xdr:spPr>
        <a:xfrm>
          <a:off x="2908300" y="17632680"/>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46355</xdr:rowOff>
    </xdr:from>
    <xdr:to>
      <xdr:col>10</xdr:col>
      <xdr:colOff>165100</xdr:colOff>
      <xdr:row>102</xdr:row>
      <xdr:rowOff>147955</xdr:rowOff>
    </xdr:to>
    <xdr:sp macro="" textlink="">
      <xdr:nvSpPr>
        <xdr:cNvPr id="423" name="楕円 422">
          <a:extLst>
            <a:ext uri="{FF2B5EF4-FFF2-40B4-BE49-F238E27FC236}">
              <a16:creationId xmlns:a16="http://schemas.microsoft.com/office/drawing/2014/main" id="{A37BC379-B46F-4A1D-BB83-8FAB742A9FA0}"/>
            </a:ext>
          </a:extLst>
        </xdr:cNvPr>
        <xdr:cNvSpPr/>
      </xdr:nvSpPr>
      <xdr:spPr>
        <a:xfrm>
          <a:off x="1968500" y="1753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97155</xdr:rowOff>
    </xdr:from>
    <xdr:to>
      <xdr:col>15</xdr:col>
      <xdr:colOff>50800</xdr:colOff>
      <xdr:row>102</xdr:row>
      <xdr:rowOff>144780</xdr:rowOff>
    </xdr:to>
    <xdr:cxnSp macro="">
      <xdr:nvCxnSpPr>
        <xdr:cNvPr id="424" name="直線コネクタ 423">
          <a:extLst>
            <a:ext uri="{FF2B5EF4-FFF2-40B4-BE49-F238E27FC236}">
              <a16:creationId xmlns:a16="http://schemas.microsoft.com/office/drawing/2014/main" id="{171E6E44-5E28-4F87-B9CE-6A74E3F35E9D}"/>
            </a:ext>
          </a:extLst>
        </xdr:cNvPr>
        <xdr:cNvCxnSpPr/>
      </xdr:nvCxnSpPr>
      <xdr:spPr>
        <a:xfrm>
          <a:off x="2019300" y="175850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168275</xdr:rowOff>
    </xdr:from>
    <xdr:to>
      <xdr:col>6</xdr:col>
      <xdr:colOff>38100</xdr:colOff>
      <xdr:row>102</xdr:row>
      <xdr:rowOff>98425</xdr:rowOff>
    </xdr:to>
    <xdr:sp macro="" textlink="">
      <xdr:nvSpPr>
        <xdr:cNvPr id="425" name="楕円 424">
          <a:extLst>
            <a:ext uri="{FF2B5EF4-FFF2-40B4-BE49-F238E27FC236}">
              <a16:creationId xmlns:a16="http://schemas.microsoft.com/office/drawing/2014/main" id="{B4388D9B-1CED-498E-AF52-63E1627BA037}"/>
            </a:ext>
          </a:extLst>
        </xdr:cNvPr>
        <xdr:cNvSpPr/>
      </xdr:nvSpPr>
      <xdr:spPr>
        <a:xfrm>
          <a:off x="1079500" y="1748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47625</xdr:rowOff>
    </xdr:from>
    <xdr:to>
      <xdr:col>10</xdr:col>
      <xdr:colOff>114300</xdr:colOff>
      <xdr:row>102</xdr:row>
      <xdr:rowOff>97155</xdr:rowOff>
    </xdr:to>
    <xdr:cxnSp macro="">
      <xdr:nvCxnSpPr>
        <xdr:cNvPr id="426" name="直線コネクタ 425">
          <a:extLst>
            <a:ext uri="{FF2B5EF4-FFF2-40B4-BE49-F238E27FC236}">
              <a16:creationId xmlns:a16="http://schemas.microsoft.com/office/drawing/2014/main" id="{229EE0F9-1B5A-4A93-9B72-0A6C221750AC}"/>
            </a:ext>
          </a:extLst>
        </xdr:cNvPr>
        <xdr:cNvCxnSpPr/>
      </xdr:nvCxnSpPr>
      <xdr:spPr>
        <a:xfrm>
          <a:off x="1130300" y="175355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156227</xdr:rowOff>
    </xdr:from>
    <xdr:ext cx="405111" cy="259045"/>
    <xdr:sp macro="" textlink="">
      <xdr:nvSpPr>
        <xdr:cNvPr id="427" name="n_1aveValue【市民会館】&#10;有形固定資産減価償却率">
          <a:extLst>
            <a:ext uri="{FF2B5EF4-FFF2-40B4-BE49-F238E27FC236}">
              <a16:creationId xmlns:a16="http://schemas.microsoft.com/office/drawing/2014/main" id="{D1C316CE-1484-4B04-B156-C7B7784DC19F}"/>
            </a:ext>
          </a:extLst>
        </xdr:cNvPr>
        <xdr:cNvSpPr txBox="1"/>
      </xdr:nvSpPr>
      <xdr:spPr>
        <a:xfrm>
          <a:off x="3582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104791</xdr:rowOff>
    </xdr:from>
    <xdr:ext cx="405111" cy="259045"/>
    <xdr:sp macro="" textlink="">
      <xdr:nvSpPr>
        <xdr:cNvPr id="428" name="n_2aveValue【市民会館】&#10;有形固定資産減価償却率">
          <a:extLst>
            <a:ext uri="{FF2B5EF4-FFF2-40B4-BE49-F238E27FC236}">
              <a16:creationId xmlns:a16="http://schemas.microsoft.com/office/drawing/2014/main" id="{6647D8D0-1A2B-4C05-BBEE-9A0AE2D74789}"/>
            </a:ext>
          </a:extLst>
        </xdr:cNvPr>
        <xdr:cNvSpPr txBox="1"/>
      </xdr:nvSpPr>
      <xdr:spPr>
        <a:xfrm>
          <a:off x="27057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70502</xdr:rowOff>
    </xdr:from>
    <xdr:ext cx="405111" cy="259045"/>
    <xdr:sp macro="" textlink="">
      <xdr:nvSpPr>
        <xdr:cNvPr id="429" name="n_3aveValue【市民会館】&#10;有形固定資産減価償却率">
          <a:extLst>
            <a:ext uri="{FF2B5EF4-FFF2-40B4-BE49-F238E27FC236}">
              <a16:creationId xmlns:a16="http://schemas.microsoft.com/office/drawing/2014/main" id="{C9E1FA63-F64E-46DC-B187-3A088053292A}"/>
            </a:ext>
          </a:extLst>
        </xdr:cNvPr>
        <xdr:cNvSpPr txBox="1"/>
      </xdr:nvSpPr>
      <xdr:spPr>
        <a:xfrm>
          <a:off x="1816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45738</xdr:rowOff>
    </xdr:from>
    <xdr:ext cx="405111" cy="259045"/>
    <xdr:sp macro="" textlink="">
      <xdr:nvSpPr>
        <xdr:cNvPr id="430" name="n_4aveValue【市民会館】&#10;有形固定資産減価償却率">
          <a:extLst>
            <a:ext uri="{FF2B5EF4-FFF2-40B4-BE49-F238E27FC236}">
              <a16:creationId xmlns:a16="http://schemas.microsoft.com/office/drawing/2014/main" id="{DC04E553-2DD3-4F95-9146-57B47BDA163D}"/>
            </a:ext>
          </a:extLst>
        </xdr:cNvPr>
        <xdr:cNvSpPr txBox="1"/>
      </xdr:nvSpPr>
      <xdr:spPr>
        <a:xfrm>
          <a:off x="927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128288</xdr:rowOff>
    </xdr:from>
    <xdr:ext cx="405111" cy="259045"/>
    <xdr:sp macro="" textlink="">
      <xdr:nvSpPr>
        <xdr:cNvPr id="431" name="n_1mainValue【市民会館】&#10;有形固定資産減価償却率">
          <a:extLst>
            <a:ext uri="{FF2B5EF4-FFF2-40B4-BE49-F238E27FC236}">
              <a16:creationId xmlns:a16="http://schemas.microsoft.com/office/drawing/2014/main" id="{14B56056-9353-472E-AE99-7A3336ABAED5}"/>
            </a:ext>
          </a:extLst>
        </xdr:cNvPr>
        <xdr:cNvSpPr txBox="1"/>
      </xdr:nvSpPr>
      <xdr:spPr>
        <a:xfrm>
          <a:off x="35820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40657</xdr:rowOff>
    </xdr:from>
    <xdr:ext cx="405111" cy="259045"/>
    <xdr:sp macro="" textlink="">
      <xdr:nvSpPr>
        <xdr:cNvPr id="432" name="n_2mainValue【市民会館】&#10;有形固定資産減価償却率">
          <a:extLst>
            <a:ext uri="{FF2B5EF4-FFF2-40B4-BE49-F238E27FC236}">
              <a16:creationId xmlns:a16="http://schemas.microsoft.com/office/drawing/2014/main" id="{B7CFD741-DB4F-4331-A0FC-3B2574034F83}"/>
            </a:ext>
          </a:extLst>
        </xdr:cNvPr>
        <xdr:cNvSpPr txBox="1"/>
      </xdr:nvSpPr>
      <xdr:spPr>
        <a:xfrm>
          <a:off x="2705744" y="1735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164482</xdr:rowOff>
    </xdr:from>
    <xdr:ext cx="405111" cy="259045"/>
    <xdr:sp macro="" textlink="">
      <xdr:nvSpPr>
        <xdr:cNvPr id="433" name="n_3mainValue【市民会館】&#10;有形固定資産減価償却率">
          <a:extLst>
            <a:ext uri="{FF2B5EF4-FFF2-40B4-BE49-F238E27FC236}">
              <a16:creationId xmlns:a16="http://schemas.microsoft.com/office/drawing/2014/main" id="{C27ED5FC-EA2B-4A0E-98B6-7D7D3A7A0E81}"/>
            </a:ext>
          </a:extLst>
        </xdr:cNvPr>
        <xdr:cNvSpPr txBox="1"/>
      </xdr:nvSpPr>
      <xdr:spPr>
        <a:xfrm>
          <a:off x="1816744" y="1730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114952</xdr:rowOff>
    </xdr:from>
    <xdr:ext cx="405111" cy="259045"/>
    <xdr:sp macro="" textlink="">
      <xdr:nvSpPr>
        <xdr:cNvPr id="434" name="n_4mainValue【市民会館】&#10;有形固定資産減価償却率">
          <a:extLst>
            <a:ext uri="{FF2B5EF4-FFF2-40B4-BE49-F238E27FC236}">
              <a16:creationId xmlns:a16="http://schemas.microsoft.com/office/drawing/2014/main" id="{021FD34A-02AA-48CF-8708-848EAA94DD4F}"/>
            </a:ext>
          </a:extLst>
        </xdr:cNvPr>
        <xdr:cNvSpPr txBox="1"/>
      </xdr:nvSpPr>
      <xdr:spPr>
        <a:xfrm>
          <a:off x="927744" y="1725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8DFD7D2D-E42E-4726-92F4-8E7B79DFBCE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C6FD133-7ED8-4248-B12D-4E4A74A4E58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E97C7437-4C97-4311-B157-25629DDC953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B0B4D24-0D26-40F8-B739-1B511E34797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56326E6-BFA0-43CD-908C-6F3FBE85989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047D7CA-9C67-4BFC-9403-AD4CD6B5E7B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ABAADC9-8186-497C-8F09-68974F07A67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381E49F-BCD3-43CA-BB7C-86D65A4C21C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FA0AE140-35DF-4056-9CF5-58554E3883C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1FAB400-2736-4444-8A6E-96986417417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7B9985C9-D09C-468A-BCFB-082B6121F74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A0322E27-87E7-4D8A-9F36-C13733CAEE5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6C8DCC4F-8957-4748-84EE-2D5984F7ECE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8" name="テキスト ボックス 447">
          <a:extLst>
            <a:ext uri="{FF2B5EF4-FFF2-40B4-BE49-F238E27FC236}">
              <a16:creationId xmlns:a16="http://schemas.microsoft.com/office/drawing/2014/main" id="{3CC3D81B-95A0-4F36-8B99-23F3FC3655C7}"/>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367969DC-6E94-4879-ADFC-4238480683B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0" name="テキスト ボックス 449">
          <a:extLst>
            <a:ext uri="{FF2B5EF4-FFF2-40B4-BE49-F238E27FC236}">
              <a16:creationId xmlns:a16="http://schemas.microsoft.com/office/drawing/2014/main" id="{07BC4DC7-8548-4D07-AD90-62A3E3C5A48F}"/>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2D3E836A-109A-4A2D-9C33-0FE6A4BC1F2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2" name="テキスト ボックス 451">
          <a:extLst>
            <a:ext uri="{FF2B5EF4-FFF2-40B4-BE49-F238E27FC236}">
              <a16:creationId xmlns:a16="http://schemas.microsoft.com/office/drawing/2014/main" id="{075E2FCA-FBB7-4B69-9A47-AD45501AA105}"/>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C349E8FD-35DE-495C-877A-4881E050D8A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4" name="テキスト ボックス 453">
          <a:extLst>
            <a:ext uri="{FF2B5EF4-FFF2-40B4-BE49-F238E27FC236}">
              <a16:creationId xmlns:a16="http://schemas.microsoft.com/office/drawing/2014/main" id="{E22B577B-34C8-4270-85C9-EC17E03BF423}"/>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CC99BF55-5E23-4885-ACE3-D6AF8A3CDE6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a:extLst>
            <a:ext uri="{FF2B5EF4-FFF2-40B4-BE49-F238E27FC236}">
              <a16:creationId xmlns:a16="http://schemas.microsoft.com/office/drawing/2014/main" id="{B4EAE5A7-9B79-4751-A349-713C59936CCD}"/>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7CA378E9-AD59-4D42-966A-C38EEC6A121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458" name="直線コネクタ 457">
          <a:extLst>
            <a:ext uri="{FF2B5EF4-FFF2-40B4-BE49-F238E27FC236}">
              <a16:creationId xmlns:a16="http://schemas.microsoft.com/office/drawing/2014/main" id="{28807B48-9E8F-4600-9329-957EAFA739A9}"/>
            </a:ext>
          </a:extLst>
        </xdr:cNvPr>
        <xdr:cNvCxnSpPr/>
      </xdr:nvCxnSpPr>
      <xdr:spPr>
        <a:xfrm flipV="1">
          <a:off x="1047686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459" name="【市民会館】&#10;一人当たり面積最小値テキスト">
          <a:extLst>
            <a:ext uri="{FF2B5EF4-FFF2-40B4-BE49-F238E27FC236}">
              <a16:creationId xmlns:a16="http://schemas.microsoft.com/office/drawing/2014/main" id="{61B3BD1E-826A-4326-97E1-6E0455339A3D}"/>
            </a:ext>
          </a:extLst>
        </xdr:cNvPr>
        <xdr:cNvSpPr txBox="1"/>
      </xdr:nvSpPr>
      <xdr:spPr>
        <a:xfrm>
          <a:off x="1051560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460" name="直線コネクタ 459">
          <a:extLst>
            <a:ext uri="{FF2B5EF4-FFF2-40B4-BE49-F238E27FC236}">
              <a16:creationId xmlns:a16="http://schemas.microsoft.com/office/drawing/2014/main" id="{81A9C148-2746-4F0F-BBCE-0F5493523CF7}"/>
            </a:ext>
          </a:extLst>
        </xdr:cNvPr>
        <xdr:cNvCxnSpPr/>
      </xdr:nvCxnSpPr>
      <xdr:spPr>
        <a:xfrm>
          <a:off x="10388600" y="1866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461" name="【市民会館】&#10;一人当たり面積最大値テキスト">
          <a:extLst>
            <a:ext uri="{FF2B5EF4-FFF2-40B4-BE49-F238E27FC236}">
              <a16:creationId xmlns:a16="http://schemas.microsoft.com/office/drawing/2014/main" id="{2F3E6FE7-B531-4627-B42F-D7A7CC34A732}"/>
            </a:ext>
          </a:extLst>
        </xdr:cNvPr>
        <xdr:cNvSpPr txBox="1"/>
      </xdr:nvSpPr>
      <xdr:spPr>
        <a:xfrm>
          <a:off x="10515600" y="168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462" name="直線コネクタ 461">
          <a:extLst>
            <a:ext uri="{FF2B5EF4-FFF2-40B4-BE49-F238E27FC236}">
              <a16:creationId xmlns:a16="http://schemas.microsoft.com/office/drawing/2014/main" id="{D1724C5F-411F-4FBD-B2F1-E888F3EED4F2}"/>
            </a:ext>
          </a:extLst>
        </xdr:cNvPr>
        <xdr:cNvCxnSpPr/>
      </xdr:nvCxnSpPr>
      <xdr:spPr>
        <a:xfrm>
          <a:off x="10388600" y="170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463" name="【市民会館】&#10;一人当たり面積平均値テキスト">
          <a:extLst>
            <a:ext uri="{FF2B5EF4-FFF2-40B4-BE49-F238E27FC236}">
              <a16:creationId xmlns:a16="http://schemas.microsoft.com/office/drawing/2014/main" id="{C5731E24-5651-4D83-9241-5EC5BE21C461}"/>
            </a:ext>
          </a:extLst>
        </xdr:cNvPr>
        <xdr:cNvSpPr txBox="1"/>
      </xdr:nvSpPr>
      <xdr:spPr>
        <a:xfrm>
          <a:off x="10515600" y="18388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464" name="フローチャート: 判断 463">
          <a:extLst>
            <a:ext uri="{FF2B5EF4-FFF2-40B4-BE49-F238E27FC236}">
              <a16:creationId xmlns:a16="http://schemas.microsoft.com/office/drawing/2014/main" id="{A90D8B8C-7B5C-4931-9389-5D2251817336}"/>
            </a:ext>
          </a:extLst>
        </xdr:cNvPr>
        <xdr:cNvSpPr/>
      </xdr:nvSpPr>
      <xdr:spPr>
        <a:xfrm>
          <a:off x="10426700" y="1853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465" name="フローチャート: 判断 464">
          <a:extLst>
            <a:ext uri="{FF2B5EF4-FFF2-40B4-BE49-F238E27FC236}">
              <a16:creationId xmlns:a16="http://schemas.microsoft.com/office/drawing/2014/main" id="{5496F959-3896-4ED7-A136-B6BE43E9E1F4}"/>
            </a:ext>
          </a:extLst>
        </xdr:cNvPr>
        <xdr:cNvSpPr/>
      </xdr:nvSpPr>
      <xdr:spPr>
        <a:xfrm>
          <a:off x="9588500" y="186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466" name="フローチャート: 判断 465">
          <a:extLst>
            <a:ext uri="{FF2B5EF4-FFF2-40B4-BE49-F238E27FC236}">
              <a16:creationId xmlns:a16="http://schemas.microsoft.com/office/drawing/2014/main" id="{A12D324A-2B1C-4AB1-9412-B0766E3D0619}"/>
            </a:ext>
          </a:extLst>
        </xdr:cNvPr>
        <xdr:cNvSpPr/>
      </xdr:nvSpPr>
      <xdr:spPr>
        <a:xfrm>
          <a:off x="8699500" y="186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467" name="フローチャート: 判断 466">
          <a:extLst>
            <a:ext uri="{FF2B5EF4-FFF2-40B4-BE49-F238E27FC236}">
              <a16:creationId xmlns:a16="http://schemas.microsoft.com/office/drawing/2014/main" id="{403AA505-0218-405F-BED9-CCB259AE5EBF}"/>
            </a:ext>
          </a:extLst>
        </xdr:cNvPr>
        <xdr:cNvSpPr/>
      </xdr:nvSpPr>
      <xdr:spPr>
        <a:xfrm>
          <a:off x="7810500" y="1861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468" name="フローチャート: 判断 467">
          <a:extLst>
            <a:ext uri="{FF2B5EF4-FFF2-40B4-BE49-F238E27FC236}">
              <a16:creationId xmlns:a16="http://schemas.microsoft.com/office/drawing/2014/main" id="{7FFBAC6F-5099-4C72-8A2B-26809C7D5959}"/>
            </a:ext>
          </a:extLst>
        </xdr:cNvPr>
        <xdr:cNvSpPr/>
      </xdr:nvSpPr>
      <xdr:spPr>
        <a:xfrm>
          <a:off x="6921500" y="1861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9EAAEB5-2486-4FF2-94AF-20A09BE01F4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5A68A27-4C69-4BE0-8549-FE7C8B3F9F2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3219270-A6CE-4D65-83E9-C12C4A71251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DAC25AB-93CF-4C14-A556-017BFAA8C38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306A13A-CCD2-454C-992A-ED11E3C7DFF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94951</xdr:rowOff>
    </xdr:from>
    <xdr:to>
      <xdr:col>55</xdr:col>
      <xdr:colOff>50800</xdr:colOff>
      <xdr:row>109</xdr:row>
      <xdr:rowOff>25101</xdr:rowOff>
    </xdr:to>
    <xdr:sp macro="" textlink="">
      <xdr:nvSpPr>
        <xdr:cNvPr id="474" name="楕円 473">
          <a:extLst>
            <a:ext uri="{FF2B5EF4-FFF2-40B4-BE49-F238E27FC236}">
              <a16:creationId xmlns:a16="http://schemas.microsoft.com/office/drawing/2014/main" id="{4F51F892-54EA-4623-98BB-3059AD741BAD}"/>
            </a:ext>
          </a:extLst>
        </xdr:cNvPr>
        <xdr:cNvSpPr/>
      </xdr:nvSpPr>
      <xdr:spPr>
        <a:xfrm>
          <a:off x="10426700" y="1861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9878</xdr:rowOff>
    </xdr:from>
    <xdr:ext cx="469744" cy="259045"/>
    <xdr:sp macro="" textlink="">
      <xdr:nvSpPr>
        <xdr:cNvPr id="475" name="【市民会館】&#10;一人当たり面積該当値テキスト">
          <a:extLst>
            <a:ext uri="{FF2B5EF4-FFF2-40B4-BE49-F238E27FC236}">
              <a16:creationId xmlns:a16="http://schemas.microsoft.com/office/drawing/2014/main" id="{16ADEED1-448B-4374-92E9-3EB6B2119C50}"/>
            </a:ext>
          </a:extLst>
        </xdr:cNvPr>
        <xdr:cNvSpPr txBox="1"/>
      </xdr:nvSpPr>
      <xdr:spPr>
        <a:xfrm>
          <a:off x="10515600" y="1852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95104</xdr:rowOff>
    </xdr:from>
    <xdr:to>
      <xdr:col>50</xdr:col>
      <xdr:colOff>165100</xdr:colOff>
      <xdr:row>109</xdr:row>
      <xdr:rowOff>25254</xdr:rowOff>
    </xdr:to>
    <xdr:sp macro="" textlink="">
      <xdr:nvSpPr>
        <xdr:cNvPr id="476" name="楕円 475">
          <a:extLst>
            <a:ext uri="{FF2B5EF4-FFF2-40B4-BE49-F238E27FC236}">
              <a16:creationId xmlns:a16="http://schemas.microsoft.com/office/drawing/2014/main" id="{C600CED0-6792-46F8-83C0-DF4B625F10D1}"/>
            </a:ext>
          </a:extLst>
        </xdr:cNvPr>
        <xdr:cNvSpPr/>
      </xdr:nvSpPr>
      <xdr:spPr>
        <a:xfrm>
          <a:off x="9588500" y="1861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145751</xdr:rowOff>
    </xdr:from>
    <xdr:to>
      <xdr:col>55</xdr:col>
      <xdr:colOff>0</xdr:colOff>
      <xdr:row>108</xdr:row>
      <xdr:rowOff>145904</xdr:rowOff>
    </xdr:to>
    <xdr:cxnSp macro="">
      <xdr:nvCxnSpPr>
        <xdr:cNvPr id="477" name="直線コネクタ 476">
          <a:extLst>
            <a:ext uri="{FF2B5EF4-FFF2-40B4-BE49-F238E27FC236}">
              <a16:creationId xmlns:a16="http://schemas.microsoft.com/office/drawing/2014/main" id="{2E5E2EC7-AD31-4337-97D2-F42842C080C2}"/>
            </a:ext>
          </a:extLst>
        </xdr:cNvPr>
        <xdr:cNvCxnSpPr/>
      </xdr:nvCxnSpPr>
      <xdr:spPr>
        <a:xfrm flipV="1">
          <a:off x="9639300" y="18662351"/>
          <a:ext cx="8382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95238</xdr:rowOff>
    </xdr:from>
    <xdr:to>
      <xdr:col>46</xdr:col>
      <xdr:colOff>38100</xdr:colOff>
      <xdr:row>109</xdr:row>
      <xdr:rowOff>25388</xdr:rowOff>
    </xdr:to>
    <xdr:sp macro="" textlink="">
      <xdr:nvSpPr>
        <xdr:cNvPr id="478" name="楕円 477">
          <a:extLst>
            <a:ext uri="{FF2B5EF4-FFF2-40B4-BE49-F238E27FC236}">
              <a16:creationId xmlns:a16="http://schemas.microsoft.com/office/drawing/2014/main" id="{A220E2FB-E537-4B64-9D50-C80887961AB2}"/>
            </a:ext>
          </a:extLst>
        </xdr:cNvPr>
        <xdr:cNvSpPr/>
      </xdr:nvSpPr>
      <xdr:spPr>
        <a:xfrm>
          <a:off x="8699500" y="1861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145904</xdr:rowOff>
    </xdr:from>
    <xdr:to>
      <xdr:col>50</xdr:col>
      <xdr:colOff>114300</xdr:colOff>
      <xdr:row>108</xdr:row>
      <xdr:rowOff>146038</xdr:rowOff>
    </xdr:to>
    <xdr:cxnSp macro="">
      <xdr:nvCxnSpPr>
        <xdr:cNvPr id="479" name="直線コネクタ 478">
          <a:extLst>
            <a:ext uri="{FF2B5EF4-FFF2-40B4-BE49-F238E27FC236}">
              <a16:creationId xmlns:a16="http://schemas.microsoft.com/office/drawing/2014/main" id="{09BA6988-F76C-4F68-A399-01904176CAD5}"/>
            </a:ext>
          </a:extLst>
        </xdr:cNvPr>
        <xdr:cNvCxnSpPr/>
      </xdr:nvCxnSpPr>
      <xdr:spPr>
        <a:xfrm flipV="1">
          <a:off x="8750300" y="18662504"/>
          <a:ext cx="88900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95408</xdr:rowOff>
    </xdr:from>
    <xdr:to>
      <xdr:col>41</xdr:col>
      <xdr:colOff>101600</xdr:colOff>
      <xdr:row>109</xdr:row>
      <xdr:rowOff>25558</xdr:rowOff>
    </xdr:to>
    <xdr:sp macro="" textlink="">
      <xdr:nvSpPr>
        <xdr:cNvPr id="480" name="楕円 479">
          <a:extLst>
            <a:ext uri="{FF2B5EF4-FFF2-40B4-BE49-F238E27FC236}">
              <a16:creationId xmlns:a16="http://schemas.microsoft.com/office/drawing/2014/main" id="{8FC0AF79-6562-470D-8A6A-976BD92AC918}"/>
            </a:ext>
          </a:extLst>
        </xdr:cNvPr>
        <xdr:cNvSpPr/>
      </xdr:nvSpPr>
      <xdr:spPr>
        <a:xfrm>
          <a:off x="7810500" y="1861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146038</xdr:rowOff>
    </xdr:from>
    <xdr:to>
      <xdr:col>45</xdr:col>
      <xdr:colOff>177800</xdr:colOff>
      <xdr:row>108</xdr:row>
      <xdr:rowOff>146208</xdr:rowOff>
    </xdr:to>
    <xdr:cxnSp macro="">
      <xdr:nvCxnSpPr>
        <xdr:cNvPr id="481" name="直線コネクタ 480">
          <a:extLst>
            <a:ext uri="{FF2B5EF4-FFF2-40B4-BE49-F238E27FC236}">
              <a16:creationId xmlns:a16="http://schemas.microsoft.com/office/drawing/2014/main" id="{1A752EE9-8FED-4639-9C75-FF1E3690E1D1}"/>
            </a:ext>
          </a:extLst>
        </xdr:cNvPr>
        <xdr:cNvCxnSpPr/>
      </xdr:nvCxnSpPr>
      <xdr:spPr>
        <a:xfrm flipV="1">
          <a:off x="7861300" y="18662638"/>
          <a:ext cx="889000" cy="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95523</xdr:rowOff>
    </xdr:from>
    <xdr:to>
      <xdr:col>36</xdr:col>
      <xdr:colOff>165100</xdr:colOff>
      <xdr:row>109</xdr:row>
      <xdr:rowOff>25673</xdr:rowOff>
    </xdr:to>
    <xdr:sp macro="" textlink="">
      <xdr:nvSpPr>
        <xdr:cNvPr id="482" name="楕円 481">
          <a:extLst>
            <a:ext uri="{FF2B5EF4-FFF2-40B4-BE49-F238E27FC236}">
              <a16:creationId xmlns:a16="http://schemas.microsoft.com/office/drawing/2014/main" id="{B264D56E-15F7-483A-8652-0E4198FF52D1}"/>
            </a:ext>
          </a:extLst>
        </xdr:cNvPr>
        <xdr:cNvSpPr/>
      </xdr:nvSpPr>
      <xdr:spPr>
        <a:xfrm>
          <a:off x="6921500" y="1861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146208</xdr:rowOff>
    </xdr:from>
    <xdr:to>
      <xdr:col>41</xdr:col>
      <xdr:colOff>50800</xdr:colOff>
      <xdr:row>108</xdr:row>
      <xdr:rowOff>146323</xdr:rowOff>
    </xdr:to>
    <xdr:cxnSp macro="">
      <xdr:nvCxnSpPr>
        <xdr:cNvPr id="483" name="直線コネクタ 482">
          <a:extLst>
            <a:ext uri="{FF2B5EF4-FFF2-40B4-BE49-F238E27FC236}">
              <a16:creationId xmlns:a16="http://schemas.microsoft.com/office/drawing/2014/main" id="{EB4ECF71-4C21-4B73-A337-A40C994ACE07}"/>
            </a:ext>
          </a:extLst>
        </xdr:cNvPr>
        <xdr:cNvCxnSpPr/>
      </xdr:nvCxnSpPr>
      <xdr:spPr>
        <a:xfrm flipV="1">
          <a:off x="6972300" y="18662808"/>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109</xdr:row>
      <xdr:rowOff>17848</xdr:rowOff>
    </xdr:from>
    <xdr:ext cx="469744" cy="259045"/>
    <xdr:sp macro="" textlink="">
      <xdr:nvSpPr>
        <xdr:cNvPr id="484" name="n_1aveValue【市民会館】&#10;一人当たり面積">
          <a:extLst>
            <a:ext uri="{FF2B5EF4-FFF2-40B4-BE49-F238E27FC236}">
              <a16:creationId xmlns:a16="http://schemas.microsoft.com/office/drawing/2014/main" id="{40F0E024-4581-49A0-9FD6-75D54DE5D19A}"/>
            </a:ext>
          </a:extLst>
        </xdr:cNvPr>
        <xdr:cNvSpPr txBox="1"/>
      </xdr:nvSpPr>
      <xdr:spPr>
        <a:xfrm>
          <a:off x="9391727" y="187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18076</xdr:rowOff>
    </xdr:from>
    <xdr:ext cx="469744" cy="259045"/>
    <xdr:sp macro="" textlink="">
      <xdr:nvSpPr>
        <xdr:cNvPr id="485" name="n_2aveValue【市民会館】&#10;一人当たり面積">
          <a:extLst>
            <a:ext uri="{FF2B5EF4-FFF2-40B4-BE49-F238E27FC236}">
              <a16:creationId xmlns:a16="http://schemas.microsoft.com/office/drawing/2014/main" id="{ABB1ED44-0047-4602-8F1A-F8CAC4E9D523}"/>
            </a:ext>
          </a:extLst>
        </xdr:cNvPr>
        <xdr:cNvSpPr txBox="1"/>
      </xdr:nvSpPr>
      <xdr:spPr>
        <a:xfrm>
          <a:off x="8515427" y="1870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18209</xdr:rowOff>
    </xdr:from>
    <xdr:ext cx="469744" cy="259045"/>
    <xdr:sp macro="" textlink="">
      <xdr:nvSpPr>
        <xdr:cNvPr id="486" name="n_3aveValue【市民会館】&#10;一人当たり面積">
          <a:extLst>
            <a:ext uri="{FF2B5EF4-FFF2-40B4-BE49-F238E27FC236}">
              <a16:creationId xmlns:a16="http://schemas.microsoft.com/office/drawing/2014/main" id="{66F2626C-2294-4B20-BCD0-18BDE646429B}"/>
            </a:ext>
          </a:extLst>
        </xdr:cNvPr>
        <xdr:cNvSpPr txBox="1"/>
      </xdr:nvSpPr>
      <xdr:spPr>
        <a:xfrm>
          <a:off x="7626427" y="1870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18153</xdr:rowOff>
    </xdr:from>
    <xdr:ext cx="469744" cy="259045"/>
    <xdr:sp macro="" textlink="">
      <xdr:nvSpPr>
        <xdr:cNvPr id="487" name="n_4aveValue【市民会館】&#10;一人当たり面積">
          <a:extLst>
            <a:ext uri="{FF2B5EF4-FFF2-40B4-BE49-F238E27FC236}">
              <a16:creationId xmlns:a16="http://schemas.microsoft.com/office/drawing/2014/main" id="{E1B9C0A7-66D8-4C6C-81D5-C7EF5C59B221}"/>
            </a:ext>
          </a:extLst>
        </xdr:cNvPr>
        <xdr:cNvSpPr txBox="1"/>
      </xdr:nvSpPr>
      <xdr:spPr>
        <a:xfrm>
          <a:off x="6737427" y="1870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41781</xdr:rowOff>
    </xdr:from>
    <xdr:ext cx="469744" cy="259045"/>
    <xdr:sp macro="" textlink="">
      <xdr:nvSpPr>
        <xdr:cNvPr id="488" name="n_1mainValue【市民会館】&#10;一人当たり面積">
          <a:extLst>
            <a:ext uri="{FF2B5EF4-FFF2-40B4-BE49-F238E27FC236}">
              <a16:creationId xmlns:a16="http://schemas.microsoft.com/office/drawing/2014/main" id="{AA383A8B-048F-4EF9-ABFC-DD5000F6904E}"/>
            </a:ext>
          </a:extLst>
        </xdr:cNvPr>
        <xdr:cNvSpPr txBox="1"/>
      </xdr:nvSpPr>
      <xdr:spPr>
        <a:xfrm>
          <a:off x="9391727" y="18386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41915</xdr:rowOff>
    </xdr:from>
    <xdr:ext cx="469744" cy="259045"/>
    <xdr:sp macro="" textlink="">
      <xdr:nvSpPr>
        <xdr:cNvPr id="489" name="n_2mainValue【市民会館】&#10;一人当たり面積">
          <a:extLst>
            <a:ext uri="{FF2B5EF4-FFF2-40B4-BE49-F238E27FC236}">
              <a16:creationId xmlns:a16="http://schemas.microsoft.com/office/drawing/2014/main" id="{4E770C7F-E39C-4472-A87F-B0ADB59FB153}"/>
            </a:ext>
          </a:extLst>
        </xdr:cNvPr>
        <xdr:cNvSpPr txBox="1"/>
      </xdr:nvSpPr>
      <xdr:spPr>
        <a:xfrm>
          <a:off x="8515427" y="1838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42085</xdr:rowOff>
    </xdr:from>
    <xdr:ext cx="469744" cy="259045"/>
    <xdr:sp macro="" textlink="">
      <xdr:nvSpPr>
        <xdr:cNvPr id="490" name="n_3mainValue【市民会館】&#10;一人当たり面積">
          <a:extLst>
            <a:ext uri="{FF2B5EF4-FFF2-40B4-BE49-F238E27FC236}">
              <a16:creationId xmlns:a16="http://schemas.microsoft.com/office/drawing/2014/main" id="{66557F15-DD00-4A22-8E08-70FFF31C5C23}"/>
            </a:ext>
          </a:extLst>
        </xdr:cNvPr>
        <xdr:cNvSpPr txBox="1"/>
      </xdr:nvSpPr>
      <xdr:spPr>
        <a:xfrm>
          <a:off x="7626427" y="1838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42200</xdr:rowOff>
    </xdr:from>
    <xdr:ext cx="469744" cy="259045"/>
    <xdr:sp macro="" textlink="">
      <xdr:nvSpPr>
        <xdr:cNvPr id="491" name="n_4mainValue【市民会館】&#10;一人当たり面積">
          <a:extLst>
            <a:ext uri="{FF2B5EF4-FFF2-40B4-BE49-F238E27FC236}">
              <a16:creationId xmlns:a16="http://schemas.microsoft.com/office/drawing/2014/main" id="{970545D8-F75B-4436-BAA0-7CB103C28F9E}"/>
            </a:ext>
          </a:extLst>
        </xdr:cNvPr>
        <xdr:cNvSpPr txBox="1"/>
      </xdr:nvSpPr>
      <xdr:spPr>
        <a:xfrm>
          <a:off x="6737427" y="1838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DD4D2FAC-52FA-4F49-BEC4-4BB6C5CC6CB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9A828F66-BFCF-495B-893B-87D7B71AB65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C5C7D3A5-FBF6-4D73-863C-C426FC710DE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CC2E13B1-8D2C-4BB1-8E63-7869ED9229B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4B588919-93D2-4160-B0D9-3EE1047D9A4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C51A5DC7-159C-4042-97BE-F433FE493A3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8B56386E-1C3A-4A95-BEA3-D4554624EF0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5CCFA9F-BE62-42E3-AFAD-029357C3931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73110E96-34E5-44CE-8C72-6729E3EC8AA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DE6D6820-74CE-447F-9D69-CF557980A58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FF85C6F1-B6C6-4AAB-B736-59188E8AC7B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A5729D0A-1FA9-43BF-8DBC-93F45D50B60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F9755B97-DD56-4747-A3F6-0237D3E3B50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16C6F4ED-57EB-4B07-BFC6-19AD5F31AFD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F3C03482-09DB-4E76-9290-F04779638A4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50EA6530-0D3E-4ADE-9731-984E1F83871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35093797-2B6B-4F7B-B2D1-49EE54B5846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572F7663-9D41-49E9-858C-59F60A6A6AB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826F1F5F-F6B8-4942-B0FF-EEF33E6112A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1327B005-27F7-4AEF-8C72-6958087AD00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8BAEDEF8-C336-4F82-AEFC-4C28D6ED27B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2B41B75-C761-4D83-B4DC-71C198DE981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E965F123-4E6E-403D-AC8D-08FA27030F9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DB62DEDD-83A4-4AAD-B2DF-1E7778B1DE0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516" name="直線コネクタ 515">
          <a:extLst>
            <a:ext uri="{FF2B5EF4-FFF2-40B4-BE49-F238E27FC236}">
              <a16:creationId xmlns:a16="http://schemas.microsoft.com/office/drawing/2014/main" id="{9BA6D850-BBE3-458A-8352-118750C825F7}"/>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7B448FA6-A972-4E55-ABFC-21CE832F3F56}"/>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518" name="直線コネクタ 517">
          <a:extLst>
            <a:ext uri="{FF2B5EF4-FFF2-40B4-BE49-F238E27FC236}">
              <a16:creationId xmlns:a16="http://schemas.microsoft.com/office/drawing/2014/main" id="{E19F6BAE-44F3-41BD-9E0E-252ECA51CB2D}"/>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94873CC4-FE4F-4263-AF1E-123A15AED26B}"/>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0" name="直線コネクタ 519">
          <a:extLst>
            <a:ext uri="{FF2B5EF4-FFF2-40B4-BE49-F238E27FC236}">
              <a16:creationId xmlns:a16="http://schemas.microsoft.com/office/drawing/2014/main" id="{1DB44FA7-5D2E-49D8-B756-40D8A64969F1}"/>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512071B5-646C-450D-8129-3C767D29EAE2}"/>
            </a:ext>
          </a:extLst>
        </xdr:cNvPr>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522" name="フローチャート: 判断 521">
          <a:extLst>
            <a:ext uri="{FF2B5EF4-FFF2-40B4-BE49-F238E27FC236}">
              <a16:creationId xmlns:a16="http://schemas.microsoft.com/office/drawing/2014/main" id="{053D5839-CFB2-4F47-9C40-04045FCCE6C7}"/>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523" name="フローチャート: 判断 522">
          <a:extLst>
            <a:ext uri="{FF2B5EF4-FFF2-40B4-BE49-F238E27FC236}">
              <a16:creationId xmlns:a16="http://schemas.microsoft.com/office/drawing/2014/main" id="{2427DBD9-B763-4588-AEAA-DF24CDC0149D}"/>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524" name="フローチャート: 判断 523">
          <a:extLst>
            <a:ext uri="{FF2B5EF4-FFF2-40B4-BE49-F238E27FC236}">
              <a16:creationId xmlns:a16="http://schemas.microsoft.com/office/drawing/2014/main" id="{A0C35D21-5C53-4058-A79B-6CE7016BAD36}"/>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525" name="フローチャート: 判断 524">
          <a:extLst>
            <a:ext uri="{FF2B5EF4-FFF2-40B4-BE49-F238E27FC236}">
              <a16:creationId xmlns:a16="http://schemas.microsoft.com/office/drawing/2014/main" id="{EEFB0732-DE0A-42DC-B124-D43460A421F7}"/>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26" name="フローチャート: 判断 525">
          <a:extLst>
            <a:ext uri="{FF2B5EF4-FFF2-40B4-BE49-F238E27FC236}">
              <a16:creationId xmlns:a16="http://schemas.microsoft.com/office/drawing/2014/main" id="{FF4ABA66-B3D9-4064-9B8D-3CD629981C72}"/>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742BB0E-507A-4F2F-B303-A101E65E69F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0C41CB8-8155-48CF-A6AC-10178D13211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74DD426-685B-43C2-A25E-62EE5A67804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1F7357F-EF77-45E7-B9C3-4B73F93ECF8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3067A42-F9E9-49ED-A5FC-083FE469127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65405</xdr:rowOff>
    </xdr:from>
    <xdr:to>
      <xdr:col>85</xdr:col>
      <xdr:colOff>177800</xdr:colOff>
      <xdr:row>37</xdr:row>
      <xdr:rowOff>167005</xdr:rowOff>
    </xdr:to>
    <xdr:sp macro="" textlink="">
      <xdr:nvSpPr>
        <xdr:cNvPr id="532" name="楕円 531">
          <a:extLst>
            <a:ext uri="{FF2B5EF4-FFF2-40B4-BE49-F238E27FC236}">
              <a16:creationId xmlns:a16="http://schemas.microsoft.com/office/drawing/2014/main" id="{8BF5A5CD-85E8-4B16-912A-5487F78A413D}"/>
            </a:ext>
          </a:extLst>
        </xdr:cNvPr>
        <xdr:cNvSpPr/>
      </xdr:nvSpPr>
      <xdr:spPr>
        <a:xfrm>
          <a:off x="162687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88282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79D40A55-2FF7-4D61-8AB2-F1DACD763C8C}"/>
            </a:ext>
          </a:extLst>
        </xdr:cNvPr>
        <xdr:cNvSpPr txBox="1"/>
      </xdr:nvSpPr>
      <xdr:spPr>
        <a:xfrm>
          <a:off x="16357600" y="626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15875</xdr:rowOff>
    </xdr:from>
    <xdr:to>
      <xdr:col>81</xdr:col>
      <xdr:colOff>101600</xdr:colOff>
      <xdr:row>37</xdr:row>
      <xdr:rowOff>117475</xdr:rowOff>
    </xdr:to>
    <xdr:sp macro="" textlink="">
      <xdr:nvSpPr>
        <xdr:cNvPr id="534" name="楕円 533">
          <a:extLst>
            <a:ext uri="{FF2B5EF4-FFF2-40B4-BE49-F238E27FC236}">
              <a16:creationId xmlns:a16="http://schemas.microsoft.com/office/drawing/2014/main" id="{5088EF07-220F-44AC-8723-C0F121ADFF24}"/>
            </a:ext>
          </a:extLst>
        </xdr:cNvPr>
        <xdr:cNvSpPr/>
      </xdr:nvSpPr>
      <xdr:spPr>
        <a:xfrm>
          <a:off x="15430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66675</xdr:rowOff>
    </xdr:from>
    <xdr:to>
      <xdr:col>85</xdr:col>
      <xdr:colOff>127000</xdr:colOff>
      <xdr:row>37</xdr:row>
      <xdr:rowOff>116205</xdr:rowOff>
    </xdr:to>
    <xdr:cxnSp macro="">
      <xdr:nvCxnSpPr>
        <xdr:cNvPr id="535" name="直線コネクタ 534">
          <a:extLst>
            <a:ext uri="{FF2B5EF4-FFF2-40B4-BE49-F238E27FC236}">
              <a16:creationId xmlns:a16="http://schemas.microsoft.com/office/drawing/2014/main" id="{0ECC37E0-D46B-4C20-A83D-677CC6FEAC07}"/>
            </a:ext>
          </a:extLst>
        </xdr:cNvPr>
        <xdr:cNvCxnSpPr/>
      </xdr:nvCxnSpPr>
      <xdr:spPr>
        <a:xfrm>
          <a:off x="15481300" y="641032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135890</xdr:rowOff>
    </xdr:from>
    <xdr:to>
      <xdr:col>76</xdr:col>
      <xdr:colOff>165100</xdr:colOff>
      <xdr:row>37</xdr:row>
      <xdr:rowOff>66040</xdr:rowOff>
    </xdr:to>
    <xdr:sp macro="" textlink="">
      <xdr:nvSpPr>
        <xdr:cNvPr id="536" name="楕円 535">
          <a:extLst>
            <a:ext uri="{FF2B5EF4-FFF2-40B4-BE49-F238E27FC236}">
              <a16:creationId xmlns:a16="http://schemas.microsoft.com/office/drawing/2014/main" id="{73A32EBE-AD24-4057-822C-85677C42EA27}"/>
            </a:ext>
          </a:extLst>
        </xdr:cNvPr>
        <xdr:cNvSpPr/>
      </xdr:nvSpPr>
      <xdr:spPr>
        <a:xfrm>
          <a:off x="14541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15240</xdr:rowOff>
    </xdr:from>
    <xdr:to>
      <xdr:col>81</xdr:col>
      <xdr:colOff>50800</xdr:colOff>
      <xdr:row>37</xdr:row>
      <xdr:rowOff>66675</xdr:rowOff>
    </xdr:to>
    <xdr:cxnSp macro="">
      <xdr:nvCxnSpPr>
        <xdr:cNvPr id="537" name="直線コネクタ 536">
          <a:extLst>
            <a:ext uri="{FF2B5EF4-FFF2-40B4-BE49-F238E27FC236}">
              <a16:creationId xmlns:a16="http://schemas.microsoft.com/office/drawing/2014/main" id="{4713F59A-E953-4010-847D-FDD082574CF9}"/>
            </a:ext>
          </a:extLst>
        </xdr:cNvPr>
        <xdr:cNvCxnSpPr/>
      </xdr:nvCxnSpPr>
      <xdr:spPr>
        <a:xfrm>
          <a:off x="14592300" y="63588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84455</xdr:rowOff>
    </xdr:from>
    <xdr:to>
      <xdr:col>72</xdr:col>
      <xdr:colOff>38100</xdr:colOff>
      <xdr:row>37</xdr:row>
      <xdr:rowOff>14605</xdr:rowOff>
    </xdr:to>
    <xdr:sp macro="" textlink="">
      <xdr:nvSpPr>
        <xdr:cNvPr id="538" name="楕円 537">
          <a:extLst>
            <a:ext uri="{FF2B5EF4-FFF2-40B4-BE49-F238E27FC236}">
              <a16:creationId xmlns:a16="http://schemas.microsoft.com/office/drawing/2014/main" id="{A5696A26-2B25-46B6-89D6-DABF9BEFBA5F}"/>
            </a:ext>
          </a:extLst>
        </xdr:cNvPr>
        <xdr:cNvSpPr/>
      </xdr:nvSpPr>
      <xdr:spPr>
        <a:xfrm>
          <a:off x="136525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135255</xdr:rowOff>
    </xdr:from>
    <xdr:to>
      <xdr:col>76</xdr:col>
      <xdr:colOff>114300</xdr:colOff>
      <xdr:row>37</xdr:row>
      <xdr:rowOff>15240</xdr:rowOff>
    </xdr:to>
    <xdr:cxnSp macro="">
      <xdr:nvCxnSpPr>
        <xdr:cNvPr id="539" name="直線コネクタ 538">
          <a:extLst>
            <a:ext uri="{FF2B5EF4-FFF2-40B4-BE49-F238E27FC236}">
              <a16:creationId xmlns:a16="http://schemas.microsoft.com/office/drawing/2014/main" id="{46FCEFBA-73F9-4472-86DB-07B539A14CC8}"/>
            </a:ext>
          </a:extLst>
        </xdr:cNvPr>
        <xdr:cNvCxnSpPr/>
      </xdr:nvCxnSpPr>
      <xdr:spPr>
        <a:xfrm>
          <a:off x="13703300" y="630745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33020</xdr:rowOff>
    </xdr:from>
    <xdr:to>
      <xdr:col>67</xdr:col>
      <xdr:colOff>101600</xdr:colOff>
      <xdr:row>36</xdr:row>
      <xdr:rowOff>134620</xdr:rowOff>
    </xdr:to>
    <xdr:sp macro="" textlink="">
      <xdr:nvSpPr>
        <xdr:cNvPr id="540" name="楕円 539">
          <a:extLst>
            <a:ext uri="{FF2B5EF4-FFF2-40B4-BE49-F238E27FC236}">
              <a16:creationId xmlns:a16="http://schemas.microsoft.com/office/drawing/2014/main" id="{2A330BC8-92A1-4F11-8FD1-DF8EF1D4805B}"/>
            </a:ext>
          </a:extLst>
        </xdr:cNvPr>
        <xdr:cNvSpPr/>
      </xdr:nvSpPr>
      <xdr:spPr>
        <a:xfrm>
          <a:off x="12763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83820</xdr:rowOff>
    </xdr:from>
    <xdr:to>
      <xdr:col>71</xdr:col>
      <xdr:colOff>177800</xdr:colOff>
      <xdr:row>36</xdr:row>
      <xdr:rowOff>135255</xdr:rowOff>
    </xdr:to>
    <xdr:cxnSp macro="">
      <xdr:nvCxnSpPr>
        <xdr:cNvPr id="541" name="直線コネクタ 540">
          <a:extLst>
            <a:ext uri="{FF2B5EF4-FFF2-40B4-BE49-F238E27FC236}">
              <a16:creationId xmlns:a16="http://schemas.microsoft.com/office/drawing/2014/main" id="{4AA18405-AC0C-4785-9D93-590EFB2603E5}"/>
            </a:ext>
          </a:extLst>
        </xdr:cNvPr>
        <xdr:cNvCxnSpPr/>
      </xdr:nvCxnSpPr>
      <xdr:spPr>
        <a:xfrm>
          <a:off x="12814300" y="62560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55C6FCBE-3A11-46B7-BA2A-4B871272DB2E}"/>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30C07722-8672-4395-9086-BC557F2B0CF1}"/>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13C410BB-39B9-4974-8818-D17ADE989528}"/>
            </a:ext>
          </a:extLst>
        </xdr:cNvPr>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90A0020E-F3E3-4552-A11D-39269744D111}"/>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134002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AD3B385D-7EFD-4BE8-93A1-D4A8C49E4832}"/>
            </a:ext>
          </a:extLst>
        </xdr:cNvPr>
        <xdr:cNvSpPr txBox="1"/>
      </xdr:nvSpPr>
      <xdr:spPr>
        <a:xfrm>
          <a:off x="1526604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82567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68430251-D05F-4FA7-BC12-20607427C58E}"/>
            </a:ext>
          </a:extLst>
        </xdr:cNvPr>
        <xdr:cNvSpPr txBox="1"/>
      </xdr:nvSpPr>
      <xdr:spPr>
        <a:xfrm>
          <a:off x="14389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31132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A8CF3B71-FFC0-40DD-977B-0672CA0FF74C}"/>
            </a:ext>
          </a:extLst>
        </xdr:cNvPr>
        <xdr:cNvSpPr txBox="1"/>
      </xdr:nvSpPr>
      <xdr:spPr>
        <a:xfrm>
          <a:off x="1350074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151147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EC3D6994-10A4-44CA-9A19-8B011ABC730C}"/>
            </a:ext>
          </a:extLst>
        </xdr:cNvPr>
        <xdr:cNvSpPr txBox="1"/>
      </xdr:nvSpPr>
      <xdr:spPr>
        <a:xfrm>
          <a:off x="12611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66F0865F-4DCE-408C-AF60-6AB37E03F7C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8D0F8DDB-48E6-40A0-A162-E841B31A533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940A6F43-89E8-49C9-B2AA-77BAB40BDE3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CC69CE5-0F8C-473F-B288-E0BE9A740E1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370B36E-EE7C-496B-9398-A9DD672C3B9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578DE94A-4989-4A2B-81C4-72012228D30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640A0784-87F3-4E13-8289-69D63A993C3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DB20A131-262C-4608-AB25-2836FA9B7FF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3D047171-F0B3-46AE-9A50-FAC61A98861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BADCD6CA-0CE2-4865-8DF5-E3C18980319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690E0E78-9184-45F1-B203-9058F413A65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714F4213-F20A-42CC-A7E6-DF5CC1210161}"/>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CD3F0600-9E62-40CB-88FA-7277DEA816A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C288ECCC-90FC-45B0-AF94-18A0296722D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B5D0E365-6347-4488-81D0-AB2A3A4C36A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9AFB9AB2-C732-40FC-8AE2-55A9494E27CC}"/>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FD29BE50-F8F3-4AEA-8094-D2A72BC9A84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A6E6758F-9EFE-49B2-959D-9AAB5D621CD9}"/>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18D03FE8-A856-4B94-B598-6295FF60B3C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ADD8C2F5-242D-4261-AA05-18A57A7F8C9E}"/>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1EB86A2B-4C2E-4019-A690-19CB7FEAB9E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4FF91D7F-2D28-46B6-8EAC-02973CE339C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512FE38F-94D8-4124-9ECC-9839E796FE9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573" name="直線コネクタ 572">
          <a:extLst>
            <a:ext uri="{FF2B5EF4-FFF2-40B4-BE49-F238E27FC236}">
              <a16:creationId xmlns:a16="http://schemas.microsoft.com/office/drawing/2014/main" id="{4218860B-711A-4958-885A-3C7A1715C73D}"/>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574" name="【一般廃棄物処理施設】&#10;一人当たり有形固定資産（償却資産）額最小値テキスト">
          <a:extLst>
            <a:ext uri="{FF2B5EF4-FFF2-40B4-BE49-F238E27FC236}">
              <a16:creationId xmlns:a16="http://schemas.microsoft.com/office/drawing/2014/main" id="{26091AAC-8EB3-4E19-BD8C-14AB3147E6B5}"/>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575" name="直線コネクタ 574">
          <a:extLst>
            <a:ext uri="{FF2B5EF4-FFF2-40B4-BE49-F238E27FC236}">
              <a16:creationId xmlns:a16="http://schemas.microsoft.com/office/drawing/2014/main" id="{B566068E-E28F-4627-9D9D-5926D79CAE31}"/>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44533577-D1C9-45C3-AD68-EB23FD62E4D7}"/>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577" name="直線コネクタ 576">
          <a:extLst>
            <a:ext uri="{FF2B5EF4-FFF2-40B4-BE49-F238E27FC236}">
              <a16:creationId xmlns:a16="http://schemas.microsoft.com/office/drawing/2014/main" id="{FFB5F68C-6E73-4E5E-81F3-0266AEE5551B}"/>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138665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A8EB860F-5874-4EB4-A828-FA9388DCA281}"/>
            </a:ext>
          </a:extLst>
        </xdr:cNvPr>
        <xdr:cNvSpPr txBox="1"/>
      </xdr:nvSpPr>
      <xdr:spPr>
        <a:xfrm>
          <a:off x="22199600" y="6482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579" name="フローチャート: 判断 578">
          <a:extLst>
            <a:ext uri="{FF2B5EF4-FFF2-40B4-BE49-F238E27FC236}">
              <a16:creationId xmlns:a16="http://schemas.microsoft.com/office/drawing/2014/main" id="{357089ED-4643-4929-A843-F968366772D9}"/>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580" name="フローチャート: 判断 579">
          <a:extLst>
            <a:ext uri="{FF2B5EF4-FFF2-40B4-BE49-F238E27FC236}">
              <a16:creationId xmlns:a16="http://schemas.microsoft.com/office/drawing/2014/main" id="{427D462F-4521-4F30-AF3D-16DA86CB2677}"/>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581" name="フローチャート: 判断 580">
          <a:extLst>
            <a:ext uri="{FF2B5EF4-FFF2-40B4-BE49-F238E27FC236}">
              <a16:creationId xmlns:a16="http://schemas.microsoft.com/office/drawing/2014/main" id="{151A37FE-1D5A-4495-9BF3-ACA39170904C}"/>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582" name="フローチャート: 判断 581">
          <a:extLst>
            <a:ext uri="{FF2B5EF4-FFF2-40B4-BE49-F238E27FC236}">
              <a16:creationId xmlns:a16="http://schemas.microsoft.com/office/drawing/2014/main" id="{59B65357-2D85-408B-92F0-FB160D955E5F}"/>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583" name="フローチャート: 判断 582">
          <a:extLst>
            <a:ext uri="{FF2B5EF4-FFF2-40B4-BE49-F238E27FC236}">
              <a16:creationId xmlns:a16="http://schemas.microsoft.com/office/drawing/2014/main" id="{199F1B63-5CEE-457D-B5F6-BC9CE0CF29D4}"/>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FB1F466-78E2-4296-A78D-1F413B99EAB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755515A-FBBD-4F9D-A9DA-B8C2BB41ED0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FB9308B-19D1-4740-BD59-923AF6BAA49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B906343-EC08-48F0-8656-507961D2E7E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15B306D-E56C-4C0D-8161-EB152EEE182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164595</xdr:rowOff>
    </xdr:from>
    <xdr:to>
      <xdr:col>116</xdr:col>
      <xdr:colOff>114300</xdr:colOff>
      <xdr:row>40</xdr:row>
      <xdr:rowOff>94745</xdr:rowOff>
    </xdr:to>
    <xdr:sp macro="" textlink="">
      <xdr:nvSpPr>
        <xdr:cNvPr id="589" name="楕円 588">
          <a:extLst>
            <a:ext uri="{FF2B5EF4-FFF2-40B4-BE49-F238E27FC236}">
              <a16:creationId xmlns:a16="http://schemas.microsoft.com/office/drawing/2014/main" id="{4C9C0B4C-4E41-4A66-B8DA-ACE1F13E5347}"/>
            </a:ext>
          </a:extLst>
        </xdr:cNvPr>
        <xdr:cNvSpPr/>
      </xdr:nvSpPr>
      <xdr:spPr>
        <a:xfrm>
          <a:off x="22110700" y="685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143022</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FA6FE97C-E952-46E3-83E4-7933A3C680D4}"/>
            </a:ext>
          </a:extLst>
        </xdr:cNvPr>
        <xdr:cNvSpPr txBox="1"/>
      </xdr:nvSpPr>
      <xdr:spPr>
        <a:xfrm>
          <a:off x="22199600" y="682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475</xdr:rowOff>
    </xdr:from>
    <xdr:to>
      <xdr:col>112</xdr:col>
      <xdr:colOff>38100</xdr:colOff>
      <xdr:row>40</xdr:row>
      <xdr:rowOff>102075</xdr:rowOff>
    </xdr:to>
    <xdr:sp macro="" textlink="">
      <xdr:nvSpPr>
        <xdr:cNvPr id="591" name="楕円 590">
          <a:extLst>
            <a:ext uri="{FF2B5EF4-FFF2-40B4-BE49-F238E27FC236}">
              <a16:creationId xmlns:a16="http://schemas.microsoft.com/office/drawing/2014/main" id="{4700CB2C-825D-4097-A3E0-958C4B9BDD95}"/>
            </a:ext>
          </a:extLst>
        </xdr:cNvPr>
        <xdr:cNvSpPr/>
      </xdr:nvSpPr>
      <xdr:spPr>
        <a:xfrm>
          <a:off x="21272500" y="685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43945</xdr:rowOff>
    </xdr:from>
    <xdr:to>
      <xdr:col>116</xdr:col>
      <xdr:colOff>63500</xdr:colOff>
      <xdr:row>40</xdr:row>
      <xdr:rowOff>51275</xdr:rowOff>
    </xdr:to>
    <xdr:cxnSp macro="">
      <xdr:nvCxnSpPr>
        <xdr:cNvPr id="592" name="直線コネクタ 591">
          <a:extLst>
            <a:ext uri="{FF2B5EF4-FFF2-40B4-BE49-F238E27FC236}">
              <a16:creationId xmlns:a16="http://schemas.microsoft.com/office/drawing/2014/main" id="{C347406A-478B-474B-A5E9-D56B985A5E2F}"/>
            </a:ext>
          </a:extLst>
        </xdr:cNvPr>
        <xdr:cNvCxnSpPr/>
      </xdr:nvCxnSpPr>
      <xdr:spPr>
        <a:xfrm flipV="1">
          <a:off x="21323300" y="6901945"/>
          <a:ext cx="838200" cy="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7379</xdr:rowOff>
    </xdr:from>
    <xdr:to>
      <xdr:col>107</xdr:col>
      <xdr:colOff>101600</xdr:colOff>
      <xdr:row>40</xdr:row>
      <xdr:rowOff>108979</xdr:rowOff>
    </xdr:to>
    <xdr:sp macro="" textlink="">
      <xdr:nvSpPr>
        <xdr:cNvPr id="593" name="楕円 592">
          <a:extLst>
            <a:ext uri="{FF2B5EF4-FFF2-40B4-BE49-F238E27FC236}">
              <a16:creationId xmlns:a16="http://schemas.microsoft.com/office/drawing/2014/main" id="{02CDD928-9E4D-4680-B0B9-572829D4CB04}"/>
            </a:ext>
          </a:extLst>
        </xdr:cNvPr>
        <xdr:cNvSpPr/>
      </xdr:nvSpPr>
      <xdr:spPr>
        <a:xfrm>
          <a:off x="20383500" y="686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51275</xdr:rowOff>
    </xdr:from>
    <xdr:to>
      <xdr:col>111</xdr:col>
      <xdr:colOff>177800</xdr:colOff>
      <xdr:row>40</xdr:row>
      <xdr:rowOff>58179</xdr:rowOff>
    </xdr:to>
    <xdr:cxnSp macro="">
      <xdr:nvCxnSpPr>
        <xdr:cNvPr id="594" name="直線コネクタ 593">
          <a:extLst>
            <a:ext uri="{FF2B5EF4-FFF2-40B4-BE49-F238E27FC236}">
              <a16:creationId xmlns:a16="http://schemas.microsoft.com/office/drawing/2014/main" id="{86216FBB-BE7B-4645-A78D-F38A33076711}"/>
            </a:ext>
          </a:extLst>
        </xdr:cNvPr>
        <xdr:cNvCxnSpPr/>
      </xdr:nvCxnSpPr>
      <xdr:spPr>
        <a:xfrm flipV="1">
          <a:off x="20434300" y="6909275"/>
          <a:ext cx="889000" cy="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16050</xdr:rowOff>
    </xdr:from>
    <xdr:to>
      <xdr:col>102</xdr:col>
      <xdr:colOff>165100</xdr:colOff>
      <xdr:row>40</xdr:row>
      <xdr:rowOff>117650</xdr:rowOff>
    </xdr:to>
    <xdr:sp macro="" textlink="">
      <xdr:nvSpPr>
        <xdr:cNvPr id="595" name="楕円 594">
          <a:extLst>
            <a:ext uri="{FF2B5EF4-FFF2-40B4-BE49-F238E27FC236}">
              <a16:creationId xmlns:a16="http://schemas.microsoft.com/office/drawing/2014/main" id="{5940CEC8-8F7C-42CD-AD13-013F3CEE3768}"/>
            </a:ext>
          </a:extLst>
        </xdr:cNvPr>
        <xdr:cNvSpPr/>
      </xdr:nvSpPr>
      <xdr:spPr>
        <a:xfrm>
          <a:off x="19494500" y="687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58179</xdr:rowOff>
    </xdr:from>
    <xdr:to>
      <xdr:col>107</xdr:col>
      <xdr:colOff>50800</xdr:colOff>
      <xdr:row>40</xdr:row>
      <xdr:rowOff>66850</xdr:rowOff>
    </xdr:to>
    <xdr:cxnSp macro="">
      <xdr:nvCxnSpPr>
        <xdr:cNvPr id="596" name="直線コネクタ 595">
          <a:extLst>
            <a:ext uri="{FF2B5EF4-FFF2-40B4-BE49-F238E27FC236}">
              <a16:creationId xmlns:a16="http://schemas.microsoft.com/office/drawing/2014/main" id="{F4DEB40F-AF67-4FC7-8C39-5912F0300048}"/>
            </a:ext>
          </a:extLst>
        </xdr:cNvPr>
        <xdr:cNvCxnSpPr/>
      </xdr:nvCxnSpPr>
      <xdr:spPr>
        <a:xfrm flipV="1">
          <a:off x="19545300" y="6916179"/>
          <a:ext cx="889000" cy="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22645</xdr:rowOff>
    </xdr:from>
    <xdr:to>
      <xdr:col>98</xdr:col>
      <xdr:colOff>38100</xdr:colOff>
      <xdr:row>40</xdr:row>
      <xdr:rowOff>124245</xdr:rowOff>
    </xdr:to>
    <xdr:sp macro="" textlink="">
      <xdr:nvSpPr>
        <xdr:cNvPr id="597" name="楕円 596">
          <a:extLst>
            <a:ext uri="{FF2B5EF4-FFF2-40B4-BE49-F238E27FC236}">
              <a16:creationId xmlns:a16="http://schemas.microsoft.com/office/drawing/2014/main" id="{993F89EA-2D31-4ADD-8B75-90E882297C4D}"/>
            </a:ext>
          </a:extLst>
        </xdr:cNvPr>
        <xdr:cNvSpPr/>
      </xdr:nvSpPr>
      <xdr:spPr>
        <a:xfrm>
          <a:off x="18605500" y="68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66850</xdr:rowOff>
    </xdr:from>
    <xdr:to>
      <xdr:col>102</xdr:col>
      <xdr:colOff>114300</xdr:colOff>
      <xdr:row>40</xdr:row>
      <xdr:rowOff>73445</xdr:rowOff>
    </xdr:to>
    <xdr:cxnSp macro="">
      <xdr:nvCxnSpPr>
        <xdr:cNvPr id="598" name="直線コネクタ 597">
          <a:extLst>
            <a:ext uri="{FF2B5EF4-FFF2-40B4-BE49-F238E27FC236}">
              <a16:creationId xmlns:a16="http://schemas.microsoft.com/office/drawing/2014/main" id="{849FCC9D-4BED-4038-B765-023F54A1A417}"/>
            </a:ext>
          </a:extLst>
        </xdr:cNvPr>
        <xdr:cNvCxnSpPr/>
      </xdr:nvCxnSpPr>
      <xdr:spPr>
        <a:xfrm flipV="1">
          <a:off x="18656300" y="6924850"/>
          <a:ext cx="889000" cy="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1F1FE7BA-CC0F-4DD8-A9EE-25228789AB3F}"/>
            </a:ext>
          </a:extLst>
        </xdr:cNvPr>
        <xdr:cNvSpPr txBox="1"/>
      </xdr:nvSpPr>
      <xdr:spPr>
        <a:xfrm>
          <a:off x="21011095" y="637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7D753C2-B1C9-4060-BF15-E28AC7F4314F}"/>
            </a:ext>
          </a:extLst>
        </xdr:cNvPr>
        <xdr:cNvSpPr txBox="1"/>
      </xdr:nvSpPr>
      <xdr:spPr>
        <a:xfrm>
          <a:off x="20134795" y="64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419D7CB3-4889-43A6-93A6-233808F8EC4B}"/>
            </a:ext>
          </a:extLst>
        </xdr:cNvPr>
        <xdr:cNvSpPr txBox="1"/>
      </xdr:nvSpPr>
      <xdr:spPr>
        <a:xfrm>
          <a:off x="192457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A4D77951-F3D1-4D16-9906-75800BC25ACE}"/>
            </a:ext>
          </a:extLst>
        </xdr:cNvPr>
        <xdr:cNvSpPr txBox="1"/>
      </xdr:nvSpPr>
      <xdr:spPr>
        <a:xfrm>
          <a:off x="18356795" y="64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93202</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6592C1C8-5B1D-44BA-B065-5E92B8FA8D2A}"/>
            </a:ext>
          </a:extLst>
        </xdr:cNvPr>
        <xdr:cNvSpPr txBox="1"/>
      </xdr:nvSpPr>
      <xdr:spPr>
        <a:xfrm>
          <a:off x="21043411" y="695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100106</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67AFB074-0EFB-482E-8461-6D6E7C6E31E7}"/>
            </a:ext>
          </a:extLst>
        </xdr:cNvPr>
        <xdr:cNvSpPr txBox="1"/>
      </xdr:nvSpPr>
      <xdr:spPr>
        <a:xfrm>
          <a:off x="20167111" y="695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108777</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6266F34F-359A-494C-92CD-0C29823EAC08}"/>
            </a:ext>
          </a:extLst>
        </xdr:cNvPr>
        <xdr:cNvSpPr txBox="1"/>
      </xdr:nvSpPr>
      <xdr:spPr>
        <a:xfrm>
          <a:off x="19278111" y="696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115372</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8A0999D6-5438-41B7-8AE6-45B23C1565B2}"/>
            </a:ext>
          </a:extLst>
        </xdr:cNvPr>
        <xdr:cNvSpPr txBox="1"/>
      </xdr:nvSpPr>
      <xdr:spPr>
        <a:xfrm>
          <a:off x="18389111" y="697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18AF1026-7C8A-42C2-875B-2E84B11BA98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448C0A7E-B5E7-47A5-9057-87E6A589A6B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644EF3ED-4F62-40A3-904C-75590B21484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62109189-ABC4-48B3-89E4-A560AF4ED4A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A300EBCB-9E20-4ACD-B111-5B9E96FBC6B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65701162-E350-48F9-BA43-333D806260A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C3B486FF-AB98-404D-ADFB-EB148D59D40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BD9EBEBC-7FBA-4490-BE09-AAC5DE00B71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6D7A486-F138-4C20-BFD1-E15FE77E563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842EE150-19BA-464A-805B-0F197583E72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68F66507-06AA-44EB-A167-94C74BB639B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AB693239-6A02-4D53-ADEA-B2D8C1A76F2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2683185B-B2BA-4D2D-84D0-F16C149FA29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274138DD-4584-46AD-831C-FCE1B863232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6D36696B-17B8-4333-A27E-024A0B1FFDD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E054F935-FF65-4DC3-B89C-55B111F4EE7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99225823-1856-4508-A79C-A895505FCCF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067E49A5-DEEF-49E1-A6B9-7223E82AA1B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ACD66849-995C-4A36-8A32-5A0E857DFB9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161FC9A0-D033-4CE5-99C8-B550D3AE2D0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36603F28-5D19-4078-A71A-47781DFD49F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CF5EF3DE-9301-4389-8D8D-9E4B2AF4A03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ACE6DE58-D20F-4F88-BBDB-5A0960F0CBA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9FAC2DE0-1B69-47E0-8B99-32B043369E7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F5C6DFDC-604F-47EB-85C2-A01CA994522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632" name="直線コネクタ 631">
          <a:extLst>
            <a:ext uri="{FF2B5EF4-FFF2-40B4-BE49-F238E27FC236}">
              <a16:creationId xmlns:a16="http://schemas.microsoft.com/office/drawing/2014/main" id="{79F6DDFA-4AC8-4BB5-B5AE-59469EB1D03B}"/>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1CD2EE6C-5B38-4B81-829C-640627CB66D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4" name="直線コネクタ 633">
          <a:extLst>
            <a:ext uri="{FF2B5EF4-FFF2-40B4-BE49-F238E27FC236}">
              <a16:creationId xmlns:a16="http://schemas.microsoft.com/office/drawing/2014/main" id="{8D161109-EB91-4C39-ADC0-9C542DA0896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46F24347-35E2-4F62-80CB-7EAB5F1DE90D}"/>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636" name="直線コネクタ 635">
          <a:extLst>
            <a:ext uri="{FF2B5EF4-FFF2-40B4-BE49-F238E27FC236}">
              <a16:creationId xmlns:a16="http://schemas.microsoft.com/office/drawing/2014/main" id="{E2D82031-9314-4D28-B364-073287A0F681}"/>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AD63D36A-BD52-4FE8-8E59-7A4A8939AA31}"/>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638" name="フローチャート: 判断 637">
          <a:extLst>
            <a:ext uri="{FF2B5EF4-FFF2-40B4-BE49-F238E27FC236}">
              <a16:creationId xmlns:a16="http://schemas.microsoft.com/office/drawing/2014/main" id="{D5C92D3F-3AD9-4F82-9825-2B2D423B9F61}"/>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639" name="フローチャート: 判断 638">
          <a:extLst>
            <a:ext uri="{FF2B5EF4-FFF2-40B4-BE49-F238E27FC236}">
              <a16:creationId xmlns:a16="http://schemas.microsoft.com/office/drawing/2014/main" id="{CAC51332-4D24-4BE0-AD98-9AF79537CCCC}"/>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640" name="フローチャート: 判断 639">
          <a:extLst>
            <a:ext uri="{FF2B5EF4-FFF2-40B4-BE49-F238E27FC236}">
              <a16:creationId xmlns:a16="http://schemas.microsoft.com/office/drawing/2014/main" id="{0FBD4AFD-5D73-40C0-B16F-729DE6E7FC2E}"/>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641" name="フローチャート: 判断 640">
          <a:extLst>
            <a:ext uri="{FF2B5EF4-FFF2-40B4-BE49-F238E27FC236}">
              <a16:creationId xmlns:a16="http://schemas.microsoft.com/office/drawing/2014/main" id="{C6BD8246-8A21-4CA6-AFB8-83D6A8B29E4A}"/>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642" name="フローチャート: 判断 641">
          <a:extLst>
            <a:ext uri="{FF2B5EF4-FFF2-40B4-BE49-F238E27FC236}">
              <a16:creationId xmlns:a16="http://schemas.microsoft.com/office/drawing/2014/main" id="{4C61D942-91BA-4CCD-81C5-2895021F142A}"/>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AD95405-C47B-41B1-9769-A0FF2E707CE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1AD3A4D-F9B7-4461-B74A-5045DC99E9E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A313C42-D283-4D6B-9FCB-7915AE7F49C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EAA64BFF-DD0E-4D89-9537-953ED119852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13AFFD96-D351-4E5D-95D1-66CC4C06498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16147</xdr:rowOff>
    </xdr:from>
    <xdr:to>
      <xdr:col>85</xdr:col>
      <xdr:colOff>177800</xdr:colOff>
      <xdr:row>61</xdr:row>
      <xdr:rowOff>117747</xdr:rowOff>
    </xdr:to>
    <xdr:sp macro="" textlink="">
      <xdr:nvSpPr>
        <xdr:cNvPr id="648" name="楕円 647">
          <a:extLst>
            <a:ext uri="{FF2B5EF4-FFF2-40B4-BE49-F238E27FC236}">
              <a16:creationId xmlns:a16="http://schemas.microsoft.com/office/drawing/2014/main" id="{94F1905F-2543-495D-AB64-E3865F79033E}"/>
            </a:ext>
          </a:extLst>
        </xdr:cNvPr>
        <xdr:cNvSpPr/>
      </xdr:nvSpPr>
      <xdr:spPr>
        <a:xfrm>
          <a:off x="162687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166024</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FEDD6E66-A22A-48F4-9BCF-83DCE3557BC1}"/>
            </a:ext>
          </a:extLst>
        </xdr:cNvPr>
        <xdr:cNvSpPr txBox="1"/>
      </xdr:nvSpPr>
      <xdr:spPr>
        <a:xfrm>
          <a:off x="16357600" y="1045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150041</xdr:rowOff>
    </xdr:from>
    <xdr:to>
      <xdr:col>81</xdr:col>
      <xdr:colOff>101600</xdr:colOff>
      <xdr:row>61</xdr:row>
      <xdr:rowOff>80191</xdr:rowOff>
    </xdr:to>
    <xdr:sp macro="" textlink="">
      <xdr:nvSpPr>
        <xdr:cNvPr id="650" name="楕円 649">
          <a:extLst>
            <a:ext uri="{FF2B5EF4-FFF2-40B4-BE49-F238E27FC236}">
              <a16:creationId xmlns:a16="http://schemas.microsoft.com/office/drawing/2014/main" id="{DED49C3E-0735-49B2-A8EC-525AA7C52CD5}"/>
            </a:ext>
          </a:extLst>
        </xdr:cNvPr>
        <xdr:cNvSpPr/>
      </xdr:nvSpPr>
      <xdr:spPr>
        <a:xfrm>
          <a:off x="15430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29391</xdr:rowOff>
    </xdr:from>
    <xdr:to>
      <xdr:col>85</xdr:col>
      <xdr:colOff>127000</xdr:colOff>
      <xdr:row>61</xdr:row>
      <xdr:rowOff>66947</xdr:rowOff>
    </xdr:to>
    <xdr:cxnSp macro="">
      <xdr:nvCxnSpPr>
        <xdr:cNvPr id="651" name="直線コネクタ 650">
          <a:extLst>
            <a:ext uri="{FF2B5EF4-FFF2-40B4-BE49-F238E27FC236}">
              <a16:creationId xmlns:a16="http://schemas.microsoft.com/office/drawing/2014/main" id="{E242BB8E-BDB3-4B76-ACB1-6F2942184DE7}"/>
            </a:ext>
          </a:extLst>
        </xdr:cNvPr>
        <xdr:cNvCxnSpPr/>
      </xdr:nvCxnSpPr>
      <xdr:spPr>
        <a:xfrm>
          <a:off x="15481300" y="1048784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112485</xdr:rowOff>
    </xdr:from>
    <xdr:to>
      <xdr:col>76</xdr:col>
      <xdr:colOff>165100</xdr:colOff>
      <xdr:row>61</xdr:row>
      <xdr:rowOff>42635</xdr:rowOff>
    </xdr:to>
    <xdr:sp macro="" textlink="">
      <xdr:nvSpPr>
        <xdr:cNvPr id="652" name="楕円 651">
          <a:extLst>
            <a:ext uri="{FF2B5EF4-FFF2-40B4-BE49-F238E27FC236}">
              <a16:creationId xmlns:a16="http://schemas.microsoft.com/office/drawing/2014/main" id="{9A4256E3-6A91-44BD-A6F5-F1295FDB2B6A}"/>
            </a:ext>
          </a:extLst>
        </xdr:cNvPr>
        <xdr:cNvSpPr/>
      </xdr:nvSpPr>
      <xdr:spPr>
        <a:xfrm>
          <a:off x="14541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163285</xdr:rowOff>
    </xdr:from>
    <xdr:to>
      <xdr:col>81</xdr:col>
      <xdr:colOff>50800</xdr:colOff>
      <xdr:row>61</xdr:row>
      <xdr:rowOff>29391</xdr:rowOff>
    </xdr:to>
    <xdr:cxnSp macro="">
      <xdr:nvCxnSpPr>
        <xdr:cNvPr id="653" name="直線コネクタ 652">
          <a:extLst>
            <a:ext uri="{FF2B5EF4-FFF2-40B4-BE49-F238E27FC236}">
              <a16:creationId xmlns:a16="http://schemas.microsoft.com/office/drawing/2014/main" id="{D130D948-E908-40C6-9A8C-A33EDD995EBA}"/>
            </a:ext>
          </a:extLst>
        </xdr:cNvPr>
        <xdr:cNvCxnSpPr/>
      </xdr:nvCxnSpPr>
      <xdr:spPr>
        <a:xfrm>
          <a:off x="14592300" y="1045028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74930</xdr:rowOff>
    </xdr:from>
    <xdr:to>
      <xdr:col>72</xdr:col>
      <xdr:colOff>38100</xdr:colOff>
      <xdr:row>61</xdr:row>
      <xdr:rowOff>5080</xdr:rowOff>
    </xdr:to>
    <xdr:sp macro="" textlink="">
      <xdr:nvSpPr>
        <xdr:cNvPr id="654" name="楕円 653">
          <a:extLst>
            <a:ext uri="{FF2B5EF4-FFF2-40B4-BE49-F238E27FC236}">
              <a16:creationId xmlns:a16="http://schemas.microsoft.com/office/drawing/2014/main" id="{3D47D500-DCDB-4A15-B011-B6FF6D333A93}"/>
            </a:ext>
          </a:extLst>
        </xdr:cNvPr>
        <xdr:cNvSpPr/>
      </xdr:nvSpPr>
      <xdr:spPr>
        <a:xfrm>
          <a:off x="13652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125730</xdr:rowOff>
    </xdr:from>
    <xdr:to>
      <xdr:col>76</xdr:col>
      <xdr:colOff>114300</xdr:colOff>
      <xdr:row>60</xdr:row>
      <xdr:rowOff>163285</xdr:rowOff>
    </xdr:to>
    <xdr:cxnSp macro="">
      <xdr:nvCxnSpPr>
        <xdr:cNvPr id="655" name="直線コネクタ 654">
          <a:extLst>
            <a:ext uri="{FF2B5EF4-FFF2-40B4-BE49-F238E27FC236}">
              <a16:creationId xmlns:a16="http://schemas.microsoft.com/office/drawing/2014/main" id="{2B32CB75-8458-4C0F-9EA6-6B996393EC58}"/>
            </a:ext>
          </a:extLst>
        </xdr:cNvPr>
        <xdr:cNvCxnSpPr/>
      </xdr:nvCxnSpPr>
      <xdr:spPr>
        <a:xfrm>
          <a:off x="13703300" y="1041273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39007</xdr:rowOff>
    </xdr:from>
    <xdr:to>
      <xdr:col>67</xdr:col>
      <xdr:colOff>101600</xdr:colOff>
      <xdr:row>60</xdr:row>
      <xdr:rowOff>140607</xdr:rowOff>
    </xdr:to>
    <xdr:sp macro="" textlink="">
      <xdr:nvSpPr>
        <xdr:cNvPr id="656" name="楕円 655">
          <a:extLst>
            <a:ext uri="{FF2B5EF4-FFF2-40B4-BE49-F238E27FC236}">
              <a16:creationId xmlns:a16="http://schemas.microsoft.com/office/drawing/2014/main" id="{A6194BCA-A581-4750-A7C5-2BA9210CCF45}"/>
            </a:ext>
          </a:extLst>
        </xdr:cNvPr>
        <xdr:cNvSpPr/>
      </xdr:nvSpPr>
      <xdr:spPr>
        <a:xfrm>
          <a:off x="12763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89807</xdr:rowOff>
    </xdr:from>
    <xdr:to>
      <xdr:col>71</xdr:col>
      <xdr:colOff>177800</xdr:colOff>
      <xdr:row>60</xdr:row>
      <xdr:rowOff>125730</xdr:rowOff>
    </xdr:to>
    <xdr:cxnSp macro="">
      <xdr:nvCxnSpPr>
        <xdr:cNvPr id="657" name="直線コネクタ 656">
          <a:extLst>
            <a:ext uri="{FF2B5EF4-FFF2-40B4-BE49-F238E27FC236}">
              <a16:creationId xmlns:a16="http://schemas.microsoft.com/office/drawing/2014/main" id="{F25EE98E-3F28-4C33-9BAC-E75632BC105C}"/>
            </a:ext>
          </a:extLst>
        </xdr:cNvPr>
        <xdr:cNvCxnSpPr/>
      </xdr:nvCxnSpPr>
      <xdr:spPr>
        <a:xfrm>
          <a:off x="12814300" y="103768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56D73C57-C0B7-460F-B607-4986089BD2D5}"/>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AAC999E7-96CA-4175-ADA8-3EFA01A190EC}"/>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56EA2E19-8DEC-4FB2-B7FB-6938596BAFD7}"/>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702A9401-5373-4B0B-B5F3-BA5CAE1AD30E}"/>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71318</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ABC6D784-1B74-4226-8FDC-97FFE31B8CC4}"/>
            </a:ext>
          </a:extLst>
        </xdr:cNvPr>
        <xdr:cNvSpPr txBox="1"/>
      </xdr:nvSpPr>
      <xdr:spPr>
        <a:xfrm>
          <a:off x="152660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33762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C6E8EA56-9493-4DC2-AF6C-B6984C1C18FC}"/>
            </a:ext>
          </a:extLst>
        </xdr:cNvPr>
        <xdr:cNvSpPr txBox="1"/>
      </xdr:nvSpPr>
      <xdr:spPr>
        <a:xfrm>
          <a:off x="14389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B509F36F-DF2B-4829-8DA2-DB777B7FE57D}"/>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131734</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09FA4FB6-4DEB-4D64-AC51-B5410DA90A5D}"/>
            </a:ext>
          </a:extLst>
        </xdr:cNvPr>
        <xdr:cNvSpPr txBox="1"/>
      </xdr:nvSpPr>
      <xdr:spPr>
        <a:xfrm>
          <a:off x="126117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1FA9CB38-CF39-4347-811E-9E989198F32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3264B86F-0229-4F8F-99B3-5BE05BC4BEF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7CE3BDF7-081B-4068-A60A-79C83319FA9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6D5E5D96-1FF0-4EE1-95D4-E9B09C989FD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DC0BDAA1-B7A8-4BA7-9B03-010C40A55CC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033C8C06-AA98-4AFA-A09A-B19E53B8D6D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6186DFF9-0C35-42F6-8F8D-57C1474096F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2C529FE5-13D5-4A78-978E-01A9657D181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3389A205-0E87-4032-B842-21D979798B5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2A630B2A-819D-4AD6-BA27-9609D70BA3F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A8D33F28-2B21-4A19-AE63-CC124BF652F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58689ABA-534A-46A2-8B8D-3E71B2C2748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FDE60D74-A5F2-453C-95AC-3164ADDB406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778B2C00-202C-4D78-BC6A-6295D519064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5397AE9D-23C6-4DE3-8054-DC12732A0B9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26F60759-DAAB-473C-BC76-9557961B0C0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B09A522F-1C57-49FF-BCFA-ECF9DC3A070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A72C83DF-6CC9-49D0-AAA5-D4A936A48F4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278F5F10-B19A-4FA9-8598-35B3C345B97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FD0947CD-809E-4499-86A9-1FCBD818545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033F2593-C2F3-440A-AB6F-756F0969E13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BA639309-B2DC-48C2-93E3-110FB1A5A5C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5A9B9076-7F06-4AA5-9BD7-6055E06671E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641603A4-BE68-4D12-BCBE-65D4F8435A6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A2C363F6-5C1E-437E-AF5A-A8A8777BEA6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691" name="直線コネクタ 690">
          <a:extLst>
            <a:ext uri="{FF2B5EF4-FFF2-40B4-BE49-F238E27FC236}">
              <a16:creationId xmlns:a16="http://schemas.microsoft.com/office/drawing/2014/main" id="{C1765FDD-B9A5-4FB8-B29B-4717F4467FEB}"/>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4D2F4CB1-E409-4DCB-811D-4C4593CA95FF}"/>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693" name="直線コネクタ 692">
          <a:extLst>
            <a:ext uri="{FF2B5EF4-FFF2-40B4-BE49-F238E27FC236}">
              <a16:creationId xmlns:a16="http://schemas.microsoft.com/office/drawing/2014/main" id="{DD92ACBC-6457-4DC7-816F-69180A05BD5F}"/>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05965E3F-E017-4138-BFBE-E458F0A92122}"/>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695" name="直線コネクタ 694">
          <a:extLst>
            <a:ext uri="{FF2B5EF4-FFF2-40B4-BE49-F238E27FC236}">
              <a16:creationId xmlns:a16="http://schemas.microsoft.com/office/drawing/2014/main" id="{2B6E6809-A059-4CF6-BC5D-B16885D1A98F}"/>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50F7358D-DD2B-469B-B8D0-DB79D170E9E9}"/>
            </a:ext>
          </a:extLst>
        </xdr:cNvPr>
        <xdr:cNvSpPr txBox="1"/>
      </xdr:nvSpPr>
      <xdr:spPr>
        <a:xfrm>
          <a:off x="22199600" y="10632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697" name="フローチャート: 判断 696">
          <a:extLst>
            <a:ext uri="{FF2B5EF4-FFF2-40B4-BE49-F238E27FC236}">
              <a16:creationId xmlns:a16="http://schemas.microsoft.com/office/drawing/2014/main" id="{721B6DD8-A4A0-4486-98CB-B38B0F4113CC}"/>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698" name="フローチャート: 判断 697">
          <a:extLst>
            <a:ext uri="{FF2B5EF4-FFF2-40B4-BE49-F238E27FC236}">
              <a16:creationId xmlns:a16="http://schemas.microsoft.com/office/drawing/2014/main" id="{011CE721-726A-4101-8DC2-1F116DC4A4E6}"/>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699" name="フローチャート: 判断 698">
          <a:extLst>
            <a:ext uri="{FF2B5EF4-FFF2-40B4-BE49-F238E27FC236}">
              <a16:creationId xmlns:a16="http://schemas.microsoft.com/office/drawing/2014/main" id="{75B541E4-1912-49E9-9C60-377D79AAF402}"/>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700" name="フローチャート: 判断 699">
          <a:extLst>
            <a:ext uri="{FF2B5EF4-FFF2-40B4-BE49-F238E27FC236}">
              <a16:creationId xmlns:a16="http://schemas.microsoft.com/office/drawing/2014/main" id="{E544127F-DAC8-40C5-8BB6-9C2027A9B6FB}"/>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701" name="フローチャート: 判断 700">
          <a:extLst>
            <a:ext uri="{FF2B5EF4-FFF2-40B4-BE49-F238E27FC236}">
              <a16:creationId xmlns:a16="http://schemas.microsoft.com/office/drawing/2014/main" id="{E7E6A14C-FFA2-44DD-9C57-6F040FCF55DF}"/>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84D9408-CF79-4051-A2F1-4086EFFEB1E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7475307C-ABB2-48B5-A6BE-7EEEFB439AF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58F1222-BD86-490C-B71B-D20564453B7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88C5385-DE10-4B49-A9DA-DBBF8A29BE7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5B9DC3D3-44FB-4B50-9589-10C726CD5D6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140244</xdr:rowOff>
    </xdr:from>
    <xdr:to>
      <xdr:col>116</xdr:col>
      <xdr:colOff>114300</xdr:colOff>
      <xdr:row>62</xdr:row>
      <xdr:rowOff>70394</xdr:rowOff>
    </xdr:to>
    <xdr:sp macro="" textlink="">
      <xdr:nvSpPr>
        <xdr:cNvPr id="707" name="楕円 706">
          <a:extLst>
            <a:ext uri="{FF2B5EF4-FFF2-40B4-BE49-F238E27FC236}">
              <a16:creationId xmlns:a16="http://schemas.microsoft.com/office/drawing/2014/main" id="{3C93DD7E-11E8-42B0-8E7D-AEB6DE4EE174}"/>
            </a:ext>
          </a:extLst>
        </xdr:cNvPr>
        <xdr:cNvSpPr/>
      </xdr:nvSpPr>
      <xdr:spPr>
        <a:xfrm>
          <a:off x="221107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163121</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9D26290B-5FAC-4AF6-AA1B-D8E208462685}"/>
            </a:ext>
          </a:extLst>
        </xdr:cNvPr>
        <xdr:cNvSpPr txBox="1"/>
      </xdr:nvSpPr>
      <xdr:spPr>
        <a:xfrm>
          <a:off x="22199600" y="1045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150041</xdr:rowOff>
    </xdr:from>
    <xdr:to>
      <xdr:col>112</xdr:col>
      <xdr:colOff>38100</xdr:colOff>
      <xdr:row>62</xdr:row>
      <xdr:rowOff>80191</xdr:rowOff>
    </xdr:to>
    <xdr:sp macro="" textlink="">
      <xdr:nvSpPr>
        <xdr:cNvPr id="709" name="楕円 708">
          <a:extLst>
            <a:ext uri="{FF2B5EF4-FFF2-40B4-BE49-F238E27FC236}">
              <a16:creationId xmlns:a16="http://schemas.microsoft.com/office/drawing/2014/main" id="{049E1217-9819-4987-B7F6-9C2D0F909EB2}"/>
            </a:ext>
          </a:extLst>
        </xdr:cNvPr>
        <xdr:cNvSpPr/>
      </xdr:nvSpPr>
      <xdr:spPr>
        <a:xfrm>
          <a:off x="21272500" y="1060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19594</xdr:rowOff>
    </xdr:from>
    <xdr:to>
      <xdr:col>116</xdr:col>
      <xdr:colOff>63500</xdr:colOff>
      <xdr:row>62</xdr:row>
      <xdr:rowOff>29391</xdr:rowOff>
    </xdr:to>
    <xdr:cxnSp macro="">
      <xdr:nvCxnSpPr>
        <xdr:cNvPr id="710" name="直線コネクタ 709">
          <a:extLst>
            <a:ext uri="{FF2B5EF4-FFF2-40B4-BE49-F238E27FC236}">
              <a16:creationId xmlns:a16="http://schemas.microsoft.com/office/drawing/2014/main" id="{92437DA6-7992-401D-9953-FEE27E3683F8}"/>
            </a:ext>
          </a:extLst>
        </xdr:cNvPr>
        <xdr:cNvCxnSpPr/>
      </xdr:nvCxnSpPr>
      <xdr:spPr>
        <a:xfrm flipV="1">
          <a:off x="21323300" y="10649494"/>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159838</xdr:rowOff>
    </xdr:from>
    <xdr:to>
      <xdr:col>107</xdr:col>
      <xdr:colOff>101600</xdr:colOff>
      <xdr:row>62</xdr:row>
      <xdr:rowOff>89988</xdr:rowOff>
    </xdr:to>
    <xdr:sp macro="" textlink="">
      <xdr:nvSpPr>
        <xdr:cNvPr id="711" name="楕円 710">
          <a:extLst>
            <a:ext uri="{FF2B5EF4-FFF2-40B4-BE49-F238E27FC236}">
              <a16:creationId xmlns:a16="http://schemas.microsoft.com/office/drawing/2014/main" id="{E1E176FC-3520-4FD8-91B5-396AC66A0ACC}"/>
            </a:ext>
          </a:extLst>
        </xdr:cNvPr>
        <xdr:cNvSpPr/>
      </xdr:nvSpPr>
      <xdr:spPr>
        <a:xfrm>
          <a:off x="20383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29391</xdr:rowOff>
    </xdr:from>
    <xdr:to>
      <xdr:col>111</xdr:col>
      <xdr:colOff>177800</xdr:colOff>
      <xdr:row>62</xdr:row>
      <xdr:rowOff>39188</xdr:rowOff>
    </xdr:to>
    <xdr:cxnSp macro="">
      <xdr:nvCxnSpPr>
        <xdr:cNvPr id="712" name="直線コネクタ 711">
          <a:extLst>
            <a:ext uri="{FF2B5EF4-FFF2-40B4-BE49-F238E27FC236}">
              <a16:creationId xmlns:a16="http://schemas.microsoft.com/office/drawing/2014/main" id="{C979D5A3-7FE4-40AC-B29C-534E3FF7EBFF}"/>
            </a:ext>
          </a:extLst>
        </xdr:cNvPr>
        <xdr:cNvCxnSpPr/>
      </xdr:nvCxnSpPr>
      <xdr:spPr>
        <a:xfrm flipV="1">
          <a:off x="20434300" y="1065929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169635</xdr:rowOff>
    </xdr:from>
    <xdr:to>
      <xdr:col>102</xdr:col>
      <xdr:colOff>165100</xdr:colOff>
      <xdr:row>62</xdr:row>
      <xdr:rowOff>99785</xdr:rowOff>
    </xdr:to>
    <xdr:sp macro="" textlink="">
      <xdr:nvSpPr>
        <xdr:cNvPr id="713" name="楕円 712">
          <a:extLst>
            <a:ext uri="{FF2B5EF4-FFF2-40B4-BE49-F238E27FC236}">
              <a16:creationId xmlns:a16="http://schemas.microsoft.com/office/drawing/2014/main" id="{362A28F8-A24B-4694-9C9A-4A2DD6262182}"/>
            </a:ext>
          </a:extLst>
        </xdr:cNvPr>
        <xdr:cNvSpPr/>
      </xdr:nvSpPr>
      <xdr:spPr>
        <a:xfrm>
          <a:off x="19494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39188</xdr:rowOff>
    </xdr:from>
    <xdr:to>
      <xdr:col>107</xdr:col>
      <xdr:colOff>50800</xdr:colOff>
      <xdr:row>62</xdr:row>
      <xdr:rowOff>48985</xdr:rowOff>
    </xdr:to>
    <xdr:cxnSp macro="">
      <xdr:nvCxnSpPr>
        <xdr:cNvPr id="714" name="直線コネクタ 713">
          <a:extLst>
            <a:ext uri="{FF2B5EF4-FFF2-40B4-BE49-F238E27FC236}">
              <a16:creationId xmlns:a16="http://schemas.microsoft.com/office/drawing/2014/main" id="{3DFA7102-414E-4C2D-9E6D-7BF147D15D79}"/>
            </a:ext>
          </a:extLst>
        </xdr:cNvPr>
        <xdr:cNvCxnSpPr/>
      </xdr:nvCxnSpPr>
      <xdr:spPr>
        <a:xfrm flipV="1">
          <a:off x="19545300" y="1066908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7983</xdr:rowOff>
    </xdr:from>
    <xdr:to>
      <xdr:col>98</xdr:col>
      <xdr:colOff>38100</xdr:colOff>
      <xdr:row>62</xdr:row>
      <xdr:rowOff>109583</xdr:rowOff>
    </xdr:to>
    <xdr:sp macro="" textlink="">
      <xdr:nvSpPr>
        <xdr:cNvPr id="715" name="楕円 714">
          <a:extLst>
            <a:ext uri="{FF2B5EF4-FFF2-40B4-BE49-F238E27FC236}">
              <a16:creationId xmlns:a16="http://schemas.microsoft.com/office/drawing/2014/main" id="{6BE3AA17-4D23-4CB5-9433-BF662EA2F271}"/>
            </a:ext>
          </a:extLst>
        </xdr:cNvPr>
        <xdr:cNvSpPr/>
      </xdr:nvSpPr>
      <xdr:spPr>
        <a:xfrm>
          <a:off x="18605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48985</xdr:rowOff>
    </xdr:from>
    <xdr:to>
      <xdr:col>102</xdr:col>
      <xdr:colOff>114300</xdr:colOff>
      <xdr:row>62</xdr:row>
      <xdr:rowOff>58783</xdr:rowOff>
    </xdr:to>
    <xdr:cxnSp macro="">
      <xdr:nvCxnSpPr>
        <xdr:cNvPr id="716" name="直線コネクタ 715">
          <a:extLst>
            <a:ext uri="{FF2B5EF4-FFF2-40B4-BE49-F238E27FC236}">
              <a16:creationId xmlns:a16="http://schemas.microsoft.com/office/drawing/2014/main" id="{D4B471F1-F9D9-4696-B7A8-272793725D26}"/>
            </a:ext>
          </a:extLst>
        </xdr:cNvPr>
        <xdr:cNvCxnSpPr/>
      </xdr:nvCxnSpPr>
      <xdr:spPr>
        <a:xfrm flipV="1">
          <a:off x="18656300" y="10678885"/>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126836</xdr:rowOff>
    </xdr:from>
    <xdr:ext cx="469744" cy="259045"/>
    <xdr:sp macro="" textlink="">
      <xdr:nvSpPr>
        <xdr:cNvPr id="717" name="n_1aveValue【保健センター・保健所】&#10;一人当たり面積">
          <a:extLst>
            <a:ext uri="{FF2B5EF4-FFF2-40B4-BE49-F238E27FC236}">
              <a16:creationId xmlns:a16="http://schemas.microsoft.com/office/drawing/2014/main" id="{95FE91E9-60FD-420F-8AC2-DBE6F4C66A91}"/>
            </a:ext>
          </a:extLst>
        </xdr:cNvPr>
        <xdr:cNvSpPr txBox="1"/>
      </xdr:nvSpPr>
      <xdr:spPr>
        <a:xfrm>
          <a:off x="210757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718" name="n_2aveValue【保健センター・保健所】&#10;一人当たり面積">
          <a:extLst>
            <a:ext uri="{FF2B5EF4-FFF2-40B4-BE49-F238E27FC236}">
              <a16:creationId xmlns:a16="http://schemas.microsoft.com/office/drawing/2014/main" id="{DAF71A0C-8ADC-46FD-922E-D5D5EE866C0D}"/>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166024</xdr:rowOff>
    </xdr:from>
    <xdr:ext cx="469744" cy="259045"/>
    <xdr:sp macro="" textlink="">
      <xdr:nvSpPr>
        <xdr:cNvPr id="719" name="n_3aveValue【保健センター・保健所】&#10;一人当たり面積">
          <a:extLst>
            <a:ext uri="{FF2B5EF4-FFF2-40B4-BE49-F238E27FC236}">
              <a16:creationId xmlns:a16="http://schemas.microsoft.com/office/drawing/2014/main" id="{5D8FDF92-668A-44D7-9A9A-5102C5E779A4}"/>
            </a:ext>
          </a:extLst>
        </xdr:cNvPr>
        <xdr:cNvSpPr txBox="1"/>
      </xdr:nvSpPr>
      <xdr:spPr>
        <a:xfrm>
          <a:off x="19310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159493</xdr:rowOff>
    </xdr:from>
    <xdr:ext cx="469744" cy="259045"/>
    <xdr:sp macro="" textlink="">
      <xdr:nvSpPr>
        <xdr:cNvPr id="720" name="n_4aveValue【保健センター・保健所】&#10;一人当たり面積">
          <a:extLst>
            <a:ext uri="{FF2B5EF4-FFF2-40B4-BE49-F238E27FC236}">
              <a16:creationId xmlns:a16="http://schemas.microsoft.com/office/drawing/2014/main" id="{BBFCDF9B-D671-48B5-A493-CF27DDDA93DB}"/>
            </a:ext>
          </a:extLst>
        </xdr:cNvPr>
        <xdr:cNvSpPr txBox="1"/>
      </xdr:nvSpPr>
      <xdr:spPr>
        <a:xfrm>
          <a:off x="18421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96718</xdr:rowOff>
    </xdr:from>
    <xdr:ext cx="469744" cy="259045"/>
    <xdr:sp macro="" textlink="">
      <xdr:nvSpPr>
        <xdr:cNvPr id="721" name="n_1mainValue【保健センター・保健所】&#10;一人当たり面積">
          <a:extLst>
            <a:ext uri="{FF2B5EF4-FFF2-40B4-BE49-F238E27FC236}">
              <a16:creationId xmlns:a16="http://schemas.microsoft.com/office/drawing/2014/main" id="{4A7D0D24-B975-4E36-B3BA-9AF35C8E1762}"/>
            </a:ext>
          </a:extLst>
        </xdr:cNvPr>
        <xdr:cNvSpPr txBox="1"/>
      </xdr:nvSpPr>
      <xdr:spPr>
        <a:xfrm>
          <a:off x="21075727" y="1038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106515</xdr:rowOff>
    </xdr:from>
    <xdr:ext cx="469744" cy="259045"/>
    <xdr:sp macro="" textlink="">
      <xdr:nvSpPr>
        <xdr:cNvPr id="722" name="n_2mainValue【保健センター・保健所】&#10;一人当たり面積">
          <a:extLst>
            <a:ext uri="{FF2B5EF4-FFF2-40B4-BE49-F238E27FC236}">
              <a16:creationId xmlns:a16="http://schemas.microsoft.com/office/drawing/2014/main" id="{42688FB5-C12D-45A4-AD90-B703543EBADB}"/>
            </a:ext>
          </a:extLst>
        </xdr:cNvPr>
        <xdr:cNvSpPr txBox="1"/>
      </xdr:nvSpPr>
      <xdr:spPr>
        <a:xfrm>
          <a:off x="20199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116312</xdr:rowOff>
    </xdr:from>
    <xdr:ext cx="469744" cy="259045"/>
    <xdr:sp macro="" textlink="">
      <xdr:nvSpPr>
        <xdr:cNvPr id="723" name="n_3mainValue【保健センター・保健所】&#10;一人当たり面積">
          <a:extLst>
            <a:ext uri="{FF2B5EF4-FFF2-40B4-BE49-F238E27FC236}">
              <a16:creationId xmlns:a16="http://schemas.microsoft.com/office/drawing/2014/main" id="{625D49C8-F7E8-4EE0-A71C-B1E5FA150509}"/>
            </a:ext>
          </a:extLst>
        </xdr:cNvPr>
        <xdr:cNvSpPr txBox="1"/>
      </xdr:nvSpPr>
      <xdr:spPr>
        <a:xfrm>
          <a:off x="19310427" y="1040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126110</xdr:rowOff>
    </xdr:from>
    <xdr:ext cx="469744" cy="259045"/>
    <xdr:sp macro="" textlink="">
      <xdr:nvSpPr>
        <xdr:cNvPr id="724" name="n_4mainValue【保健センター・保健所】&#10;一人当たり面積">
          <a:extLst>
            <a:ext uri="{FF2B5EF4-FFF2-40B4-BE49-F238E27FC236}">
              <a16:creationId xmlns:a16="http://schemas.microsoft.com/office/drawing/2014/main" id="{01D26F40-5C7F-4F01-8B4A-F00F67DF8197}"/>
            </a:ext>
          </a:extLst>
        </xdr:cNvPr>
        <xdr:cNvSpPr txBox="1"/>
      </xdr:nvSpPr>
      <xdr:spPr>
        <a:xfrm>
          <a:off x="18421427" y="10413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9651E713-C82D-4A5D-848D-0B0A396D959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88FB6DC9-0EA4-4C5B-81AA-16AB003AA62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1B00E77B-DADA-4E8A-B056-D2034BA0346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FD3FEEF8-4FE1-49AC-ADEB-785CB047AF6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9AC35AC-4008-49D4-89F6-16E2AE71D79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B0079BB9-AB95-4B76-9B49-ED3EBCF999C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3EF60AF4-3501-4DAA-A7F6-E91122569CF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D5C1AC69-A3B6-483C-A38C-CF671B957F0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3" name="正方形/長方形 732">
          <a:extLst>
            <a:ext uri="{FF2B5EF4-FFF2-40B4-BE49-F238E27FC236}">
              <a16:creationId xmlns:a16="http://schemas.microsoft.com/office/drawing/2014/main" id="{EB932805-A2CC-4CE8-9201-6E75E59CC46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4" name="正方形/長方形 733">
          <a:extLst>
            <a:ext uri="{FF2B5EF4-FFF2-40B4-BE49-F238E27FC236}">
              <a16:creationId xmlns:a16="http://schemas.microsoft.com/office/drawing/2014/main" id="{B3095A13-E5C5-48F1-B909-3F041E62B63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5" name="正方形/長方形 734">
          <a:extLst>
            <a:ext uri="{FF2B5EF4-FFF2-40B4-BE49-F238E27FC236}">
              <a16:creationId xmlns:a16="http://schemas.microsoft.com/office/drawing/2014/main" id="{5EB3483F-B014-48AF-9545-2FEB6306F95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6" name="正方形/長方形 735">
          <a:extLst>
            <a:ext uri="{FF2B5EF4-FFF2-40B4-BE49-F238E27FC236}">
              <a16:creationId xmlns:a16="http://schemas.microsoft.com/office/drawing/2014/main" id="{0B8A4BEF-2F70-43AD-B328-F82F395A162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7" name="正方形/長方形 736">
          <a:extLst>
            <a:ext uri="{FF2B5EF4-FFF2-40B4-BE49-F238E27FC236}">
              <a16:creationId xmlns:a16="http://schemas.microsoft.com/office/drawing/2014/main" id="{4AA0661F-EA02-4919-9B8E-A41B3AB7B17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8" name="正方形/長方形 737">
          <a:extLst>
            <a:ext uri="{FF2B5EF4-FFF2-40B4-BE49-F238E27FC236}">
              <a16:creationId xmlns:a16="http://schemas.microsoft.com/office/drawing/2014/main" id="{42433CD0-BFAC-44B9-A8C4-D3EBF91D3B0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9" name="正方形/長方形 738">
          <a:extLst>
            <a:ext uri="{FF2B5EF4-FFF2-40B4-BE49-F238E27FC236}">
              <a16:creationId xmlns:a16="http://schemas.microsoft.com/office/drawing/2014/main" id="{4A8EB815-ADFD-46E1-A5BA-6E199175F07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0" name="正方形/長方形 739">
          <a:extLst>
            <a:ext uri="{FF2B5EF4-FFF2-40B4-BE49-F238E27FC236}">
              <a16:creationId xmlns:a16="http://schemas.microsoft.com/office/drawing/2014/main" id="{3E5D4D6A-534F-4578-A269-C1C6B18B1BC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D75ED9B9-C755-4FBB-BFCE-016C2C4CC38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4C16FC93-99D0-4087-B79F-F7528475D09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7CBA5A31-0273-4A5C-A3D2-1612C313092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6000AE71-2F09-47C3-ADB9-64A64862ACB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3A33E29D-6532-4460-83BB-C5BBFF29169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32476F4-3EE8-4F80-9225-78C9BD1A2E1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452C759A-43F3-400C-A5F9-75A573678FC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690EB892-D541-40EB-8186-CF350FEF22E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448C2AF0-0D31-4367-B092-C4FFC266C7A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9E2D8B89-FDD8-4597-AF2F-D609B9C1427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DB4E82FC-94DA-4944-91EE-72C479CC018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55708995-10EC-46EB-BDAE-D7E5F09E2CA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6DB89ADC-9CA3-47FA-BA88-7A301522A78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900411D4-2E25-40F9-BC5B-715DB0A21D9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2D2BE503-8F15-4C68-ABF2-7909F92B3C1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9E86757C-DC83-4A19-8425-14F3A71C40C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15373FF9-696C-4BAC-934A-DAC8D5F27CC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95383BCA-0ACC-40E8-9762-C888865A7C3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9CB19A3D-958B-40AF-BDA9-4E37BBA2817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5544D9FB-9A96-4FF5-8147-B2CFB81FE38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5B6E6B4E-DABB-4461-9F3B-0F89D36561C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1F8BB2AC-28B7-4364-932C-E1AE6C73F21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9F685EC9-6680-4DB5-B424-BC1A98377FA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E7985146-E762-4CA5-99AD-44BB0F8358B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42B26173-15BC-48EA-ADB6-68E9159615C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C4DFD335-922D-45DB-9F91-17E5A964F8F9}"/>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4583819D-209F-4DA6-BB47-BEA1F834BFB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C44F59CE-8AAB-4579-A336-BB4945A3B1C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769" name="【庁舎】&#10;有形固定資産減価償却率最大値テキスト">
          <a:extLst>
            <a:ext uri="{FF2B5EF4-FFF2-40B4-BE49-F238E27FC236}">
              <a16:creationId xmlns:a16="http://schemas.microsoft.com/office/drawing/2014/main" id="{EAEA95CA-0D17-4097-9823-8233EF1FA479}"/>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770" name="直線コネクタ 769">
          <a:extLst>
            <a:ext uri="{FF2B5EF4-FFF2-40B4-BE49-F238E27FC236}">
              <a16:creationId xmlns:a16="http://schemas.microsoft.com/office/drawing/2014/main" id="{72C35A03-335E-4E63-A468-29D6265ACC1E}"/>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771" name="【庁舎】&#10;有形固定資産減価償却率平均値テキスト">
          <a:extLst>
            <a:ext uri="{FF2B5EF4-FFF2-40B4-BE49-F238E27FC236}">
              <a16:creationId xmlns:a16="http://schemas.microsoft.com/office/drawing/2014/main" id="{47896D5D-0B99-45DF-89E8-9458C2093D02}"/>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772" name="フローチャート: 判断 771">
          <a:extLst>
            <a:ext uri="{FF2B5EF4-FFF2-40B4-BE49-F238E27FC236}">
              <a16:creationId xmlns:a16="http://schemas.microsoft.com/office/drawing/2014/main" id="{93F01DA9-D9ED-4A89-B71D-121A962D432A}"/>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773" name="フローチャート: 判断 772">
          <a:extLst>
            <a:ext uri="{FF2B5EF4-FFF2-40B4-BE49-F238E27FC236}">
              <a16:creationId xmlns:a16="http://schemas.microsoft.com/office/drawing/2014/main" id="{42D8953A-4F9E-4106-BFE4-DE7FE929A037}"/>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74" name="フローチャート: 判断 773">
          <a:extLst>
            <a:ext uri="{FF2B5EF4-FFF2-40B4-BE49-F238E27FC236}">
              <a16:creationId xmlns:a16="http://schemas.microsoft.com/office/drawing/2014/main" id="{02A3B0BB-BB7D-4B79-AD6C-40D64B35F2EF}"/>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75" name="フローチャート: 判断 774">
          <a:extLst>
            <a:ext uri="{FF2B5EF4-FFF2-40B4-BE49-F238E27FC236}">
              <a16:creationId xmlns:a16="http://schemas.microsoft.com/office/drawing/2014/main" id="{C0CF2129-63F0-462A-B5B8-17080C946846}"/>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76" name="フローチャート: 判断 775">
          <a:extLst>
            <a:ext uri="{FF2B5EF4-FFF2-40B4-BE49-F238E27FC236}">
              <a16:creationId xmlns:a16="http://schemas.microsoft.com/office/drawing/2014/main" id="{581CA525-4A82-4AE8-8399-078BD1A94F7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093A34B-AD71-4781-8440-FF96A94A495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C95B452-D389-44D2-BF09-44B9B650DC0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B05F378-60A6-484E-B43A-D29D1E23109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D324E6B6-383A-45AE-B748-F2C26224872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82F80BDF-9BA3-4D86-833D-4C02423C904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12337</xdr:rowOff>
    </xdr:from>
    <xdr:to>
      <xdr:col>85</xdr:col>
      <xdr:colOff>177800</xdr:colOff>
      <xdr:row>107</xdr:row>
      <xdr:rowOff>113937</xdr:rowOff>
    </xdr:to>
    <xdr:sp macro="" textlink="">
      <xdr:nvSpPr>
        <xdr:cNvPr id="782" name="楕円 781">
          <a:extLst>
            <a:ext uri="{FF2B5EF4-FFF2-40B4-BE49-F238E27FC236}">
              <a16:creationId xmlns:a16="http://schemas.microsoft.com/office/drawing/2014/main" id="{A137E8B2-6B1D-4A17-AD59-FAA0C645A254}"/>
            </a:ext>
          </a:extLst>
        </xdr:cNvPr>
        <xdr:cNvSpPr/>
      </xdr:nvSpPr>
      <xdr:spPr>
        <a:xfrm>
          <a:off x="16268700" y="1835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162214</xdr:rowOff>
    </xdr:from>
    <xdr:ext cx="405111" cy="259045"/>
    <xdr:sp macro="" textlink="">
      <xdr:nvSpPr>
        <xdr:cNvPr id="783" name="【庁舎】&#10;有形固定資産減価償却率該当値テキスト">
          <a:extLst>
            <a:ext uri="{FF2B5EF4-FFF2-40B4-BE49-F238E27FC236}">
              <a16:creationId xmlns:a16="http://schemas.microsoft.com/office/drawing/2014/main" id="{6E07E2AD-F5FB-4F04-BD14-7767B36BBD3D}"/>
            </a:ext>
          </a:extLst>
        </xdr:cNvPr>
        <xdr:cNvSpPr txBox="1"/>
      </xdr:nvSpPr>
      <xdr:spPr>
        <a:xfrm>
          <a:off x="16357600"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164193</xdr:rowOff>
    </xdr:from>
    <xdr:to>
      <xdr:col>81</xdr:col>
      <xdr:colOff>101600</xdr:colOff>
      <xdr:row>107</xdr:row>
      <xdr:rowOff>94343</xdr:rowOff>
    </xdr:to>
    <xdr:sp macro="" textlink="">
      <xdr:nvSpPr>
        <xdr:cNvPr id="784" name="楕円 783">
          <a:extLst>
            <a:ext uri="{FF2B5EF4-FFF2-40B4-BE49-F238E27FC236}">
              <a16:creationId xmlns:a16="http://schemas.microsoft.com/office/drawing/2014/main" id="{1857F8F6-414D-44A2-A1FA-33B6A88E0ECC}"/>
            </a:ext>
          </a:extLst>
        </xdr:cNvPr>
        <xdr:cNvSpPr/>
      </xdr:nvSpPr>
      <xdr:spPr>
        <a:xfrm>
          <a:off x="15430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43543</xdr:rowOff>
    </xdr:from>
    <xdr:to>
      <xdr:col>85</xdr:col>
      <xdr:colOff>127000</xdr:colOff>
      <xdr:row>107</xdr:row>
      <xdr:rowOff>63137</xdr:rowOff>
    </xdr:to>
    <xdr:cxnSp macro="">
      <xdr:nvCxnSpPr>
        <xdr:cNvPr id="785" name="直線コネクタ 784">
          <a:extLst>
            <a:ext uri="{FF2B5EF4-FFF2-40B4-BE49-F238E27FC236}">
              <a16:creationId xmlns:a16="http://schemas.microsoft.com/office/drawing/2014/main" id="{801F076C-542F-47C8-825A-36127DD7AF5C}"/>
            </a:ext>
          </a:extLst>
        </xdr:cNvPr>
        <xdr:cNvCxnSpPr/>
      </xdr:nvCxnSpPr>
      <xdr:spPr>
        <a:xfrm>
          <a:off x="15481300" y="1838869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121738</xdr:rowOff>
    </xdr:from>
    <xdr:to>
      <xdr:col>76</xdr:col>
      <xdr:colOff>165100</xdr:colOff>
      <xdr:row>107</xdr:row>
      <xdr:rowOff>51888</xdr:rowOff>
    </xdr:to>
    <xdr:sp macro="" textlink="">
      <xdr:nvSpPr>
        <xdr:cNvPr id="786" name="楕円 785">
          <a:extLst>
            <a:ext uri="{FF2B5EF4-FFF2-40B4-BE49-F238E27FC236}">
              <a16:creationId xmlns:a16="http://schemas.microsoft.com/office/drawing/2014/main" id="{FC438588-DD3A-4512-B65C-22CFDA68AF5A}"/>
            </a:ext>
          </a:extLst>
        </xdr:cNvPr>
        <xdr:cNvSpPr/>
      </xdr:nvSpPr>
      <xdr:spPr>
        <a:xfrm>
          <a:off x="14541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xdr:rowOff>
    </xdr:from>
    <xdr:to>
      <xdr:col>81</xdr:col>
      <xdr:colOff>50800</xdr:colOff>
      <xdr:row>107</xdr:row>
      <xdr:rowOff>43543</xdr:rowOff>
    </xdr:to>
    <xdr:cxnSp macro="">
      <xdr:nvCxnSpPr>
        <xdr:cNvPr id="787" name="直線コネクタ 786">
          <a:extLst>
            <a:ext uri="{FF2B5EF4-FFF2-40B4-BE49-F238E27FC236}">
              <a16:creationId xmlns:a16="http://schemas.microsoft.com/office/drawing/2014/main" id="{44477D3F-1E7E-4576-9E6D-DDF313EFA3A3}"/>
            </a:ext>
          </a:extLst>
        </xdr:cNvPr>
        <xdr:cNvCxnSpPr/>
      </xdr:nvCxnSpPr>
      <xdr:spPr>
        <a:xfrm>
          <a:off x="14592300" y="1834623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80918</xdr:rowOff>
    </xdr:from>
    <xdr:to>
      <xdr:col>72</xdr:col>
      <xdr:colOff>38100</xdr:colOff>
      <xdr:row>107</xdr:row>
      <xdr:rowOff>11068</xdr:rowOff>
    </xdr:to>
    <xdr:sp macro="" textlink="">
      <xdr:nvSpPr>
        <xdr:cNvPr id="788" name="楕円 787">
          <a:extLst>
            <a:ext uri="{FF2B5EF4-FFF2-40B4-BE49-F238E27FC236}">
              <a16:creationId xmlns:a16="http://schemas.microsoft.com/office/drawing/2014/main" id="{E961334C-386B-49E2-AC7B-B4E744DF7F60}"/>
            </a:ext>
          </a:extLst>
        </xdr:cNvPr>
        <xdr:cNvSpPr/>
      </xdr:nvSpPr>
      <xdr:spPr>
        <a:xfrm>
          <a:off x="13652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131718</xdr:rowOff>
    </xdr:from>
    <xdr:to>
      <xdr:col>76</xdr:col>
      <xdr:colOff>114300</xdr:colOff>
      <xdr:row>107</xdr:row>
      <xdr:rowOff>1088</xdr:rowOff>
    </xdr:to>
    <xdr:cxnSp macro="">
      <xdr:nvCxnSpPr>
        <xdr:cNvPr id="789" name="直線コネクタ 788">
          <a:extLst>
            <a:ext uri="{FF2B5EF4-FFF2-40B4-BE49-F238E27FC236}">
              <a16:creationId xmlns:a16="http://schemas.microsoft.com/office/drawing/2014/main" id="{945A69AF-9482-48E8-83B5-F39ED0A05366}"/>
            </a:ext>
          </a:extLst>
        </xdr:cNvPr>
        <xdr:cNvCxnSpPr/>
      </xdr:nvCxnSpPr>
      <xdr:spPr>
        <a:xfrm>
          <a:off x="13703300" y="18305418"/>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38463</xdr:rowOff>
    </xdr:from>
    <xdr:to>
      <xdr:col>67</xdr:col>
      <xdr:colOff>101600</xdr:colOff>
      <xdr:row>106</xdr:row>
      <xdr:rowOff>140063</xdr:rowOff>
    </xdr:to>
    <xdr:sp macro="" textlink="">
      <xdr:nvSpPr>
        <xdr:cNvPr id="790" name="楕円 789">
          <a:extLst>
            <a:ext uri="{FF2B5EF4-FFF2-40B4-BE49-F238E27FC236}">
              <a16:creationId xmlns:a16="http://schemas.microsoft.com/office/drawing/2014/main" id="{3CC63CD3-03EA-4CE0-957D-EF196F52B212}"/>
            </a:ext>
          </a:extLst>
        </xdr:cNvPr>
        <xdr:cNvSpPr/>
      </xdr:nvSpPr>
      <xdr:spPr>
        <a:xfrm>
          <a:off x="12763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89263</xdr:rowOff>
    </xdr:from>
    <xdr:to>
      <xdr:col>71</xdr:col>
      <xdr:colOff>177800</xdr:colOff>
      <xdr:row>106</xdr:row>
      <xdr:rowOff>131718</xdr:rowOff>
    </xdr:to>
    <xdr:cxnSp macro="">
      <xdr:nvCxnSpPr>
        <xdr:cNvPr id="791" name="直線コネクタ 790">
          <a:extLst>
            <a:ext uri="{FF2B5EF4-FFF2-40B4-BE49-F238E27FC236}">
              <a16:creationId xmlns:a16="http://schemas.microsoft.com/office/drawing/2014/main" id="{79FACBA6-5610-4166-873B-47A98557EEC9}"/>
            </a:ext>
          </a:extLst>
        </xdr:cNvPr>
        <xdr:cNvCxnSpPr/>
      </xdr:nvCxnSpPr>
      <xdr:spPr>
        <a:xfrm>
          <a:off x="12814300" y="1826296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792" name="n_1aveValue【庁舎】&#10;有形固定資産減価償却率">
          <a:extLst>
            <a:ext uri="{FF2B5EF4-FFF2-40B4-BE49-F238E27FC236}">
              <a16:creationId xmlns:a16="http://schemas.microsoft.com/office/drawing/2014/main" id="{9B0C01E8-D874-4036-9ADC-E906B6509147}"/>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793" name="n_2aveValue【庁舎】&#10;有形固定資産減価償却率">
          <a:extLst>
            <a:ext uri="{FF2B5EF4-FFF2-40B4-BE49-F238E27FC236}">
              <a16:creationId xmlns:a16="http://schemas.microsoft.com/office/drawing/2014/main" id="{53ABE4B6-4986-4D12-AF8E-6A5A5C64B659}"/>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794" name="n_3aveValue【庁舎】&#10;有形固定資産減価償却率">
          <a:extLst>
            <a:ext uri="{FF2B5EF4-FFF2-40B4-BE49-F238E27FC236}">
              <a16:creationId xmlns:a16="http://schemas.microsoft.com/office/drawing/2014/main" id="{C5752C18-91D8-4ABD-AF5E-1147D690833F}"/>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95" name="n_4aveValue【庁舎】&#10;有形固定資産減価償却率">
          <a:extLst>
            <a:ext uri="{FF2B5EF4-FFF2-40B4-BE49-F238E27FC236}">
              <a16:creationId xmlns:a16="http://schemas.microsoft.com/office/drawing/2014/main" id="{CF80AF87-0D05-47BD-9E61-72EF561C6234}"/>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85470</xdr:rowOff>
    </xdr:from>
    <xdr:ext cx="405111" cy="259045"/>
    <xdr:sp macro="" textlink="">
      <xdr:nvSpPr>
        <xdr:cNvPr id="796" name="n_1mainValue【庁舎】&#10;有形固定資産減価償却率">
          <a:extLst>
            <a:ext uri="{FF2B5EF4-FFF2-40B4-BE49-F238E27FC236}">
              <a16:creationId xmlns:a16="http://schemas.microsoft.com/office/drawing/2014/main" id="{E93C9E6A-9E72-4D97-B2B9-F122C847F655}"/>
            </a:ext>
          </a:extLst>
        </xdr:cNvPr>
        <xdr:cNvSpPr txBox="1"/>
      </xdr:nvSpPr>
      <xdr:spPr>
        <a:xfrm>
          <a:off x="15266044" y="1843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43015</xdr:rowOff>
    </xdr:from>
    <xdr:ext cx="405111" cy="259045"/>
    <xdr:sp macro="" textlink="">
      <xdr:nvSpPr>
        <xdr:cNvPr id="797" name="n_2mainValue【庁舎】&#10;有形固定資産減価償却率">
          <a:extLst>
            <a:ext uri="{FF2B5EF4-FFF2-40B4-BE49-F238E27FC236}">
              <a16:creationId xmlns:a16="http://schemas.microsoft.com/office/drawing/2014/main" id="{7F7A078F-3CEE-4905-9D32-1BCF0752E784}"/>
            </a:ext>
          </a:extLst>
        </xdr:cNvPr>
        <xdr:cNvSpPr txBox="1"/>
      </xdr:nvSpPr>
      <xdr:spPr>
        <a:xfrm>
          <a:off x="143897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2195</xdr:rowOff>
    </xdr:from>
    <xdr:ext cx="405111" cy="259045"/>
    <xdr:sp macro="" textlink="">
      <xdr:nvSpPr>
        <xdr:cNvPr id="798" name="n_3mainValue【庁舎】&#10;有形固定資産減価償却率">
          <a:extLst>
            <a:ext uri="{FF2B5EF4-FFF2-40B4-BE49-F238E27FC236}">
              <a16:creationId xmlns:a16="http://schemas.microsoft.com/office/drawing/2014/main" id="{5A96D66D-A870-4337-9CDC-F9E4706DEAAD}"/>
            </a:ext>
          </a:extLst>
        </xdr:cNvPr>
        <xdr:cNvSpPr txBox="1"/>
      </xdr:nvSpPr>
      <xdr:spPr>
        <a:xfrm>
          <a:off x="135007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131190</xdr:rowOff>
    </xdr:from>
    <xdr:ext cx="405111" cy="259045"/>
    <xdr:sp macro="" textlink="">
      <xdr:nvSpPr>
        <xdr:cNvPr id="799" name="n_4mainValue【庁舎】&#10;有形固定資産減価償却率">
          <a:extLst>
            <a:ext uri="{FF2B5EF4-FFF2-40B4-BE49-F238E27FC236}">
              <a16:creationId xmlns:a16="http://schemas.microsoft.com/office/drawing/2014/main" id="{4076BC44-7972-41ED-AC90-22C5D2CA1C8B}"/>
            </a:ext>
          </a:extLst>
        </xdr:cNvPr>
        <xdr:cNvSpPr txBox="1"/>
      </xdr:nvSpPr>
      <xdr:spPr>
        <a:xfrm>
          <a:off x="126117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3303470D-4788-462D-9904-FBA8B6EFF8B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FD58CA69-F0F5-4D3E-9E29-E2C88832A82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103CE2AF-651A-4A61-AB15-31F202B00C9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7B22163B-47E2-477D-85E0-CDC6BED35C7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509450C5-7EE7-4F0F-A43F-BA50CDD7696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839EF702-4BEB-4776-85FB-EBE2771F31D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960B9F1A-DD89-493C-8EF4-9158F5565E4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C9C80D90-7F3A-49C4-B9F5-C8C3AA2A41A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3C02963B-FDF2-4FBA-8BC1-C9A0A823C96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3A07B756-C281-480F-A1DB-C192D7D8DEF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0" name="直線コネクタ 809">
          <a:extLst>
            <a:ext uri="{FF2B5EF4-FFF2-40B4-BE49-F238E27FC236}">
              <a16:creationId xmlns:a16="http://schemas.microsoft.com/office/drawing/2014/main" id="{728E785D-F5A8-4C77-BF73-F593AF3A2D4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1" name="テキスト ボックス 810">
          <a:extLst>
            <a:ext uri="{FF2B5EF4-FFF2-40B4-BE49-F238E27FC236}">
              <a16:creationId xmlns:a16="http://schemas.microsoft.com/office/drawing/2014/main" id="{B5B18F97-7182-4D1A-95E5-120592E47BE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2" name="直線コネクタ 811">
          <a:extLst>
            <a:ext uri="{FF2B5EF4-FFF2-40B4-BE49-F238E27FC236}">
              <a16:creationId xmlns:a16="http://schemas.microsoft.com/office/drawing/2014/main" id="{BDD2B5E9-8F76-44C0-B844-0AF7FA28354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3" name="テキスト ボックス 812">
          <a:extLst>
            <a:ext uri="{FF2B5EF4-FFF2-40B4-BE49-F238E27FC236}">
              <a16:creationId xmlns:a16="http://schemas.microsoft.com/office/drawing/2014/main" id="{3952EFE9-59A1-49C8-A58F-BC26D536269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4" name="直線コネクタ 813">
          <a:extLst>
            <a:ext uri="{FF2B5EF4-FFF2-40B4-BE49-F238E27FC236}">
              <a16:creationId xmlns:a16="http://schemas.microsoft.com/office/drawing/2014/main" id="{EF1EDB80-359F-4788-ACB3-9FA3A75B5EC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5" name="テキスト ボックス 814">
          <a:extLst>
            <a:ext uri="{FF2B5EF4-FFF2-40B4-BE49-F238E27FC236}">
              <a16:creationId xmlns:a16="http://schemas.microsoft.com/office/drawing/2014/main" id="{96328E79-F27B-445B-BE79-8525698794E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6" name="直線コネクタ 815">
          <a:extLst>
            <a:ext uri="{FF2B5EF4-FFF2-40B4-BE49-F238E27FC236}">
              <a16:creationId xmlns:a16="http://schemas.microsoft.com/office/drawing/2014/main" id="{C0D0F5E0-3AC5-4429-8374-FC8CFEDDE3D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7" name="テキスト ボックス 816">
          <a:extLst>
            <a:ext uri="{FF2B5EF4-FFF2-40B4-BE49-F238E27FC236}">
              <a16:creationId xmlns:a16="http://schemas.microsoft.com/office/drawing/2014/main" id="{AE946BB4-7B3E-4996-88F8-E77057E8F56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8" name="直線コネクタ 817">
          <a:extLst>
            <a:ext uri="{FF2B5EF4-FFF2-40B4-BE49-F238E27FC236}">
              <a16:creationId xmlns:a16="http://schemas.microsoft.com/office/drawing/2014/main" id="{8BCE8823-A27B-4583-BA02-A8251063599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9" name="テキスト ボックス 818">
          <a:extLst>
            <a:ext uri="{FF2B5EF4-FFF2-40B4-BE49-F238E27FC236}">
              <a16:creationId xmlns:a16="http://schemas.microsoft.com/office/drawing/2014/main" id="{7F22D5C7-83CF-4B27-85A2-D1C7D8D3811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0" name="直線コネクタ 819">
          <a:extLst>
            <a:ext uri="{FF2B5EF4-FFF2-40B4-BE49-F238E27FC236}">
              <a16:creationId xmlns:a16="http://schemas.microsoft.com/office/drawing/2014/main" id="{F401539E-DC5E-457D-9D1E-87CB77BF0EE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1" name="テキスト ボックス 820">
          <a:extLst>
            <a:ext uri="{FF2B5EF4-FFF2-40B4-BE49-F238E27FC236}">
              <a16:creationId xmlns:a16="http://schemas.microsoft.com/office/drawing/2014/main" id="{255BCC09-F5FA-485E-88F9-8FCEBBA672C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2A70B988-1E80-4546-A825-254D2D7587C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D039476E-91A4-4CFE-B3F0-BEAAAD129A2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A8C1E627-BBAC-4FBC-8DD8-EF952A3F2FC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825" name="直線コネクタ 824">
          <a:extLst>
            <a:ext uri="{FF2B5EF4-FFF2-40B4-BE49-F238E27FC236}">
              <a16:creationId xmlns:a16="http://schemas.microsoft.com/office/drawing/2014/main" id="{67EDAEC2-9FB8-4DC1-8C97-840F0EEC3741}"/>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826" name="【庁舎】&#10;一人当たり面積最小値テキスト">
          <a:extLst>
            <a:ext uri="{FF2B5EF4-FFF2-40B4-BE49-F238E27FC236}">
              <a16:creationId xmlns:a16="http://schemas.microsoft.com/office/drawing/2014/main" id="{A1FF954D-03E4-4B13-8C2D-BD4EEC1E224C}"/>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827" name="直線コネクタ 826">
          <a:extLst>
            <a:ext uri="{FF2B5EF4-FFF2-40B4-BE49-F238E27FC236}">
              <a16:creationId xmlns:a16="http://schemas.microsoft.com/office/drawing/2014/main" id="{E50EB33B-F42E-4430-AA2D-8806BDC3ED48}"/>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828" name="【庁舎】&#10;一人当たり面積最大値テキスト">
          <a:extLst>
            <a:ext uri="{FF2B5EF4-FFF2-40B4-BE49-F238E27FC236}">
              <a16:creationId xmlns:a16="http://schemas.microsoft.com/office/drawing/2014/main" id="{72C98813-213F-41F0-BB89-974A4B889AF4}"/>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829" name="直線コネクタ 828">
          <a:extLst>
            <a:ext uri="{FF2B5EF4-FFF2-40B4-BE49-F238E27FC236}">
              <a16:creationId xmlns:a16="http://schemas.microsoft.com/office/drawing/2014/main" id="{FDEBAD48-29F3-4BCD-BBA2-6DE26013DB11}"/>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830" name="【庁舎】&#10;一人当たり面積平均値テキスト">
          <a:extLst>
            <a:ext uri="{FF2B5EF4-FFF2-40B4-BE49-F238E27FC236}">
              <a16:creationId xmlns:a16="http://schemas.microsoft.com/office/drawing/2014/main" id="{F2CADCDB-A1DD-4782-92A8-D9126EC07D02}"/>
            </a:ext>
          </a:extLst>
        </xdr:cNvPr>
        <xdr:cNvSpPr txBox="1"/>
      </xdr:nvSpPr>
      <xdr:spPr>
        <a:xfrm>
          <a:off x="22199600" y="17957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831" name="フローチャート: 判断 830">
          <a:extLst>
            <a:ext uri="{FF2B5EF4-FFF2-40B4-BE49-F238E27FC236}">
              <a16:creationId xmlns:a16="http://schemas.microsoft.com/office/drawing/2014/main" id="{0EFC5EEC-0059-42A3-A591-AC217F952E50}"/>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832" name="フローチャート: 判断 831">
          <a:extLst>
            <a:ext uri="{FF2B5EF4-FFF2-40B4-BE49-F238E27FC236}">
              <a16:creationId xmlns:a16="http://schemas.microsoft.com/office/drawing/2014/main" id="{50A1ABE9-ABD2-413B-B75A-E1FE3A8DB16C}"/>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833" name="フローチャート: 判断 832">
          <a:extLst>
            <a:ext uri="{FF2B5EF4-FFF2-40B4-BE49-F238E27FC236}">
              <a16:creationId xmlns:a16="http://schemas.microsoft.com/office/drawing/2014/main" id="{D99AE0B5-1D27-4CE9-9D3B-BC9D045BD973}"/>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834" name="フローチャート: 判断 833">
          <a:extLst>
            <a:ext uri="{FF2B5EF4-FFF2-40B4-BE49-F238E27FC236}">
              <a16:creationId xmlns:a16="http://schemas.microsoft.com/office/drawing/2014/main" id="{CAB9DF14-76C9-470F-AAB7-9D1AB0FEB46F}"/>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835" name="フローチャート: 判断 834">
          <a:extLst>
            <a:ext uri="{FF2B5EF4-FFF2-40B4-BE49-F238E27FC236}">
              <a16:creationId xmlns:a16="http://schemas.microsoft.com/office/drawing/2014/main" id="{4F109DE5-E82F-4B6F-BD01-43305A258344}"/>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67B3126F-06D1-49AD-9AAD-A8C69425D88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8366437-A904-45C0-AF74-029B95E9441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421AEFC-F5B0-4550-A32F-90F5B50CF23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6C4C9902-245C-4921-93AC-D97EB4D25D9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A6758349-49FD-47CE-B30F-363E9A163FF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72752</xdr:rowOff>
    </xdr:from>
    <xdr:to>
      <xdr:col>116</xdr:col>
      <xdr:colOff>114300</xdr:colOff>
      <xdr:row>104</xdr:row>
      <xdr:rowOff>2902</xdr:rowOff>
    </xdr:to>
    <xdr:sp macro="" textlink="">
      <xdr:nvSpPr>
        <xdr:cNvPr id="841" name="楕円 840">
          <a:extLst>
            <a:ext uri="{FF2B5EF4-FFF2-40B4-BE49-F238E27FC236}">
              <a16:creationId xmlns:a16="http://schemas.microsoft.com/office/drawing/2014/main" id="{3C14722A-958D-46FD-BBC9-3030D5B4133C}"/>
            </a:ext>
          </a:extLst>
        </xdr:cNvPr>
        <xdr:cNvSpPr/>
      </xdr:nvSpPr>
      <xdr:spPr>
        <a:xfrm>
          <a:off x="221107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95629</xdr:rowOff>
    </xdr:from>
    <xdr:ext cx="469744" cy="259045"/>
    <xdr:sp macro="" textlink="">
      <xdr:nvSpPr>
        <xdr:cNvPr id="842" name="【庁舎】&#10;一人当たり面積該当値テキスト">
          <a:extLst>
            <a:ext uri="{FF2B5EF4-FFF2-40B4-BE49-F238E27FC236}">
              <a16:creationId xmlns:a16="http://schemas.microsoft.com/office/drawing/2014/main" id="{90B152F4-0D1E-4FCF-9C17-7A2663497634}"/>
            </a:ext>
          </a:extLst>
        </xdr:cNvPr>
        <xdr:cNvSpPr txBox="1"/>
      </xdr:nvSpPr>
      <xdr:spPr>
        <a:xfrm>
          <a:off x="22199600" y="1758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93980</xdr:rowOff>
    </xdr:from>
    <xdr:to>
      <xdr:col>112</xdr:col>
      <xdr:colOff>38100</xdr:colOff>
      <xdr:row>104</xdr:row>
      <xdr:rowOff>24130</xdr:rowOff>
    </xdr:to>
    <xdr:sp macro="" textlink="">
      <xdr:nvSpPr>
        <xdr:cNvPr id="843" name="楕円 842">
          <a:extLst>
            <a:ext uri="{FF2B5EF4-FFF2-40B4-BE49-F238E27FC236}">
              <a16:creationId xmlns:a16="http://schemas.microsoft.com/office/drawing/2014/main" id="{9E531846-6E23-4926-B9E3-5497B7BD1DE5}"/>
            </a:ext>
          </a:extLst>
        </xdr:cNvPr>
        <xdr:cNvSpPr/>
      </xdr:nvSpPr>
      <xdr:spPr>
        <a:xfrm>
          <a:off x="21272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123552</xdr:rowOff>
    </xdr:from>
    <xdr:to>
      <xdr:col>116</xdr:col>
      <xdr:colOff>63500</xdr:colOff>
      <xdr:row>103</xdr:row>
      <xdr:rowOff>144780</xdr:rowOff>
    </xdr:to>
    <xdr:cxnSp macro="">
      <xdr:nvCxnSpPr>
        <xdr:cNvPr id="844" name="直線コネクタ 843">
          <a:extLst>
            <a:ext uri="{FF2B5EF4-FFF2-40B4-BE49-F238E27FC236}">
              <a16:creationId xmlns:a16="http://schemas.microsoft.com/office/drawing/2014/main" id="{A912F427-E9A5-42CE-A94A-73EDAED3B220}"/>
            </a:ext>
          </a:extLst>
        </xdr:cNvPr>
        <xdr:cNvCxnSpPr/>
      </xdr:nvCxnSpPr>
      <xdr:spPr>
        <a:xfrm flipV="1">
          <a:off x="21323300" y="17782902"/>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111942</xdr:rowOff>
    </xdr:from>
    <xdr:to>
      <xdr:col>107</xdr:col>
      <xdr:colOff>101600</xdr:colOff>
      <xdr:row>104</xdr:row>
      <xdr:rowOff>42092</xdr:rowOff>
    </xdr:to>
    <xdr:sp macro="" textlink="">
      <xdr:nvSpPr>
        <xdr:cNvPr id="845" name="楕円 844">
          <a:extLst>
            <a:ext uri="{FF2B5EF4-FFF2-40B4-BE49-F238E27FC236}">
              <a16:creationId xmlns:a16="http://schemas.microsoft.com/office/drawing/2014/main" id="{4B5818D1-E9AB-4A82-BBB7-A0C52E96047C}"/>
            </a:ext>
          </a:extLst>
        </xdr:cNvPr>
        <xdr:cNvSpPr/>
      </xdr:nvSpPr>
      <xdr:spPr>
        <a:xfrm>
          <a:off x="20383500" y="177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144780</xdr:rowOff>
    </xdr:from>
    <xdr:to>
      <xdr:col>111</xdr:col>
      <xdr:colOff>177800</xdr:colOff>
      <xdr:row>103</xdr:row>
      <xdr:rowOff>162742</xdr:rowOff>
    </xdr:to>
    <xdr:cxnSp macro="">
      <xdr:nvCxnSpPr>
        <xdr:cNvPr id="846" name="直線コネクタ 845">
          <a:extLst>
            <a:ext uri="{FF2B5EF4-FFF2-40B4-BE49-F238E27FC236}">
              <a16:creationId xmlns:a16="http://schemas.microsoft.com/office/drawing/2014/main" id="{30B5F953-07C8-4146-AA3F-171D93B1BBBE}"/>
            </a:ext>
          </a:extLst>
        </xdr:cNvPr>
        <xdr:cNvCxnSpPr/>
      </xdr:nvCxnSpPr>
      <xdr:spPr>
        <a:xfrm flipV="1">
          <a:off x="20434300" y="1780413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136434</xdr:rowOff>
    </xdr:from>
    <xdr:to>
      <xdr:col>102</xdr:col>
      <xdr:colOff>165100</xdr:colOff>
      <xdr:row>104</xdr:row>
      <xdr:rowOff>66584</xdr:rowOff>
    </xdr:to>
    <xdr:sp macro="" textlink="">
      <xdr:nvSpPr>
        <xdr:cNvPr id="847" name="楕円 846">
          <a:extLst>
            <a:ext uri="{FF2B5EF4-FFF2-40B4-BE49-F238E27FC236}">
              <a16:creationId xmlns:a16="http://schemas.microsoft.com/office/drawing/2014/main" id="{6BCB3832-12DC-46C9-B656-4C3A71A68AE9}"/>
            </a:ext>
          </a:extLst>
        </xdr:cNvPr>
        <xdr:cNvSpPr/>
      </xdr:nvSpPr>
      <xdr:spPr>
        <a:xfrm>
          <a:off x="19494500" y="177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162742</xdr:rowOff>
    </xdr:from>
    <xdr:to>
      <xdr:col>107</xdr:col>
      <xdr:colOff>50800</xdr:colOff>
      <xdr:row>104</xdr:row>
      <xdr:rowOff>15784</xdr:rowOff>
    </xdr:to>
    <xdr:cxnSp macro="">
      <xdr:nvCxnSpPr>
        <xdr:cNvPr id="848" name="直線コネクタ 847">
          <a:extLst>
            <a:ext uri="{FF2B5EF4-FFF2-40B4-BE49-F238E27FC236}">
              <a16:creationId xmlns:a16="http://schemas.microsoft.com/office/drawing/2014/main" id="{4DB5CC53-AF8D-45C8-8945-2C98506D9337}"/>
            </a:ext>
          </a:extLst>
        </xdr:cNvPr>
        <xdr:cNvCxnSpPr/>
      </xdr:nvCxnSpPr>
      <xdr:spPr>
        <a:xfrm flipV="1">
          <a:off x="19545300" y="1782209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154395</xdr:rowOff>
    </xdr:from>
    <xdr:to>
      <xdr:col>98</xdr:col>
      <xdr:colOff>38100</xdr:colOff>
      <xdr:row>104</xdr:row>
      <xdr:rowOff>84545</xdr:rowOff>
    </xdr:to>
    <xdr:sp macro="" textlink="">
      <xdr:nvSpPr>
        <xdr:cNvPr id="849" name="楕円 848">
          <a:extLst>
            <a:ext uri="{FF2B5EF4-FFF2-40B4-BE49-F238E27FC236}">
              <a16:creationId xmlns:a16="http://schemas.microsoft.com/office/drawing/2014/main" id="{81AF3D71-9F2B-413D-A627-B6670D446894}"/>
            </a:ext>
          </a:extLst>
        </xdr:cNvPr>
        <xdr:cNvSpPr/>
      </xdr:nvSpPr>
      <xdr:spPr>
        <a:xfrm>
          <a:off x="186055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15784</xdr:rowOff>
    </xdr:from>
    <xdr:to>
      <xdr:col>102</xdr:col>
      <xdr:colOff>114300</xdr:colOff>
      <xdr:row>104</xdr:row>
      <xdr:rowOff>33745</xdr:rowOff>
    </xdr:to>
    <xdr:cxnSp macro="">
      <xdr:nvCxnSpPr>
        <xdr:cNvPr id="850" name="直線コネクタ 849">
          <a:extLst>
            <a:ext uri="{FF2B5EF4-FFF2-40B4-BE49-F238E27FC236}">
              <a16:creationId xmlns:a16="http://schemas.microsoft.com/office/drawing/2014/main" id="{BFAE0E75-352E-428A-8101-736929CC2381}"/>
            </a:ext>
          </a:extLst>
        </xdr:cNvPr>
        <xdr:cNvCxnSpPr/>
      </xdr:nvCxnSpPr>
      <xdr:spPr>
        <a:xfrm flipV="1">
          <a:off x="18656300" y="17846584"/>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851" name="n_1aveValue【庁舎】&#10;一人当たり面積">
          <a:extLst>
            <a:ext uri="{FF2B5EF4-FFF2-40B4-BE49-F238E27FC236}">
              <a16:creationId xmlns:a16="http://schemas.microsoft.com/office/drawing/2014/main" id="{3D026343-223E-4C23-9BBD-867B68CC933A}"/>
            </a:ext>
          </a:extLst>
        </xdr:cNvPr>
        <xdr:cNvSpPr txBox="1"/>
      </xdr:nvSpPr>
      <xdr:spPr>
        <a:xfrm>
          <a:off x="21075727" y="180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852" name="n_2aveValue【庁舎】&#10;一人当たり面積">
          <a:extLst>
            <a:ext uri="{FF2B5EF4-FFF2-40B4-BE49-F238E27FC236}">
              <a16:creationId xmlns:a16="http://schemas.microsoft.com/office/drawing/2014/main" id="{164E9374-3C2E-4BA9-8709-D837F9672737}"/>
            </a:ext>
          </a:extLst>
        </xdr:cNvPr>
        <xdr:cNvSpPr txBox="1"/>
      </xdr:nvSpPr>
      <xdr:spPr>
        <a:xfrm>
          <a:off x="20199427"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853" name="n_3aveValue【庁舎】&#10;一人当たり面積">
          <a:extLst>
            <a:ext uri="{FF2B5EF4-FFF2-40B4-BE49-F238E27FC236}">
              <a16:creationId xmlns:a16="http://schemas.microsoft.com/office/drawing/2014/main" id="{2746C6CD-D5BA-4622-9DCB-C275B0504165}"/>
            </a:ext>
          </a:extLst>
        </xdr:cNvPr>
        <xdr:cNvSpPr txBox="1"/>
      </xdr:nvSpPr>
      <xdr:spPr>
        <a:xfrm>
          <a:off x="19310427" y="1807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854" name="n_4aveValue【庁舎】&#10;一人当たり面積">
          <a:extLst>
            <a:ext uri="{FF2B5EF4-FFF2-40B4-BE49-F238E27FC236}">
              <a16:creationId xmlns:a16="http://schemas.microsoft.com/office/drawing/2014/main" id="{62EBD343-C173-46D4-8C58-FA151547F6A6}"/>
            </a:ext>
          </a:extLst>
        </xdr:cNvPr>
        <xdr:cNvSpPr txBox="1"/>
      </xdr:nvSpPr>
      <xdr:spPr>
        <a:xfrm>
          <a:off x="18421427" y="1810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40657</xdr:rowOff>
    </xdr:from>
    <xdr:ext cx="469744" cy="259045"/>
    <xdr:sp macro="" textlink="">
      <xdr:nvSpPr>
        <xdr:cNvPr id="855" name="n_1mainValue【庁舎】&#10;一人当たり面積">
          <a:extLst>
            <a:ext uri="{FF2B5EF4-FFF2-40B4-BE49-F238E27FC236}">
              <a16:creationId xmlns:a16="http://schemas.microsoft.com/office/drawing/2014/main" id="{1D4B47E6-F2DD-40C0-85AD-9FDB05DFFFEA}"/>
            </a:ext>
          </a:extLst>
        </xdr:cNvPr>
        <xdr:cNvSpPr txBox="1"/>
      </xdr:nvSpPr>
      <xdr:spPr>
        <a:xfrm>
          <a:off x="210757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58619</xdr:rowOff>
    </xdr:from>
    <xdr:ext cx="469744" cy="259045"/>
    <xdr:sp macro="" textlink="">
      <xdr:nvSpPr>
        <xdr:cNvPr id="856" name="n_2mainValue【庁舎】&#10;一人当たり面積">
          <a:extLst>
            <a:ext uri="{FF2B5EF4-FFF2-40B4-BE49-F238E27FC236}">
              <a16:creationId xmlns:a16="http://schemas.microsoft.com/office/drawing/2014/main" id="{5423DCCD-A478-4E5B-8E88-F4505DFC4C05}"/>
            </a:ext>
          </a:extLst>
        </xdr:cNvPr>
        <xdr:cNvSpPr txBox="1"/>
      </xdr:nvSpPr>
      <xdr:spPr>
        <a:xfrm>
          <a:off x="20199427" y="1754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83111</xdr:rowOff>
    </xdr:from>
    <xdr:ext cx="469744" cy="259045"/>
    <xdr:sp macro="" textlink="">
      <xdr:nvSpPr>
        <xdr:cNvPr id="857" name="n_3mainValue【庁舎】&#10;一人当たり面積">
          <a:extLst>
            <a:ext uri="{FF2B5EF4-FFF2-40B4-BE49-F238E27FC236}">
              <a16:creationId xmlns:a16="http://schemas.microsoft.com/office/drawing/2014/main" id="{A7572DE6-20A4-47DD-97C1-E6D2D4E4C743}"/>
            </a:ext>
          </a:extLst>
        </xdr:cNvPr>
        <xdr:cNvSpPr txBox="1"/>
      </xdr:nvSpPr>
      <xdr:spPr>
        <a:xfrm>
          <a:off x="19310427" y="1757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101072</xdr:rowOff>
    </xdr:from>
    <xdr:ext cx="469744" cy="259045"/>
    <xdr:sp macro="" textlink="">
      <xdr:nvSpPr>
        <xdr:cNvPr id="858" name="n_4mainValue【庁舎】&#10;一人当たり面積">
          <a:extLst>
            <a:ext uri="{FF2B5EF4-FFF2-40B4-BE49-F238E27FC236}">
              <a16:creationId xmlns:a16="http://schemas.microsoft.com/office/drawing/2014/main" id="{01C5856B-176F-43EE-9D68-2D16E98F7999}"/>
            </a:ext>
          </a:extLst>
        </xdr:cNvPr>
        <xdr:cNvSpPr txBox="1"/>
      </xdr:nvSpPr>
      <xdr:spPr>
        <a:xfrm>
          <a:off x="18421427" y="1758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D3D19811-8247-4F13-9EA8-82CB256D9D8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EBA88017-6FB4-43A6-A6FD-59661C486A9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87471318-00A8-40D9-ADE4-D588BAF247D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種別ごとでは一般廃棄物処理施設及び文化センター以外の公共施設において有形固定資産減価償却率が類似団体と比べ同等もしくは高くなっている。老朽化対策については順次進めているものの、施設の老朽化は確実に進ん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いるため、保健福祉センターについては令和９年度の大規模改修を予定している。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特に役場本庁舎については建設から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年以上が経過しているため、類似団体平均との乖離が大きくなっている。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庁舎は災害時の対応拠点となることからも計画的な施設管理を推進していく必要がある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7712586</v>
      </c>
      <c r="BO4" s="384"/>
      <c r="BP4" s="384"/>
      <c r="BQ4" s="384"/>
      <c r="BR4" s="384"/>
      <c r="BS4" s="384"/>
      <c r="BT4" s="384"/>
      <c r="BU4" s="385"/>
      <c r="BV4" s="383">
        <v>7012663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5.6</v>
      </c>
      <c r="CU4" s="390"/>
      <c r="CV4" s="390"/>
      <c r="CW4" s="390"/>
      <c r="CX4" s="390"/>
      <c r="CY4" s="390"/>
      <c r="CZ4" s="390"/>
      <c r="DA4" s="391"/>
      <c r="DB4" s="389">
        <v>4.8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7478786</v>
      </c>
      <c r="BO5" s="421"/>
      <c r="BP5" s="421"/>
      <c r="BQ5" s="421"/>
      <c r="BR5" s="421"/>
      <c r="BS5" s="421"/>
      <c r="BT5" s="421"/>
      <c r="BU5" s="422"/>
      <c r="BV5" s="420">
        <v>6824349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88.4</v>
      </c>
      <c r="CU5" s="418"/>
      <c r="CV5" s="418"/>
      <c r="CW5" s="418"/>
      <c r="CX5" s="418"/>
      <c r="CY5" s="418"/>
      <c r="CZ5" s="418"/>
      <c r="DA5" s="419"/>
      <c r="DB5" s="417">
        <v>87.5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233800</v>
      </c>
      <c r="BO6" s="421"/>
      <c r="BP6" s="421"/>
      <c r="BQ6" s="421"/>
      <c r="BR6" s="421"/>
      <c r="BS6" s="421"/>
      <c r="BT6" s="421"/>
      <c r="BU6" s="422"/>
      <c r="BV6" s="420">
        <v>188314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88.6</v>
      </c>
      <c r="CU6" s="458"/>
      <c r="CV6" s="458"/>
      <c r="CW6" s="458"/>
      <c r="CX6" s="458"/>
      <c r="CY6" s="458"/>
      <c r="CZ6" s="458"/>
      <c r="DA6" s="459"/>
      <c r="DB6" s="457">
        <v>88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10299</v>
      </c>
      <c r="BO7" s="421"/>
      <c r="BP7" s="421"/>
      <c r="BQ7" s="421"/>
      <c r="BR7" s="421"/>
      <c r="BS7" s="421"/>
      <c r="BT7" s="421"/>
      <c r="BU7" s="422"/>
      <c r="BV7" s="420">
        <v>215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4007591</v>
      </c>
      <c r="CU7" s="421"/>
      <c r="CV7" s="421"/>
      <c r="CW7" s="421"/>
      <c r="CX7" s="421"/>
      <c r="CY7" s="421"/>
      <c r="CZ7" s="421"/>
      <c r="DA7" s="422"/>
      <c r="DB7" s="420">
        <v>3931460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223501</v>
      </c>
      <c r="BO8" s="421"/>
      <c r="BP8" s="421"/>
      <c r="BQ8" s="421"/>
      <c r="BR8" s="421"/>
      <c r="BS8" s="421"/>
      <c r="BT8" s="421"/>
      <c r="BU8" s="422"/>
      <c r="BV8" s="420">
        <v>188099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0.36</v>
      </c>
      <c r="CU8" s="461"/>
      <c r="CV8" s="461"/>
      <c r="CW8" s="461"/>
      <c r="CX8" s="461"/>
      <c r="CY8" s="461"/>
      <c r="CZ8" s="461"/>
      <c r="DA8" s="462"/>
      <c r="DB8" s="460">
        <v>0.36</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11231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35402</v>
      </c>
      <c r="BO9" s="421"/>
      <c r="BP9" s="421"/>
      <c r="BQ9" s="421"/>
      <c r="BR9" s="421"/>
      <c r="BS9" s="421"/>
      <c r="BT9" s="421"/>
      <c r="BU9" s="422"/>
      <c r="BV9" s="420">
        <v>-59471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12.4</v>
      </c>
      <c r="CU9" s="418"/>
      <c r="CV9" s="418"/>
      <c r="CW9" s="418"/>
      <c r="CX9" s="418"/>
      <c r="CY9" s="418"/>
      <c r="CZ9" s="418"/>
      <c r="DA9" s="419"/>
      <c r="DB9" s="417">
        <v>12.6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12300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9131</v>
      </c>
      <c r="BO10" s="421"/>
      <c r="BP10" s="421"/>
      <c r="BQ10" s="421"/>
      <c r="BR10" s="421"/>
      <c r="BS10" s="421"/>
      <c r="BT10" s="421"/>
      <c r="BU10" s="422"/>
      <c r="BV10" s="420">
        <v>291</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10660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10492</v>
      </c>
      <c r="S13" s="505"/>
      <c r="T13" s="505"/>
      <c r="U13" s="505"/>
      <c r="V13" s="506"/>
      <c r="W13" s="436" t="s">
        <v>131</v>
      </c>
      <c r="X13" s="437"/>
      <c r="Y13" s="437"/>
      <c r="Z13" s="437"/>
      <c r="AA13" s="437"/>
      <c r="AB13" s="427"/>
      <c r="AC13" s="471">
        <v>194</v>
      </c>
      <c r="AD13" s="472"/>
      <c r="AE13" s="472"/>
      <c r="AF13" s="472"/>
      <c r="AG13" s="514"/>
      <c r="AH13" s="471">
        <v>196</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44533</v>
      </c>
      <c r="BO13" s="421"/>
      <c r="BP13" s="421"/>
      <c r="BQ13" s="421"/>
      <c r="BR13" s="421"/>
      <c r="BS13" s="421"/>
      <c r="BT13" s="421"/>
      <c r="BU13" s="422"/>
      <c r="BV13" s="420">
        <v>-59180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9.6999999999999993</v>
      </c>
      <c r="CU13" s="418"/>
      <c r="CV13" s="418"/>
      <c r="CW13" s="418"/>
      <c r="CX13" s="418"/>
      <c r="CY13" s="418"/>
      <c r="CZ13" s="418"/>
      <c r="DA13" s="419"/>
      <c r="DB13" s="417">
        <v>9.5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10897</v>
      </c>
      <c r="S14" s="505"/>
      <c r="T14" s="505"/>
      <c r="U14" s="505"/>
      <c r="V14" s="506"/>
      <c r="W14" s="410"/>
      <c r="X14" s="411"/>
      <c r="Y14" s="411"/>
      <c r="Z14" s="411"/>
      <c r="AA14" s="411"/>
      <c r="AB14" s="400"/>
      <c r="AC14" s="507">
        <v>3.5</v>
      </c>
      <c r="AD14" s="508"/>
      <c r="AE14" s="508"/>
      <c r="AF14" s="508"/>
      <c r="AG14" s="509"/>
      <c r="AH14" s="507">
        <v>3.5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65</v>
      </c>
      <c r="CU14" s="519"/>
      <c r="CV14" s="519"/>
      <c r="CW14" s="519"/>
      <c r="CX14" s="519"/>
      <c r="CY14" s="519"/>
      <c r="CZ14" s="519"/>
      <c r="DA14" s="520"/>
      <c r="DB14" s="518">
        <v>69.5</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10745</v>
      </c>
      <c r="S15" s="505"/>
      <c r="T15" s="505"/>
      <c r="U15" s="505"/>
      <c r="V15" s="506"/>
      <c r="W15" s="436" t="s">
        <v>137</v>
      </c>
      <c r="X15" s="437"/>
      <c r="Y15" s="437"/>
      <c r="Z15" s="437"/>
      <c r="AA15" s="437"/>
      <c r="AB15" s="427"/>
      <c r="AC15" s="471">
        <v>2179</v>
      </c>
      <c r="AD15" s="472"/>
      <c r="AE15" s="472"/>
      <c r="AF15" s="472"/>
      <c r="AG15" s="514"/>
      <c r="AH15" s="471">
        <v>2299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1316244</v>
      </c>
      <c r="BO15" s="384"/>
      <c r="BP15" s="384"/>
      <c r="BQ15" s="384"/>
      <c r="BR15" s="384"/>
      <c r="BS15" s="384"/>
      <c r="BT15" s="384"/>
      <c r="BU15" s="385"/>
      <c r="BV15" s="383">
        <v>1302551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39.4</v>
      </c>
      <c r="AD16" s="508"/>
      <c r="AE16" s="508"/>
      <c r="AF16" s="508"/>
      <c r="AG16" s="509"/>
      <c r="AH16" s="507">
        <v>41.2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3666401</v>
      </c>
      <c r="BO16" s="421"/>
      <c r="BP16" s="421"/>
      <c r="BQ16" s="421"/>
      <c r="BR16" s="421"/>
      <c r="BS16" s="421"/>
      <c r="BT16" s="421"/>
      <c r="BU16" s="422"/>
      <c r="BV16" s="420">
        <v>3568854</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3154</v>
      </c>
      <c r="AD17" s="472"/>
      <c r="AE17" s="472"/>
      <c r="AF17" s="472"/>
      <c r="AG17" s="514"/>
      <c r="AH17" s="471">
        <v>3090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1646630</v>
      </c>
      <c r="BO17" s="421"/>
      <c r="BP17" s="421"/>
      <c r="BQ17" s="421"/>
      <c r="BR17" s="421"/>
      <c r="BS17" s="421"/>
      <c r="BT17" s="421"/>
      <c r="BU17" s="422"/>
      <c r="BV17" s="420">
        <v>1628899</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82.67</v>
      </c>
      <c r="M18" s="544"/>
      <c r="N18" s="544"/>
      <c r="O18" s="544"/>
      <c r="P18" s="544"/>
      <c r="Q18" s="544"/>
      <c r="R18" s="545"/>
      <c r="S18" s="545"/>
      <c r="T18" s="545"/>
      <c r="U18" s="545"/>
      <c r="V18" s="546"/>
      <c r="W18" s="438"/>
      <c r="X18" s="439"/>
      <c r="Y18" s="439"/>
      <c r="Z18" s="439"/>
      <c r="AA18" s="439"/>
      <c r="AB18" s="430"/>
      <c r="AC18" s="547">
        <v>57.1</v>
      </c>
      <c r="AD18" s="548"/>
      <c r="AE18" s="548"/>
      <c r="AF18" s="548"/>
      <c r="AG18" s="549"/>
      <c r="AH18" s="547">
        <v>55.3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3601910</v>
      </c>
      <c r="BO18" s="421"/>
      <c r="BP18" s="421"/>
      <c r="BQ18" s="421"/>
      <c r="BR18" s="421"/>
      <c r="BS18" s="421"/>
      <c r="BT18" s="421"/>
      <c r="BU18" s="422"/>
      <c r="BV18" s="420">
        <v>3479040</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136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4788075</v>
      </c>
      <c r="BO19" s="421"/>
      <c r="BP19" s="421"/>
      <c r="BQ19" s="421"/>
      <c r="BR19" s="421"/>
      <c r="BS19" s="421"/>
      <c r="BT19" s="421"/>
      <c r="BU19" s="422"/>
      <c r="BV19" s="420">
        <v>4726720</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4324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7111065</v>
      </c>
      <c r="BO22" s="384"/>
      <c r="BP22" s="384"/>
      <c r="BQ22" s="384"/>
      <c r="BR22" s="384"/>
      <c r="BS22" s="384"/>
      <c r="BT22" s="384"/>
      <c r="BU22" s="385"/>
      <c r="BV22" s="383">
        <v>6545076</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5983038</v>
      </c>
      <c r="BO23" s="421"/>
      <c r="BP23" s="421"/>
      <c r="BQ23" s="421"/>
      <c r="BR23" s="421"/>
      <c r="BS23" s="421"/>
      <c r="BT23" s="421"/>
      <c r="BU23" s="422"/>
      <c r="BV23" s="420">
        <v>5257776</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6723</v>
      </c>
      <c r="R24" s="472"/>
      <c r="S24" s="472"/>
      <c r="T24" s="472"/>
      <c r="U24" s="472"/>
      <c r="V24" s="514"/>
      <c r="W24" s="566"/>
      <c r="X24" s="567"/>
      <c r="Y24" s="568"/>
      <c r="Z24" s="470" t="s">
        <v>162</v>
      </c>
      <c r="AA24" s="450"/>
      <c r="AB24" s="450"/>
      <c r="AC24" s="450"/>
      <c r="AD24" s="450"/>
      <c r="AE24" s="450"/>
      <c r="AF24" s="450"/>
      <c r="AG24" s="451"/>
      <c r="AH24" s="471">
        <v>98</v>
      </c>
      <c r="AI24" s="472"/>
      <c r="AJ24" s="472"/>
      <c r="AK24" s="472"/>
      <c r="AL24" s="514"/>
      <c r="AM24" s="471">
        <v>317128</v>
      </c>
      <c r="AN24" s="472"/>
      <c r="AO24" s="472"/>
      <c r="AP24" s="472"/>
      <c r="AQ24" s="472"/>
      <c r="AR24" s="514"/>
      <c r="AS24" s="471">
        <v>3236</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5072918</v>
      </c>
      <c r="BO24" s="421"/>
      <c r="BP24" s="421"/>
      <c r="BQ24" s="421"/>
      <c r="BR24" s="421"/>
      <c r="BS24" s="421"/>
      <c r="BT24" s="421"/>
      <c r="BU24" s="422"/>
      <c r="BV24" s="420">
        <v>4281571</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6047</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184429</v>
      </c>
      <c r="BO25" s="384"/>
      <c r="BP25" s="384"/>
      <c r="BQ25" s="384"/>
      <c r="BR25" s="384"/>
      <c r="BS25" s="384"/>
      <c r="BT25" s="384"/>
      <c r="BU25" s="385"/>
      <c r="BV25" s="383">
        <v>461982</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5713</v>
      </c>
      <c r="R26" s="472"/>
      <c r="S26" s="472"/>
      <c r="T26" s="472"/>
      <c r="U26" s="472"/>
      <c r="V26" s="514"/>
      <c r="W26" s="566"/>
      <c r="X26" s="567"/>
      <c r="Y26" s="568"/>
      <c r="Z26" s="470" t="s">
        <v>168</v>
      </c>
      <c r="AA26" s="572"/>
      <c r="AB26" s="572"/>
      <c r="AC26" s="572"/>
      <c r="AD26" s="572"/>
      <c r="AE26" s="572"/>
      <c r="AF26" s="572"/>
      <c r="AG26" s="573"/>
      <c r="AH26" s="471">
        <v>10</v>
      </c>
      <c r="AI26" s="472"/>
      <c r="AJ26" s="472"/>
      <c r="AK26" s="472"/>
      <c r="AL26" s="514"/>
      <c r="AM26" s="471">
        <v>33030</v>
      </c>
      <c r="AN26" s="472"/>
      <c r="AO26" s="472"/>
      <c r="AP26" s="472"/>
      <c r="AQ26" s="472"/>
      <c r="AR26" s="514"/>
      <c r="AS26" s="471">
        <v>3303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3350</v>
      </c>
      <c r="R27" s="472"/>
      <c r="S27" s="472"/>
      <c r="T27" s="472"/>
      <c r="U27" s="472"/>
      <c r="V27" s="514"/>
      <c r="W27" s="566"/>
      <c r="X27" s="567"/>
      <c r="Y27" s="568"/>
      <c r="Z27" s="470" t="s">
        <v>171</v>
      </c>
      <c r="AA27" s="450"/>
      <c r="AB27" s="450"/>
      <c r="AC27" s="450"/>
      <c r="AD27" s="450"/>
      <c r="AE27" s="450"/>
      <c r="AF27" s="450"/>
      <c r="AG27" s="451"/>
      <c r="AH27" s="471">
        <v>7</v>
      </c>
      <c r="AI27" s="472"/>
      <c r="AJ27" s="472"/>
      <c r="AK27" s="472"/>
      <c r="AL27" s="514"/>
      <c r="AM27" s="471">
        <v>20041</v>
      </c>
      <c r="AN27" s="472"/>
      <c r="AO27" s="472"/>
      <c r="AP27" s="472"/>
      <c r="AQ27" s="472"/>
      <c r="AR27" s="514"/>
      <c r="AS27" s="471">
        <v>2863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66983</v>
      </c>
      <c r="BO27" s="540"/>
      <c r="BP27" s="540"/>
      <c r="BQ27" s="540"/>
      <c r="BR27" s="540"/>
      <c r="BS27" s="540"/>
      <c r="BT27" s="540"/>
      <c r="BU27" s="541"/>
      <c r="BV27" s="539">
        <v>66951</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2450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925341</v>
      </c>
      <c r="BO28" s="384"/>
      <c r="BP28" s="384"/>
      <c r="BQ28" s="384"/>
      <c r="BR28" s="384"/>
      <c r="BS28" s="384"/>
      <c r="BT28" s="384"/>
      <c r="BU28" s="385"/>
      <c r="BV28" s="383">
        <v>916210</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10</v>
      </c>
      <c r="M29" s="472"/>
      <c r="N29" s="472"/>
      <c r="O29" s="472"/>
      <c r="P29" s="514"/>
      <c r="Q29" s="471">
        <v>2250</v>
      </c>
      <c r="R29" s="472"/>
      <c r="S29" s="472"/>
      <c r="T29" s="472"/>
      <c r="U29" s="472"/>
      <c r="V29" s="514"/>
      <c r="W29" s="569"/>
      <c r="X29" s="570"/>
      <c r="Y29" s="571"/>
      <c r="Z29" s="470" t="s">
        <v>177</v>
      </c>
      <c r="AA29" s="450"/>
      <c r="AB29" s="450"/>
      <c r="AC29" s="450"/>
      <c r="AD29" s="450"/>
      <c r="AE29" s="450"/>
      <c r="AF29" s="450"/>
      <c r="AG29" s="451"/>
      <c r="AH29" s="471">
        <v>105</v>
      </c>
      <c r="AI29" s="472"/>
      <c r="AJ29" s="472"/>
      <c r="AK29" s="472"/>
      <c r="AL29" s="514"/>
      <c r="AM29" s="471">
        <v>337169</v>
      </c>
      <c r="AN29" s="472"/>
      <c r="AO29" s="472"/>
      <c r="AP29" s="472"/>
      <c r="AQ29" s="472"/>
      <c r="AR29" s="514"/>
      <c r="AS29" s="471">
        <v>3211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70139</v>
      </c>
      <c r="BO29" s="421"/>
      <c r="BP29" s="421"/>
      <c r="BQ29" s="421"/>
      <c r="BR29" s="421"/>
      <c r="BS29" s="421"/>
      <c r="BT29" s="421"/>
      <c r="BU29" s="422"/>
      <c r="BV29" s="420">
        <v>70091</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1680798</v>
      </c>
      <c r="BO30" s="540"/>
      <c r="BP30" s="540"/>
      <c r="BQ30" s="540"/>
      <c r="BR30" s="540"/>
      <c r="BS30" s="540"/>
      <c r="BT30" s="540"/>
      <c r="BU30" s="541"/>
      <c r="BV30" s="539">
        <v>1547894</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中播衛生施設事務組合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学校給食特別会計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中播北部行政事務組合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土地開発事業会計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市川町外三ヶ市町共有財産事務組合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兵庫県市町村職員退職手当組合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兵庫県町議会議員公務災害補償組合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兵庫県後期高齢者医療広域連合（一般会計）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兵庫県後期高齢者医療広域連合（特別会計）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ldG/R5cVJ1roYfeBpmVHhnz4QQI+DIrJjwD++GwMvnNlUjJIUMTSemzfhUW4hNhsqTInoB7HsqlYF2HgqYvp0A==" saltValue="9mlFa58VoE+zbYxcvnCp6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1216747</v>
      </c>
      <c r="S5" s="626"/>
      <c r="T5" s="626"/>
      <c r="U5" s="626"/>
      <c r="V5" s="626"/>
      <c r="W5" s="626"/>
      <c r="X5" s="626"/>
      <c r="Y5" s="627"/>
      <c r="Z5" s="628">
        <v>15.8</v>
      </c>
      <c r="AA5" s="628"/>
      <c r="AB5" s="628"/>
      <c r="AC5" s="628"/>
      <c r="AD5" s="629">
        <v>1216747</v>
      </c>
      <c r="AE5" s="629"/>
      <c r="AF5" s="629"/>
      <c r="AG5" s="629"/>
      <c r="AH5" s="629"/>
      <c r="AI5" s="629"/>
      <c r="AJ5" s="629"/>
      <c r="AK5" s="629"/>
      <c r="AL5" s="630">
        <v>29.9</v>
      </c>
      <c r="AM5" s="631"/>
      <c r="AN5" s="631"/>
      <c r="AO5" s="632"/>
      <c r="AP5" s="622" t="s">
        <v>216</v>
      </c>
      <c r="AQ5" s="623"/>
      <c r="AR5" s="623"/>
      <c r="AS5" s="623"/>
      <c r="AT5" s="623"/>
      <c r="AU5" s="623"/>
      <c r="AV5" s="623"/>
      <c r="AW5" s="623"/>
      <c r="AX5" s="623"/>
      <c r="AY5" s="623"/>
      <c r="AZ5" s="623"/>
      <c r="BA5" s="623"/>
      <c r="BB5" s="623"/>
      <c r="BC5" s="623"/>
      <c r="BD5" s="623"/>
      <c r="BE5" s="623"/>
      <c r="BF5" s="624"/>
      <c r="BG5" s="636">
        <v>1212093</v>
      </c>
      <c r="BH5" s="637"/>
      <c r="BI5" s="637"/>
      <c r="BJ5" s="637"/>
      <c r="BK5" s="637"/>
      <c r="BL5" s="637"/>
      <c r="BM5" s="637"/>
      <c r="BN5" s="638"/>
      <c r="BO5" s="639">
        <v>99.6</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81926</v>
      </c>
      <c r="S6" s="637"/>
      <c r="T6" s="637"/>
      <c r="U6" s="637"/>
      <c r="V6" s="637"/>
      <c r="W6" s="637"/>
      <c r="X6" s="637"/>
      <c r="Y6" s="638"/>
      <c r="Z6" s="639">
        <v>1.1000000000000001</v>
      </c>
      <c r="AA6" s="639"/>
      <c r="AB6" s="639"/>
      <c r="AC6" s="639"/>
      <c r="AD6" s="640">
        <v>81926</v>
      </c>
      <c r="AE6" s="640"/>
      <c r="AF6" s="640"/>
      <c r="AG6" s="640"/>
      <c r="AH6" s="640"/>
      <c r="AI6" s="640"/>
      <c r="AJ6" s="640"/>
      <c r="AK6" s="640"/>
      <c r="AL6" s="641">
        <v>2</v>
      </c>
      <c r="AM6" s="642"/>
      <c r="AN6" s="642"/>
      <c r="AO6" s="643"/>
      <c r="AP6" s="633" t="s">
        <v>221</v>
      </c>
      <c r="AQ6" s="634"/>
      <c r="AR6" s="634"/>
      <c r="AS6" s="634"/>
      <c r="AT6" s="634"/>
      <c r="AU6" s="634"/>
      <c r="AV6" s="634"/>
      <c r="AW6" s="634"/>
      <c r="AX6" s="634"/>
      <c r="AY6" s="634"/>
      <c r="AZ6" s="634"/>
      <c r="BA6" s="634"/>
      <c r="BB6" s="634"/>
      <c r="BC6" s="634"/>
      <c r="BD6" s="634"/>
      <c r="BE6" s="634"/>
      <c r="BF6" s="635"/>
      <c r="BG6" s="636">
        <v>1212093</v>
      </c>
      <c r="BH6" s="637"/>
      <c r="BI6" s="637"/>
      <c r="BJ6" s="637"/>
      <c r="BK6" s="637"/>
      <c r="BL6" s="637"/>
      <c r="BM6" s="637"/>
      <c r="BN6" s="638"/>
      <c r="BO6" s="639">
        <v>99.6</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82849</v>
      </c>
      <c r="CS6" s="637"/>
      <c r="CT6" s="637"/>
      <c r="CU6" s="637"/>
      <c r="CV6" s="637"/>
      <c r="CW6" s="637"/>
      <c r="CX6" s="637"/>
      <c r="CY6" s="638"/>
      <c r="CZ6" s="630">
        <v>1.1000000000000001</v>
      </c>
      <c r="DA6" s="631"/>
      <c r="DB6" s="631"/>
      <c r="DC6" s="647"/>
      <c r="DD6" s="645" t="s">
        <v>122</v>
      </c>
      <c r="DE6" s="637"/>
      <c r="DF6" s="637"/>
      <c r="DG6" s="637"/>
      <c r="DH6" s="637"/>
      <c r="DI6" s="637"/>
      <c r="DJ6" s="637"/>
      <c r="DK6" s="637"/>
      <c r="DL6" s="637"/>
      <c r="DM6" s="637"/>
      <c r="DN6" s="637"/>
      <c r="DO6" s="637"/>
      <c r="DP6" s="638"/>
      <c r="DQ6" s="645">
        <v>82849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931</v>
      </c>
      <c r="S7" s="637"/>
      <c r="T7" s="637"/>
      <c r="U7" s="637"/>
      <c r="V7" s="637"/>
      <c r="W7" s="637"/>
      <c r="X7" s="637"/>
      <c r="Y7" s="638"/>
      <c r="Z7" s="639">
        <v>0</v>
      </c>
      <c r="AA7" s="639"/>
      <c r="AB7" s="639"/>
      <c r="AC7" s="639"/>
      <c r="AD7" s="640">
        <v>931</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511076</v>
      </c>
      <c r="BH7" s="637"/>
      <c r="BI7" s="637"/>
      <c r="BJ7" s="637"/>
      <c r="BK7" s="637"/>
      <c r="BL7" s="637"/>
      <c r="BM7" s="637"/>
      <c r="BN7" s="638"/>
      <c r="BO7" s="639">
        <v>42</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1275162</v>
      </c>
      <c r="CS7" s="637"/>
      <c r="CT7" s="637"/>
      <c r="CU7" s="637"/>
      <c r="CV7" s="637"/>
      <c r="CW7" s="637"/>
      <c r="CX7" s="637"/>
      <c r="CY7" s="638"/>
      <c r="CZ7" s="639">
        <v>17.100000000000001</v>
      </c>
      <c r="DA7" s="639"/>
      <c r="DB7" s="639"/>
      <c r="DC7" s="639"/>
      <c r="DD7" s="645">
        <v>17064</v>
      </c>
      <c r="DE7" s="637"/>
      <c r="DF7" s="637"/>
      <c r="DG7" s="637"/>
      <c r="DH7" s="637"/>
      <c r="DI7" s="637"/>
      <c r="DJ7" s="637"/>
      <c r="DK7" s="637"/>
      <c r="DL7" s="637"/>
      <c r="DM7" s="637"/>
      <c r="DN7" s="637"/>
      <c r="DO7" s="637"/>
      <c r="DP7" s="638"/>
      <c r="DQ7" s="645">
        <v>768668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16607</v>
      </c>
      <c r="S8" s="637"/>
      <c r="T8" s="637"/>
      <c r="U8" s="637"/>
      <c r="V8" s="637"/>
      <c r="W8" s="637"/>
      <c r="X8" s="637"/>
      <c r="Y8" s="638"/>
      <c r="Z8" s="639">
        <v>0.2</v>
      </c>
      <c r="AA8" s="639"/>
      <c r="AB8" s="639"/>
      <c r="AC8" s="639"/>
      <c r="AD8" s="640">
        <v>16607</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17277</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2016996</v>
      </c>
      <c r="CS8" s="637"/>
      <c r="CT8" s="637"/>
      <c r="CU8" s="637"/>
      <c r="CV8" s="637"/>
      <c r="CW8" s="637"/>
      <c r="CX8" s="637"/>
      <c r="CY8" s="638"/>
      <c r="CZ8" s="639">
        <v>27</v>
      </c>
      <c r="DA8" s="639"/>
      <c r="DB8" s="639"/>
      <c r="DC8" s="639"/>
      <c r="DD8" s="645">
        <v>10247</v>
      </c>
      <c r="DE8" s="637"/>
      <c r="DF8" s="637"/>
      <c r="DG8" s="637"/>
      <c r="DH8" s="637"/>
      <c r="DI8" s="637"/>
      <c r="DJ8" s="637"/>
      <c r="DK8" s="637"/>
      <c r="DL8" s="637"/>
      <c r="DM8" s="637"/>
      <c r="DN8" s="637"/>
      <c r="DO8" s="637"/>
      <c r="DP8" s="638"/>
      <c r="DQ8" s="645">
        <v>1202774</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21880</v>
      </c>
      <c r="S9" s="637"/>
      <c r="T9" s="637"/>
      <c r="U9" s="637"/>
      <c r="V9" s="637"/>
      <c r="W9" s="637"/>
      <c r="X9" s="637"/>
      <c r="Y9" s="638"/>
      <c r="Z9" s="639">
        <v>0.3</v>
      </c>
      <c r="AA9" s="639"/>
      <c r="AB9" s="639"/>
      <c r="AC9" s="639"/>
      <c r="AD9" s="640">
        <v>21880</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424526</v>
      </c>
      <c r="BH9" s="637"/>
      <c r="BI9" s="637"/>
      <c r="BJ9" s="637"/>
      <c r="BK9" s="637"/>
      <c r="BL9" s="637"/>
      <c r="BM9" s="637"/>
      <c r="BN9" s="638"/>
      <c r="BO9" s="639">
        <v>34.9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745774</v>
      </c>
      <c r="CS9" s="637"/>
      <c r="CT9" s="637"/>
      <c r="CU9" s="637"/>
      <c r="CV9" s="637"/>
      <c r="CW9" s="637"/>
      <c r="CX9" s="637"/>
      <c r="CY9" s="638"/>
      <c r="CZ9" s="639">
        <v>10</v>
      </c>
      <c r="DA9" s="639"/>
      <c r="DB9" s="639"/>
      <c r="DC9" s="639"/>
      <c r="DD9" s="645">
        <v>12314</v>
      </c>
      <c r="DE9" s="637"/>
      <c r="DF9" s="637"/>
      <c r="DG9" s="637"/>
      <c r="DH9" s="637"/>
      <c r="DI9" s="637"/>
      <c r="DJ9" s="637"/>
      <c r="DK9" s="637"/>
      <c r="DL9" s="637"/>
      <c r="DM9" s="637"/>
      <c r="DN9" s="637"/>
      <c r="DO9" s="637"/>
      <c r="DP9" s="638"/>
      <c r="DQ9" s="645">
        <v>508236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19090</v>
      </c>
      <c r="BH10" s="637"/>
      <c r="BI10" s="637"/>
      <c r="BJ10" s="637"/>
      <c r="BK10" s="637"/>
      <c r="BL10" s="637"/>
      <c r="BM10" s="637"/>
      <c r="BN10" s="638"/>
      <c r="BO10" s="639">
        <v>1.6</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4135</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4135</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267553</v>
      </c>
      <c r="S11" s="637"/>
      <c r="T11" s="637"/>
      <c r="U11" s="637"/>
      <c r="V11" s="637"/>
      <c r="W11" s="637"/>
      <c r="X11" s="637"/>
      <c r="Y11" s="638"/>
      <c r="Z11" s="641">
        <v>3.5</v>
      </c>
      <c r="AA11" s="642"/>
      <c r="AB11" s="642"/>
      <c r="AC11" s="648"/>
      <c r="AD11" s="645">
        <v>267553</v>
      </c>
      <c r="AE11" s="637"/>
      <c r="AF11" s="637"/>
      <c r="AG11" s="637"/>
      <c r="AH11" s="637"/>
      <c r="AI11" s="637"/>
      <c r="AJ11" s="637"/>
      <c r="AK11" s="638"/>
      <c r="AL11" s="641">
        <v>6.6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50183</v>
      </c>
      <c r="BH11" s="637"/>
      <c r="BI11" s="637"/>
      <c r="BJ11" s="637"/>
      <c r="BK11" s="637"/>
      <c r="BL11" s="637"/>
      <c r="BM11" s="637"/>
      <c r="BN11" s="638"/>
      <c r="BO11" s="639">
        <v>4.0999999999999996</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508112</v>
      </c>
      <c r="CS11" s="637"/>
      <c r="CT11" s="637"/>
      <c r="CU11" s="637"/>
      <c r="CV11" s="637"/>
      <c r="CW11" s="637"/>
      <c r="CX11" s="637"/>
      <c r="CY11" s="638"/>
      <c r="CZ11" s="639">
        <v>6.8</v>
      </c>
      <c r="DA11" s="639"/>
      <c r="DB11" s="639"/>
      <c r="DC11" s="639"/>
      <c r="DD11" s="645">
        <v>88952</v>
      </c>
      <c r="DE11" s="637"/>
      <c r="DF11" s="637"/>
      <c r="DG11" s="637"/>
      <c r="DH11" s="637"/>
      <c r="DI11" s="637"/>
      <c r="DJ11" s="637"/>
      <c r="DK11" s="637"/>
      <c r="DL11" s="637"/>
      <c r="DM11" s="637"/>
      <c r="DN11" s="637"/>
      <c r="DO11" s="637"/>
      <c r="DP11" s="638"/>
      <c r="DQ11" s="645">
        <v>295817</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9084</v>
      </c>
      <c r="S12" s="637"/>
      <c r="T12" s="637"/>
      <c r="U12" s="637"/>
      <c r="V12" s="637"/>
      <c r="W12" s="637"/>
      <c r="X12" s="637"/>
      <c r="Y12" s="638"/>
      <c r="Z12" s="639">
        <v>0.1</v>
      </c>
      <c r="AA12" s="639"/>
      <c r="AB12" s="639"/>
      <c r="AC12" s="639"/>
      <c r="AD12" s="640">
        <v>9084</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617907</v>
      </c>
      <c r="BH12" s="637"/>
      <c r="BI12" s="637"/>
      <c r="BJ12" s="637"/>
      <c r="BK12" s="637"/>
      <c r="BL12" s="637"/>
      <c r="BM12" s="637"/>
      <c r="BN12" s="638"/>
      <c r="BO12" s="639">
        <v>50.8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93503</v>
      </c>
      <c r="CS12" s="637"/>
      <c r="CT12" s="637"/>
      <c r="CU12" s="637"/>
      <c r="CV12" s="637"/>
      <c r="CW12" s="637"/>
      <c r="CX12" s="637"/>
      <c r="CY12" s="638"/>
      <c r="CZ12" s="639">
        <v>1.3</v>
      </c>
      <c r="DA12" s="639"/>
      <c r="DB12" s="639"/>
      <c r="DC12" s="639"/>
      <c r="DD12" s="645" t="s">
        <v>122</v>
      </c>
      <c r="DE12" s="637"/>
      <c r="DF12" s="637"/>
      <c r="DG12" s="637"/>
      <c r="DH12" s="637"/>
      <c r="DI12" s="637"/>
      <c r="DJ12" s="637"/>
      <c r="DK12" s="637"/>
      <c r="DL12" s="637"/>
      <c r="DM12" s="637"/>
      <c r="DN12" s="637"/>
      <c r="DO12" s="637"/>
      <c r="DP12" s="638"/>
      <c r="DQ12" s="645">
        <v>62016</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617467</v>
      </c>
      <c r="BH13" s="637"/>
      <c r="BI13" s="637"/>
      <c r="BJ13" s="637"/>
      <c r="BK13" s="637"/>
      <c r="BL13" s="637"/>
      <c r="BM13" s="637"/>
      <c r="BN13" s="638"/>
      <c r="BO13" s="639">
        <v>50.7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649248</v>
      </c>
      <c r="CS13" s="637"/>
      <c r="CT13" s="637"/>
      <c r="CU13" s="637"/>
      <c r="CV13" s="637"/>
      <c r="CW13" s="637"/>
      <c r="CX13" s="637"/>
      <c r="CY13" s="638"/>
      <c r="CZ13" s="639">
        <v>8.6999999999999993</v>
      </c>
      <c r="DA13" s="639"/>
      <c r="DB13" s="639"/>
      <c r="DC13" s="639"/>
      <c r="DD13" s="645">
        <v>410352</v>
      </c>
      <c r="DE13" s="637"/>
      <c r="DF13" s="637"/>
      <c r="DG13" s="637"/>
      <c r="DH13" s="637"/>
      <c r="DI13" s="637"/>
      <c r="DJ13" s="637"/>
      <c r="DK13" s="637"/>
      <c r="DL13" s="637"/>
      <c r="DM13" s="637"/>
      <c r="DN13" s="637"/>
      <c r="DO13" s="637"/>
      <c r="DP13" s="638"/>
      <c r="DQ13" s="645">
        <v>245321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49100</v>
      </c>
      <c r="BH14" s="637"/>
      <c r="BI14" s="637"/>
      <c r="BJ14" s="637"/>
      <c r="BK14" s="637"/>
      <c r="BL14" s="637"/>
      <c r="BM14" s="637"/>
      <c r="BN14" s="638"/>
      <c r="BO14" s="639">
        <v>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253862</v>
      </c>
      <c r="CS14" s="637"/>
      <c r="CT14" s="637"/>
      <c r="CU14" s="637"/>
      <c r="CV14" s="637"/>
      <c r="CW14" s="637"/>
      <c r="CX14" s="637"/>
      <c r="CY14" s="638"/>
      <c r="CZ14" s="639">
        <v>3.4</v>
      </c>
      <c r="DA14" s="639"/>
      <c r="DB14" s="639"/>
      <c r="DC14" s="639"/>
      <c r="DD14" s="645">
        <v>36515</v>
      </c>
      <c r="DE14" s="637"/>
      <c r="DF14" s="637"/>
      <c r="DG14" s="637"/>
      <c r="DH14" s="637"/>
      <c r="DI14" s="637"/>
      <c r="DJ14" s="637"/>
      <c r="DK14" s="637"/>
      <c r="DL14" s="637"/>
      <c r="DM14" s="637"/>
      <c r="DN14" s="637"/>
      <c r="DO14" s="637"/>
      <c r="DP14" s="638"/>
      <c r="DQ14" s="645">
        <v>204538</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13644</v>
      </c>
      <c r="S15" s="637"/>
      <c r="T15" s="637"/>
      <c r="U15" s="637"/>
      <c r="V15" s="637"/>
      <c r="W15" s="637"/>
      <c r="X15" s="637"/>
      <c r="Y15" s="638"/>
      <c r="Z15" s="639">
        <v>0.2</v>
      </c>
      <c r="AA15" s="639"/>
      <c r="AB15" s="639"/>
      <c r="AC15" s="639"/>
      <c r="AD15" s="640">
        <v>13644</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34010</v>
      </c>
      <c r="BH15" s="637"/>
      <c r="BI15" s="637"/>
      <c r="BJ15" s="637"/>
      <c r="BK15" s="637"/>
      <c r="BL15" s="637"/>
      <c r="BM15" s="637"/>
      <c r="BN15" s="638"/>
      <c r="BO15" s="639">
        <v>2.8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1250806</v>
      </c>
      <c r="CS15" s="637"/>
      <c r="CT15" s="637"/>
      <c r="CU15" s="637"/>
      <c r="CV15" s="637"/>
      <c r="CW15" s="637"/>
      <c r="CX15" s="637"/>
      <c r="CY15" s="638"/>
      <c r="CZ15" s="639">
        <v>16.7</v>
      </c>
      <c r="DA15" s="639"/>
      <c r="DB15" s="639"/>
      <c r="DC15" s="639"/>
      <c r="DD15" s="645">
        <v>557655</v>
      </c>
      <c r="DE15" s="637"/>
      <c r="DF15" s="637"/>
      <c r="DG15" s="637"/>
      <c r="DH15" s="637"/>
      <c r="DI15" s="637"/>
      <c r="DJ15" s="637"/>
      <c r="DK15" s="637"/>
      <c r="DL15" s="637"/>
      <c r="DM15" s="637"/>
      <c r="DN15" s="637"/>
      <c r="DO15" s="637"/>
      <c r="DP15" s="638"/>
      <c r="DQ15" s="645">
        <v>583246</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21907</v>
      </c>
      <c r="S16" s="637"/>
      <c r="T16" s="637"/>
      <c r="U16" s="637"/>
      <c r="V16" s="637"/>
      <c r="W16" s="637"/>
      <c r="X16" s="637"/>
      <c r="Y16" s="638"/>
      <c r="Z16" s="639">
        <v>0.3</v>
      </c>
      <c r="AA16" s="639"/>
      <c r="AB16" s="639"/>
      <c r="AC16" s="639"/>
      <c r="AD16" s="640">
        <v>21907</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2437</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913</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52866</v>
      </c>
      <c r="S17" s="637"/>
      <c r="T17" s="637"/>
      <c r="U17" s="637"/>
      <c r="V17" s="637"/>
      <c r="W17" s="637"/>
      <c r="X17" s="637"/>
      <c r="Y17" s="638"/>
      <c r="Z17" s="639">
        <v>0.7</v>
      </c>
      <c r="AA17" s="639"/>
      <c r="AB17" s="639"/>
      <c r="AC17" s="639"/>
      <c r="AD17" s="640">
        <v>52866</v>
      </c>
      <c r="AE17" s="640"/>
      <c r="AF17" s="640"/>
      <c r="AG17" s="640"/>
      <c r="AH17" s="640"/>
      <c r="AI17" s="640"/>
      <c r="AJ17" s="640"/>
      <c r="AK17" s="640"/>
      <c r="AL17" s="641">
        <v>1.3</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595902</v>
      </c>
      <c r="CS17" s="637"/>
      <c r="CT17" s="637"/>
      <c r="CU17" s="637"/>
      <c r="CV17" s="637"/>
      <c r="CW17" s="637"/>
      <c r="CX17" s="637"/>
      <c r="CY17" s="638"/>
      <c r="CZ17" s="639">
        <v>8</v>
      </c>
      <c r="DA17" s="639"/>
      <c r="DB17" s="639"/>
      <c r="DC17" s="639"/>
      <c r="DD17" s="645" t="s">
        <v>122</v>
      </c>
      <c r="DE17" s="637"/>
      <c r="DF17" s="637"/>
      <c r="DG17" s="637"/>
      <c r="DH17" s="637"/>
      <c r="DI17" s="637"/>
      <c r="DJ17" s="637"/>
      <c r="DK17" s="637"/>
      <c r="DL17" s="637"/>
      <c r="DM17" s="637"/>
      <c r="DN17" s="637"/>
      <c r="DO17" s="637"/>
      <c r="DP17" s="638"/>
      <c r="DQ17" s="645">
        <v>595762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6589</v>
      </c>
      <c r="S18" s="637"/>
      <c r="T18" s="637"/>
      <c r="U18" s="637"/>
      <c r="V18" s="637"/>
      <c r="W18" s="637"/>
      <c r="X18" s="637"/>
      <c r="Y18" s="638"/>
      <c r="Z18" s="639">
        <v>0.1</v>
      </c>
      <c r="AA18" s="639"/>
      <c r="AB18" s="639"/>
      <c r="AC18" s="639"/>
      <c r="AD18" s="640">
        <v>6589</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45880</v>
      </c>
      <c r="S19" s="637"/>
      <c r="T19" s="637"/>
      <c r="U19" s="637"/>
      <c r="V19" s="637"/>
      <c r="W19" s="637"/>
      <c r="X19" s="637"/>
      <c r="Y19" s="638"/>
      <c r="Z19" s="639">
        <v>0.6</v>
      </c>
      <c r="AA19" s="639"/>
      <c r="AB19" s="639"/>
      <c r="AC19" s="639"/>
      <c r="AD19" s="640">
        <v>45880</v>
      </c>
      <c r="AE19" s="640"/>
      <c r="AF19" s="640"/>
      <c r="AG19" s="640"/>
      <c r="AH19" s="640"/>
      <c r="AI19" s="640"/>
      <c r="AJ19" s="640"/>
      <c r="AK19" s="640"/>
      <c r="AL19" s="641">
        <v>1.1000000000000001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4654</v>
      </c>
      <c r="BH19" s="637"/>
      <c r="BI19" s="637"/>
      <c r="BJ19" s="637"/>
      <c r="BK19" s="637"/>
      <c r="BL19" s="637"/>
      <c r="BM19" s="637"/>
      <c r="BN19" s="638"/>
      <c r="BO19" s="639">
        <v>0.4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397</v>
      </c>
      <c r="S20" s="637"/>
      <c r="T20" s="637"/>
      <c r="U20" s="637"/>
      <c r="V20" s="637"/>
      <c r="W20" s="637"/>
      <c r="X20" s="637"/>
      <c r="Y20" s="638"/>
      <c r="Z20" s="639">
        <v>0</v>
      </c>
      <c r="AA20" s="639"/>
      <c r="AB20" s="639"/>
      <c r="AC20" s="639"/>
      <c r="AD20" s="640">
        <v>397</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4654</v>
      </c>
      <c r="BH20" s="637"/>
      <c r="BI20" s="637"/>
      <c r="BJ20" s="637"/>
      <c r="BK20" s="637"/>
      <c r="BL20" s="637"/>
      <c r="BM20" s="637"/>
      <c r="BN20" s="638"/>
      <c r="BO20" s="639">
        <v>0.4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7478786</v>
      </c>
      <c r="CS20" s="637"/>
      <c r="CT20" s="637"/>
      <c r="CU20" s="637"/>
      <c r="CV20" s="637"/>
      <c r="CW20" s="637"/>
      <c r="CX20" s="637"/>
      <c r="CY20" s="638"/>
      <c r="CZ20" s="639">
        <v>100</v>
      </c>
      <c r="DA20" s="639"/>
      <c r="DB20" s="639"/>
      <c r="DC20" s="639"/>
      <c r="DD20" s="645">
        <v>1133099</v>
      </c>
      <c r="DE20" s="637"/>
      <c r="DF20" s="637"/>
      <c r="DG20" s="637"/>
      <c r="DH20" s="637"/>
      <c r="DI20" s="637"/>
      <c r="DJ20" s="637"/>
      <c r="DK20" s="637"/>
      <c r="DL20" s="637"/>
      <c r="DM20" s="637"/>
      <c r="DN20" s="637"/>
      <c r="DO20" s="637"/>
      <c r="DP20" s="638"/>
      <c r="DQ20" s="645">
        <v>4554275</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2606687</v>
      </c>
      <c r="S21" s="637"/>
      <c r="T21" s="637"/>
      <c r="U21" s="637"/>
      <c r="V21" s="637"/>
      <c r="W21" s="637"/>
      <c r="X21" s="637"/>
      <c r="Y21" s="638"/>
      <c r="Z21" s="639">
        <v>33.799999999999997</v>
      </c>
      <c r="AA21" s="639"/>
      <c r="AB21" s="639"/>
      <c r="AC21" s="639"/>
      <c r="AD21" s="640">
        <v>2350157</v>
      </c>
      <c r="AE21" s="640"/>
      <c r="AF21" s="640"/>
      <c r="AG21" s="640"/>
      <c r="AH21" s="640"/>
      <c r="AI21" s="640"/>
      <c r="AJ21" s="640"/>
      <c r="AK21" s="640"/>
      <c r="AL21" s="641">
        <v>57.8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4654</v>
      </c>
      <c r="BH21" s="637"/>
      <c r="BI21" s="637"/>
      <c r="BJ21" s="637"/>
      <c r="BK21" s="637"/>
      <c r="BL21" s="637"/>
      <c r="BM21" s="637"/>
      <c r="BN21" s="638"/>
      <c r="BO21" s="639">
        <v>0.4</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2350157</v>
      </c>
      <c r="S22" s="637"/>
      <c r="T22" s="637"/>
      <c r="U22" s="637"/>
      <c r="V22" s="637"/>
      <c r="W22" s="637"/>
      <c r="X22" s="637"/>
      <c r="Y22" s="638"/>
      <c r="Z22" s="639">
        <v>30.5</v>
      </c>
      <c r="AA22" s="639"/>
      <c r="AB22" s="639"/>
      <c r="AC22" s="639"/>
      <c r="AD22" s="640">
        <v>2350157</v>
      </c>
      <c r="AE22" s="640"/>
      <c r="AF22" s="640"/>
      <c r="AG22" s="640"/>
      <c r="AH22" s="640"/>
      <c r="AI22" s="640"/>
      <c r="AJ22" s="640"/>
      <c r="AK22" s="640"/>
      <c r="AL22" s="641">
        <v>57.8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256530</v>
      </c>
      <c r="S23" s="637"/>
      <c r="T23" s="637"/>
      <c r="U23" s="637"/>
      <c r="V23" s="637"/>
      <c r="W23" s="637"/>
      <c r="X23" s="637"/>
      <c r="Y23" s="638"/>
      <c r="Z23" s="639">
        <v>3.3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2869669</v>
      </c>
      <c r="CS24" s="626"/>
      <c r="CT24" s="626"/>
      <c r="CU24" s="626"/>
      <c r="CV24" s="626"/>
      <c r="CW24" s="626"/>
      <c r="CX24" s="626"/>
      <c r="CY24" s="627"/>
      <c r="CZ24" s="630">
        <v>38.4</v>
      </c>
      <c r="DA24" s="631"/>
      <c r="DB24" s="631"/>
      <c r="DC24" s="647"/>
      <c r="DD24" s="666">
        <v>2082155</v>
      </c>
      <c r="DE24" s="626"/>
      <c r="DF24" s="626"/>
      <c r="DG24" s="626"/>
      <c r="DH24" s="626"/>
      <c r="DI24" s="626"/>
      <c r="DJ24" s="626"/>
      <c r="DK24" s="627"/>
      <c r="DL24" s="666">
        <v>1877039</v>
      </c>
      <c r="DM24" s="626"/>
      <c r="DN24" s="626"/>
      <c r="DO24" s="626"/>
      <c r="DP24" s="626"/>
      <c r="DQ24" s="626"/>
      <c r="DR24" s="626"/>
      <c r="DS24" s="626"/>
      <c r="DT24" s="626"/>
      <c r="DU24" s="626"/>
      <c r="DV24" s="627"/>
      <c r="DW24" s="630">
        <v>46.1</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4309832</v>
      </c>
      <c r="S25" s="637"/>
      <c r="T25" s="637"/>
      <c r="U25" s="637"/>
      <c r="V25" s="637"/>
      <c r="W25" s="637"/>
      <c r="X25" s="637"/>
      <c r="Y25" s="638"/>
      <c r="Z25" s="639">
        <v>55.9</v>
      </c>
      <c r="AA25" s="639"/>
      <c r="AB25" s="639"/>
      <c r="AC25" s="639"/>
      <c r="AD25" s="640">
        <v>4053302</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1364877</v>
      </c>
      <c r="CS25" s="669"/>
      <c r="CT25" s="669"/>
      <c r="CU25" s="669"/>
      <c r="CV25" s="669"/>
      <c r="CW25" s="669"/>
      <c r="CX25" s="669"/>
      <c r="CY25" s="670"/>
      <c r="CZ25" s="641">
        <v>18.2</v>
      </c>
      <c r="DA25" s="667"/>
      <c r="DB25" s="667"/>
      <c r="DC25" s="671"/>
      <c r="DD25" s="645">
        <v>1116928</v>
      </c>
      <c r="DE25" s="669"/>
      <c r="DF25" s="669"/>
      <c r="DG25" s="669"/>
      <c r="DH25" s="669"/>
      <c r="DI25" s="669"/>
      <c r="DJ25" s="669"/>
      <c r="DK25" s="670"/>
      <c r="DL25" s="645">
        <v>1090803</v>
      </c>
      <c r="DM25" s="669"/>
      <c r="DN25" s="669"/>
      <c r="DO25" s="669"/>
      <c r="DP25" s="669"/>
      <c r="DQ25" s="669"/>
      <c r="DR25" s="669"/>
      <c r="DS25" s="669"/>
      <c r="DT25" s="669"/>
      <c r="DU25" s="669"/>
      <c r="DV25" s="670"/>
      <c r="DW25" s="641">
        <v>26.8</v>
      </c>
      <c r="DX25" s="667"/>
      <c r="DY25" s="667"/>
      <c r="DZ25" s="667"/>
      <c r="EA25" s="667"/>
      <c r="EB25" s="667"/>
      <c r="EC25" s="668"/>
    </row>
    <row r="26" spans="2:133" ht="11.25" customHeight="1" x14ac:dyDescent="0.2">
      <c r="B26" s="633" t="s">
        <v>283</v>
      </c>
      <c r="C26" s="634"/>
      <c r="D26" s="634"/>
      <c r="E26" s="634"/>
      <c r="F26" s="634"/>
      <c r="G26" s="634"/>
      <c r="H26" s="634"/>
      <c r="I26" s="634"/>
      <c r="J26" s="634"/>
      <c r="K26" s="634"/>
      <c r="L26" s="634"/>
      <c r="M26" s="634"/>
      <c r="N26" s="634"/>
      <c r="O26" s="634"/>
      <c r="P26" s="634"/>
      <c r="Q26" s="635"/>
      <c r="R26" s="636">
        <v>1248</v>
      </c>
      <c r="S26" s="637"/>
      <c r="T26" s="637"/>
      <c r="U26" s="637"/>
      <c r="V26" s="637"/>
      <c r="W26" s="637"/>
      <c r="X26" s="637"/>
      <c r="Y26" s="638"/>
      <c r="Z26" s="639">
        <v>0</v>
      </c>
      <c r="AA26" s="639"/>
      <c r="AB26" s="639"/>
      <c r="AC26" s="639"/>
      <c r="AD26" s="640">
        <v>1248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688112</v>
      </c>
      <c r="CS26" s="637"/>
      <c r="CT26" s="637"/>
      <c r="CU26" s="637"/>
      <c r="CV26" s="637"/>
      <c r="CW26" s="637"/>
      <c r="CX26" s="637"/>
      <c r="CY26" s="638"/>
      <c r="CZ26" s="641">
        <v>9.1999999999999993</v>
      </c>
      <c r="DA26" s="667"/>
      <c r="DB26" s="667"/>
      <c r="DC26" s="671"/>
      <c r="DD26" s="645">
        <v>606936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286</v>
      </c>
      <c r="C27" s="634"/>
      <c r="D27" s="634"/>
      <c r="E27" s="634"/>
      <c r="F27" s="634"/>
      <c r="G27" s="634"/>
      <c r="H27" s="634"/>
      <c r="I27" s="634"/>
      <c r="J27" s="634"/>
      <c r="K27" s="634"/>
      <c r="L27" s="634"/>
      <c r="M27" s="634"/>
      <c r="N27" s="634"/>
      <c r="O27" s="634"/>
      <c r="P27" s="634"/>
      <c r="Q27" s="635"/>
      <c r="R27" s="636">
        <v>41850</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1216747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908890</v>
      </c>
      <c r="CS27" s="669"/>
      <c r="CT27" s="669"/>
      <c r="CU27" s="669"/>
      <c r="CV27" s="669"/>
      <c r="CW27" s="669"/>
      <c r="CX27" s="669"/>
      <c r="CY27" s="670"/>
      <c r="CZ27" s="641">
        <v>12.2</v>
      </c>
      <c r="DA27" s="667"/>
      <c r="DB27" s="667"/>
      <c r="DC27" s="671"/>
      <c r="DD27" s="645">
        <v>369465</v>
      </c>
      <c r="DE27" s="669"/>
      <c r="DF27" s="669"/>
      <c r="DG27" s="669"/>
      <c r="DH27" s="669"/>
      <c r="DI27" s="669"/>
      <c r="DJ27" s="669"/>
      <c r="DK27" s="670"/>
      <c r="DL27" s="645">
        <v>190474</v>
      </c>
      <c r="DM27" s="669"/>
      <c r="DN27" s="669"/>
      <c r="DO27" s="669"/>
      <c r="DP27" s="669"/>
      <c r="DQ27" s="669"/>
      <c r="DR27" s="669"/>
      <c r="DS27" s="669"/>
      <c r="DT27" s="669"/>
      <c r="DU27" s="669"/>
      <c r="DV27" s="670"/>
      <c r="DW27" s="641">
        <v>4.7</v>
      </c>
      <c r="DX27" s="667"/>
      <c r="DY27" s="667"/>
      <c r="DZ27" s="667"/>
      <c r="EA27" s="667"/>
      <c r="EB27" s="667"/>
      <c r="EC27" s="668"/>
    </row>
    <row r="28" spans="2:133" ht="11.25" customHeight="1" x14ac:dyDescent="0.2">
      <c r="B28" s="633" t="s">
        <v>289</v>
      </c>
      <c r="C28" s="634"/>
      <c r="D28" s="634"/>
      <c r="E28" s="634"/>
      <c r="F28" s="634"/>
      <c r="G28" s="634"/>
      <c r="H28" s="634"/>
      <c r="I28" s="634"/>
      <c r="J28" s="634"/>
      <c r="K28" s="634"/>
      <c r="L28" s="634"/>
      <c r="M28" s="634"/>
      <c r="N28" s="634"/>
      <c r="O28" s="634"/>
      <c r="P28" s="634"/>
      <c r="Q28" s="635"/>
      <c r="R28" s="636">
        <v>24056</v>
      </c>
      <c r="S28" s="637"/>
      <c r="T28" s="637"/>
      <c r="U28" s="637"/>
      <c r="V28" s="637"/>
      <c r="W28" s="637"/>
      <c r="X28" s="637"/>
      <c r="Y28" s="638"/>
      <c r="Z28" s="639">
        <v>0.3</v>
      </c>
      <c r="AA28" s="639"/>
      <c r="AB28" s="639"/>
      <c r="AC28" s="639"/>
      <c r="AD28" s="640">
        <v>9604</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595902</v>
      </c>
      <c r="CS28" s="637"/>
      <c r="CT28" s="637"/>
      <c r="CU28" s="637"/>
      <c r="CV28" s="637"/>
      <c r="CW28" s="637"/>
      <c r="CX28" s="637"/>
      <c r="CY28" s="638"/>
      <c r="CZ28" s="641">
        <v>8</v>
      </c>
      <c r="DA28" s="667"/>
      <c r="DB28" s="667"/>
      <c r="DC28" s="671"/>
      <c r="DD28" s="645">
        <v>595762</v>
      </c>
      <c r="DE28" s="637"/>
      <c r="DF28" s="637"/>
      <c r="DG28" s="637"/>
      <c r="DH28" s="637"/>
      <c r="DI28" s="637"/>
      <c r="DJ28" s="637"/>
      <c r="DK28" s="638"/>
      <c r="DL28" s="645">
        <v>595762</v>
      </c>
      <c r="DM28" s="637"/>
      <c r="DN28" s="637"/>
      <c r="DO28" s="637"/>
      <c r="DP28" s="637"/>
      <c r="DQ28" s="637"/>
      <c r="DR28" s="637"/>
      <c r="DS28" s="637"/>
      <c r="DT28" s="637"/>
      <c r="DU28" s="637"/>
      <c r="DV28" s="638"/>
      <c r="DW28" s="641">
        <v>14.6</v>
      </c>
      <c r="DX28" s="667"/>
      <c r="DY28" s="667"/>
      <c r="DZ28" s="667"/>
      <c r="EA28" s="667"/>
      <c r="EB28" s="667"/>
      <c r="EC28" s="668"/>
    </row>
    <row r="29" spans="2:133" ht="11.25" customHeight="1" x14ac:dyDescent="0.2">
      <c r="B29" s="633" t="s">
        <v>291</v>
      </c>
      <c r="C29" s="634"/>
      <c r="D29" s="634"/>
      <c r="E29" s="634"/>
      <c r="F29" s="634"/>
      <c r="G29" s="634"/>
      <c r="H29" s="634"/>
      <c r="I29" s="634"/>
      <c r="J29" s="634"/>
      <c r="K29" s="634"/>
      <c r="L29" s="634"/>
      <c r="M29" s="634"/>
      <c r="N29" s="634"/>
      <c r="O29" s="634"/>
      <c r="P29" s="634"/>
      <c r="Q29" s="635"/>
      <c r="R29" s="636">
        <v>12258</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595190</v>
      </c>
      <c r="CS29" s="669"/>
      <c r="CT29" s="669"/>
      <c r="CU29" s="669"/>
      <c r="CV29" s="669"/>
      <c r="CW29" s="669"/>
      <c r="CX29" s="669"/>
      <c r="CY29" s="670"/>
      <c r="CZ29" s="641">
        <v>8</v>
      </c>
      <c r="DA29" s="667"/>
      <c r="DB29" s="667"/>
      <c r="DC29" s="671"/>
      <c r="DD29" s="645">
        <v>595050</v>
      </c>
      <c r="DE29" s="669"/>
      <c r="DF29" s="669"/>
      <c r="DG29" s="669"/>
      <c r="DH29" s="669"/>
      <c r="DI29" s="669"/>
      <c r="DJ29" s="669"/>
      <c r="DK29" s="670"/>
      <c r="DL29" s="645">
        <v>595050</v>
      </c>
      <c r="DM29" s="669"/>
      <c r="DN29" s="669"/>
      <c r="DO29" s="669"/>
      <c r="DP29" s="669"/>
      <c r="DQ29" s="669"/>
      <c r="DR29" s="669"/>
      <c r="DS29" s="669"/>
      <c r="DT29" s="669"/>
      <c r="DU29" s="669"/>
      <c r="DV29" s="670"/>
      <c r="DW29" s="641">
        <v>14.6</v>
      </c>
      <c r="DX29" s="667"/>
      <c r="DY29" s="667"/>
      <c r="DZ29" s="667"/>
      <c r="EA29" s="667"/>
      <c r="EB29" s="667"/>
      <c r="EC29" s="668"/>
    </row>
    <row r="30" spans="2:133" ht="11.25" customHeight="1" x14ac:dyDescent="0.2">
      <c r="B30" s="633" t="s">
        <v>293</v>
      </c>
      <c r="C30" s="634"/>
      <c r="D30" s="634"/>
      <c r="E30" s="634"/>
      <c r="F30" s="634"/>
      <c r="G30" s="634"/>
      <c r="H30" s="634"/>
      <c r="I30" s="634"/>
      <c r="J30" s="634"/>
      <c r="K30" s="634"/>
      <c r="L30" s="634"/>
      <c r="M30" s="634"/>
      <c r="N30" s="634"/>
      <c r="O30" s="634"/>
      <c r="P30" s="634"/>
      <c r="Q30" s="635"/>
      <c r="R30" s="636">
        <v>719905</v>
      </c>
      <c r="S30" s="637"/>
      <c r="T30" s="637"/>
      <c r="U30" s="637"/>
      <c r="V30" s="637"/>
      <c r="W30" s="637"/>
      <c r="X30" s="637"/>
      <c r="Y30" s="638"/>
      <c r="Z30" s="639">
        <v>9.3000000000000007</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570011</v>
      </c>
      <c r="CS30" s="637"/>
      <c r="CT30" s="637"/>
      <c r="CU30" s="637"/>
      <c r="CV30" s="637"/>
      <c r="CW30" s="637"/>
      <c r="CX30" s="637"/>
      <c r="CY30" s="638"/>
      <c r="CZ30" s="641">
        <v>7.6</v>
      </c>
      <c r="DA30" s="667"/>
      <c r="DB30" s="667"/>
      <c r="DC30" s="671"/>
      <c r="DD30" s="645">
        <v>570011</v>
      </c>
      <c r="DE30" s="637"/>
      <c r="DF30" s="637"/>
      <c r="DG30" s="637"/>
      <c r="DH30" s="637"/>
      <c r="DI30" s="637"/>
      <c r="DJ30" s="637"/>
      <c r="DK30" s="638"/>
      <c r="DL30" s="645">
        <v>570011</v>
      </c>
      <c r="DM30" s="637"/>
      <c r="DN30" s="637"/>
      <c r="DO30" s="637"/>
      <c r="DP30" s="637"/>
      <c r="DQ30" s="637"/>
      <c r="DR30" s="637"/>
      <c r="DS30" s="637"/>
      <c r="DT30" s="637"/>
      <c r="DU30" s="637"/>
      <c r="DV30" s="638"/>
      <c r="DW30" s="641">
        <v>14</v>
      </c>
      <c r="DX30" s="667"/>
      <c r="DY30" s="667"/>
      <c r="DZ30" s="667"/>
      <c r="EA30" s="667"/>
      <c r="EB30" s="667"/>
      <c r="EC30" s="668"/>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96.6</v>
      </c>
      <c r="BN31" s="680"/>
      <c r="BO31" s="680"/>
      <c r="BP31" s="680"/>
      <c r="BQ31" s="681"/>
      <c r="BR31" s="692">
        <v>99.5</v>
      </c>
      <c r="BS31" s="680"/>
      <c r="BT31" s="680"/>
      <c r="BU31" s="680"/>
      <c r="BV31" s="680"/>
      <c r="BW31" s="680"/>
      <c r="BX31" s="631">
        <v>96</v>
      </c>
      <c r="BY31" s="680"/>
      <c r="BZ31" s="680"/>
      <c r="CA31" s="680"/>
      <c r="CB31" s="681"/>
      <c r="CD31" s="674"/>
      <c r="CE31" s="675"/>
      <c r="CF31" s="633" t="s">
        <v>300</v>
      </c>
      <c r="CG31" s="634"/>
      <c r="CH31" s="634"/>
      <c r="CI31" s="634"/>
      <c r="CJ31" s="634"/>
      <c r="CK31" s="634"/>
      <c r="CL31" s="634"/>
      <c r="CM31" s="634"/>
      <c r="CN31" s="634"/>
      <c r="CO31" s="634"/>
      <c r="CP31" s="634"/>
      <c r="CQ31" s="635"/>
      <c r="CR31" s="636">
        <v>25179</v>
      </c>
      <c r="CS31" s="669"/>
      <c r="CT31" s="669"/>
      <c r="CU31" s="669"/>
      <c r="CV31" s="669"/>
      <c r="CW31" s="669"/>
      <c r="CX31" s="669"/>
      <c r="CY31" s="670"/>
      <c r="CZ31" s="641">
        <v>0.3</v>
      </c>
      <c r="DA31" s="667"/>
      <c r="DB31" s="667"/>
      <c r="DC31" s="671"/>
      <c r="DD31" s="645">
        <v>25039</v>
      </c>
      <c r="DE31" s="669"/>
      <c r="DF31" s="669"/>
      <c r="DG31" s="669"/>
      <c r="DH31" s="669"/>
      <c r="DI31" s="669"/>
      <c r="DJ31" s="669"/>
      <c r="DK31" s="670"/>
      <c r="DL31" s="645">
        <v>25039</v>
      </c>
      <c r="DM31" s="669"/>
      <c r="DN31" s="669"/>
      <c r="DO31" s="669"/>
      <c r="DP31" s="669"/>
      <c r="DQ31" s="669"/>
      <c r="DR31" s="669"/>
      <c r="DS31" s="669"/>
      <c r="DT31" s="669"/>
      <c r="DU31" s="669"/>
      <c r="DV31" s="670"/>
      <c r="DW31" s="641">
        <v>0.6</v>
      </c>
      <c r="DX31" s="667"/>
      <c r="DY31" s="667"/>
      <c r="DZ31" s="667"/>
      <c r="EA31" s="667"/>
      <c r="EB31" s="667"/>
      <c r="EC31" s="668"/>
    </row>
    <row r="32" spans="2:133" ht="11.25" customHeight="1" x14ac:dyDescent="0.2">
      <c r="B32" s="633" t="s">
        <v>301</v>
      </c>
      <c r="C32" s="634"/>
      <c r="D32" s="634"/>
      <c r="E32" s="634"/>
      <c r="F32" s="634"/>
      <c r="G32" s="634"/>
      <c r="H32" s="634"/>
      <c r="I32" s="634"/>
      <c r="J32" s="634"/>
      <c r="K32" s="634"/>
      <c r="L32" s="634"/>
      <c r="M32" s="634"/>
      <c r="N32" s="634"/>
      <c r="O32" s="634"/>
      <c r="P32" s="634"/>
      <c r="Q32" s="635"/>
      <c r="R32" s="636">
        <v>474002</v>
      </c>
      <c r="S32" s="637"/>
      <c r="T32" s="637"/>
      <c r="U32" s="637"/>
      <c r="V32" s="637"/>
      <c r="W32" s="637"/>
      <c r="X32" s="637"/>
      <c r="Y32" s="638"/>
      <c r="Z32" s="639">
        <v>6.1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99.7</v>
      </c>
      <c r="BH32" s="669"/>
      <c r="BI32" s="669"/>
      <c r="BJ32" s="669"/>
      <c r="BK32" s="669"/>
      <c r="BL32" s="669"/>
      <c r="BM32" s="642">
        <v>97.4</v>
      </c>
      <c r="BN32" s="669"/>
      <c r="BO32" s="669"/>
      <c r="BP32" s="669"/>
      <c r="BQ32" s="691"/>
      <c r="BR32" s="693">
        <v>99.4</v>
      </c>
      <c r="BS32" s="669"/>
      <c r="BT32" s="669"/>
      <c r="BU32" s="669"/>
      <c r="BV32" s="669"/>
      <c r="BW32" s="669"/>
      <c r="BX32" s="642">
        <v>97.1</v>
      </c>
      <c r="BY32" s="669"/>
      <c r="BZ32" s="669"/>
      <c r="CA32" s="669"/>
      <c r="CB32" s="691"/>
      <c r="CD32" s="676"/>
      <c r="CE32" s="677"/>
      <c r="CF32" s="633" t="s">
        <v>304</v>
      </c>
      <c r="CG32" s="634"/>
      <c r="CH32" s="634"/>
      <c r="CI32" s="634"/>
      <c r="CJ32" s="634"/>
      <c r="CK32" s="634"/>
      <c r="CL32" s="634"/>
      <c r="CM32" s="634"/>
      <c r="CN32" s="634"/>
      <c r="CO32" s="634"/>
      <c r="CP32" s="634"/>
      <c r="CQ32" s="635"/>
      <c r="CR32" s="636">
        <v>712</v>
      </c>
      <c r="CS32" s="637"/>
      <c r="CT32" s="637"/>
      <c r="CU32" s="637"/>
      <c r="CV32" s="637"/>
      <c r="CW32" s="637"/>
      <c r="CX32" s="637"/>
      <c r="CY32" s="638"/>
      <c r="CZ32" s="641">
        <v>0</v>
      </c>
      <c r="DA32" s="667"/>
      <c r="DB32" s="667"/>
      <c r="DC32" s="671"/>
      <c r="DD32" s="645">
        <v>712</v>
      </c>
      <c r="DE32" s="637"/>
      <c r="DF32" s="637"/>
      <c r="DG32" s="637"/>
      <c r="DH32" s="637"/>
      <c r="DI32" s="637"/>
      <c r="DJ32" s="637"/>
      <c r="DK32" s="638"/>
      <c r="DL32" s="645">
        <v>712</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2">
      <c r="B33" s="633" t="s">
        <v>305</v>
      </c>
      <c r="C33" s="634"/>
      <c r="D33" s="634"/>
      <c r="E33" s="634"/>
      <c r="F33" s="634"/>
      <c r="G33" s="634"/>
      <c r="H33" s="634"/>
      <c r="I33" s="634"/>
      <c r="J33" s="634"/>
      <c r="K33" s="634"/>
      <c r="L33" s="634"/>
      <c r="M33" s="634"/>
      <c r="N33" s="634"/>
      <c r="O33" s="634"/>
      <c r="P33" s="634"/>
      <c r="Q33" s="635"/>
      <c r="R33" s="636">
        <v>5283</v>
      </c>
      <c r="S33" s="637"/>
      <c r="T33" s="637"/>
      <c r="U33" s="637"/>
      <c r="V33" s="637"/>
      <c r="W33" s="637"/>
      <c r="X33" s="637"/>
      <c r="Y33" s="638"/>
      <c r="Z33" s="639">
        <v>0.1</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99.5</v>
      </c>
      <c r="BH33" s="695"/>
      <c r="BI33" s="695"/>
      <c r="BJ33" s="695"/>
      <c r="BK33" s="695"/>
      <c r="BL33" s="695"/>
      <c r="BM33" s="696">
        <v>95.5</v>
      </c>
      <c r="BN33" s="695"/>
      <c r="BO33" s="695"/>
      <c r="BP33" s="695"/>
      <c r="BQ33" s="697"/>
      <c r="BR33" s="694">
        <v>99.6</v>
      </c>
      <c r="BS33" s="695"/>
      <c r="BT33" s="695"/>
      <c r="BU33" s="695"/>
      <c r="BV33" s="695"/>
      <c r="BW33" s="695"/>
      <c r="BX33" s="696">
        <v>94.6</v>
      </c>
      <c r="BY33" s="695"/>
      <c r="BZ33" s="695"/>
      <c r="CA33" s="695"/>
      <c r="CB33" s="697"/>
      <c r="CD33" s="633" t="s">
        <v>307</v>
      </c>
      <c r="CE33" s="634"/>
      <c r="CF33" s="634"/>
      <c r="CG33" s="634"/>
      <c r="CH33" s="634"/>
      <c r="CI33" s="634"/>
      <c r="CJ33" s="634"/>
      <c r="CK33" s="634"/>
      <c r="CL33" s="634"/>
      <c r="CM33" s="634"/>
      <c r="CN33" s="634"/>
      <c r="CO33" s="634"/>
      <c r="CP33" s="634"/>
      <c r="CQ33" s="635"/>
      <c r="CR33" s="636">
        <v>3473581</v>
      </c>
      <c r="CS33" s="669"/>
      <c r="CT33" s="669"/>
      <c r="CU33" s="669"/>
      <c r="CV33" s="669"/>
      <c r="CW33" s="669"/>
      <c r="CX33" s="669"/>
      <c r="CY33" s="670"/>
      <c r="CZ33" s="641">
        <v>46.4</v>
      </c>
      <c r="DA33" s="667"/>
      <c r="DB33" s="667"/>
      <c r="DC33" s="671"/>
      <c r="DD33" s="645">
        <v>2398410</v>
      </c>
      <c r="DE33" s="669"/>
      <c r="DF33" s="669"/>
      <c r="DG33" s="669"/>
      <c r="DH33" s="669"/>
      <c r="DI33" s="669"/>
      <c r="DJ33" s="669"/>
      <c r="DK33" s="670"/>
      <c r="DL33" s="645">
        <v>1724871</v>
      </c>
      <c r="DM33" s="669"/>
      <c r="DN33" s="669"/>
      <c r="DO33" s="669"/>
      <c r="DP33" s="669"/>
      <c r="DQ33" s="669"/>
      <c r="DR33" s="669"/>
      <c r="DS33" s="669"/>
      <c r="DT33" s="669"/>
      <c r="DU33" s="669"/>
      <c r="DV33" s="670"/>
      <c r="DW33" s="641">
        <v>42.3</v>
      </c>
      <c r="DX33" s="667"/>
      <c r="DY33" s="667"/>
      <c r="DZ33" s="667"/>
      <c r="EA33" s="667"/>
      <c r="EB33" s="667"/>
      <c r="EC33" s="668"/>
    </row>
    <row r="34" spans="2:133" ht="11.25" customHeight="1" x14ac:dyDescent="0.2">
      <c r="B34" s="633" t="s">
        <v>308</v>
      </c>
      <c r="C34" s="634"/>
      <c r="D34" s="634"/>
      <c r="E34" s="634"/>
      <c r="F34" s="634"/>
      <c r="G34" s="634"/>
      <c r="H34" s="634"/>
      <c r="I34" s="634"/>
      <c r="J34" s="634"/>
      <c r="K34" s="634"/>
      <c r="L34" s="634"/>
      <c r="M34" s="634"/>
      <c r="N34" s="634"/>
      <c r="O34" s="634"/>
      <c r="P34" s="634"/>
      <c r="Q34" s="635"/>
      <c r="R34" s="636">
        <v>360643</v>
      </c>
      <c r="S34" s="637"/>
      <c r="T34" s="637"/>
      <c r="U34" s="637"/>
      <c r="V34" s="637"/>
      <c r="W34" s="637"/>
      <c r="X34" s="637"/>
      <c r="Y34" s="638"/>
      <c r="Z34" s="639">
        <v>4.7</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1164871</v>
      </c>
      <c r="CS34" s="637"/>
      <c r="CT34" s="637"/>
      <c r="CU34" s="637"/>
      <c r="CV34" s="637"/>
      <c r="CW34" s="637"/>
      <c r="CX34" s="637"/>
      <c r="CY34" s="638"/>
      <c r="CZ34" s="641">
        <v>15.6</v>
      </c>
      <c r="DA34" s="667"/>
      <c r="DB34" s="667"/>
      <c r="DC34" s="671"/>
      <c r="DD34" s="645">
        <v>865767</v>
      </c>
      <c r="DE34" s="637"/>
      <c r="DF34" s="637"/>
      <c r="DG34" s="637"/>
      <c r="DH34" s="637"/>
      <c r="DI34" s="637"/>
      <c r="DJ34" s="637"/>
      <c r="DK34" s="638"/>
      <c r="DL34" s="645">
        <v>537487</v>
      </c>
      <c r="DM34" s="637"/>
      <c r="DN34" s="637"/>
      <c r="DO34" s="637"/>
      <c r="DP34" s="637"/>
      <c r="DQ34" s="637"/>
      <c r="DR34" s="637"/>
      <c r="DS34" s="637"/>
      <c r="DT34" s="637"/>
      <c r="DU34" s="637"/>
      <c r="DV34" s="638"/>
      <c r="DW34" s="641">
        <v>13.2</v>
      </c>
      <c r="DX34" s="667"/>
      <c r="DY34" s="667"/>
      <c r="DZ34" s="667"/>
      <c r="EA34" s="667"/>
      <c r="EB34" s="667"/>
      <c r="EC34" s="668"/>
    </row>
    <row r="35" spans="2:133" ht="11.25" customHeight="1" x14ac:dyDescent="0.2">
      <c r="B35" s="633" t="s">
        <v>310</v>
      </c>
      <c r="C35" s="634"/>
      <c r="D35" s="634"/>
      <c r="E35" s="634"/>
      <c r="F35" s="634"/>
      <c r="G35" s="634"/>
      <c r="H35" s="634"/>
      <c r="I35" s="634"/>
      <c r="J35" s="634"/>
      <c r="K35" s="634"/>
      <c r="L35" s="634"/>
      <c r="M35" s="634"/>
      <c r="N35" s="634"/>
      <c r="O35" s="634"/>
      <c r="P35" s="634"/>
      <c r="Q35" s="635"/>
      <c r="R35" s="636">
        <v>247981</v>
      </c>
      <c r="S35" s="637"/>
      <c r="T35" s="637"/>
      <c r="U35" s="637"/>
      <c r="V35" s="637"/>
      <c r="W35" s="637"/>
      <c r="X35" s="637"/>
      <c r="Y35" s="638"/>
      <c r="Z35" s="639">
        <v>3.2</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39967</v>
      </c>
      <c r="CS35" s="669"/>
      <c r="CT35" s="669"/>
      <c r="CU35" s="669"/>
      <c r="CV35" s="669"/>
      <c r="CW35" s="669"/>
      <c r="CX35" s="669"/>
      <c r="CY35" s="670"/>
      <c r="CZ35" s="641">
        <v>0.5</v>
      </c>
      <c r="DA35" s="667"/>
      <c r="DB35" s="667"/>
      <c r="DC35" s="671"/>
      <c r="DD35" s="645">
        <v>39876</v>
      </c>
      <c r="DE35" s="669"/>
      <c r="DF35" s="669"/>
      <c r="DG35" s="669"/>
      <c r="DH35" s="669"/>
      <c r="DI35" s="669"/>
      <c r="DJ35" s="669"/>
      <c r="DK35" s="670"/>
      <c r="DL35" s="645">
        <v>37898</v>
      </c>
      <c r="DM35" s="669"/>
      <c r="DN35" s="669"/>
      <c r="DO35" s="669"/>
      <c r="DP35" s="669"/>
      <c r="DQ35" s="669"/>
      <c r="DR35" s="669"/>
      <c r="DS35" s="669"/>
      <c r="DT35" s="669"/>
      <c r="DU35" s="669"/>
      <c r="DV35" s="670"/>
      <c r="DW35" s="641">
        <v>0.9</v>
      </c>
      <c r="DX35" s="667"/>
      <c r="DY35" s="667"/>
      <c r="DZ35" s="667"/>
      <c r="EA35" s="667"/>
      <c r="EB35" s="667"/>
      <c r="EC35" s="668"/>
    </row>
    <row r="36" spans="2:133" ht="11.25" customHeight="1" x14ac:dyDescent="0.2">
      <c r="B36" s="633" t="s">
        <v>314</v>
      </c>
      <c r="C36" s="634"/>
      <c r="D36" s="634"/>
      <c r="E36" s="634"/>
      <c r="F36" s="634"/>
      <c r="G36" s="634"/>
      <c r="H36" s="634"/>
      <c r="I36" s="634"/>
      <c r="J36" s="634"/>
      <c r="K36" s="634"/>
      <c r="L36" s="634"/>
      <c r="M36" s="634"/>
      <c r="N36" s="634"/>
      <c r="O36" s="634"/>
      <c r="P36" s="634"/>
      <c r="Q36" s="635"/>
      <c r="R36" s="636">
        <v>188314</v>
      </c>
      <c r="S36" s="637"/>
      <c r="T36" s="637"/>
      <c r="U36" s="637"/>
      <c r="V36" s="637"/>
      <c r="W36" s="637"/>
      <c r="X36" s="637"/>
      <c r="Y36" s="638"/>
      <c r="Z36" s="639">
        <v>2.4</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853257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17724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1291145</v>
      </c>
      <c r="CS36" s="637"/>
      <c r="CT36" s="637"/>
      <c r="CU36" s="637"/>
      <c r="CV36" s="637"/>
      <c r="CW36" s="637"/>
      <c r="CX36" s="637"/>
      <c r="CY36" s="638"/>
      <c r="CZ36" s="641">
        <v>17.3</v>
      </c>
      <c r="DA36" s="667"/>
      <c r="DB36" s="667"/>
      <c r="DC36" s="671"/>
      <c r="DD36" s="645">
        <v>975729</v>
      </c>
      <c r="DE36" s="637"/>
      <c r="DF36" s="637"/>
      <c r="DG36" s="637"/>
      <c r="DH36" s="637"/>
      <c r="DI36" s="637"/>
      <c r="DJ36" s="637"/>
      <c r="DK36" s="638"/>
      <c r="DL36" s="645">
        <v>674996</v>
      </c>
      <c r="DM36" s="637"/>
      <c r="DN36" s="637"/>
      <c r="DO36" s="637"/>
      <c r="DP36" s="637"/>
      <c r="DQ36" s="637"/>
      <c r="DR36" s="637"/>
      <c r="DS36" s="637"/>
      <c r="DT36" s="637"/>
      <c r="DU36" s="637"/>
      <c r="DV36" s="638"/>
      <c r="DW36" s="641">
        <v>16.600000000000001</v>
      </c>
      <c r="DX36" s="667"/>
      <c r="DY36" s="667"/>
      <c r="DZ36" s="667"/>
      <c r="EA36" s="667"/>
      <c r="EB36" s="667"/>
      <c r="EC36" s="668"/>
    </row>
    <row r="37" spans="2:133" ht="11.25" customHeight="1" x14ac:dyDescent="0.2">
      <c r="B37" s="633" t="s">
        <v>318</v>
      </c>
      <c r="C37" s="634"/>
      <c r="D37" s="634"/>
      <c r="E37" s="634"/>
      <c r="F37" s="634"/>
      <c r="G37" s="634"/>
      <c r="H37" s="634"/>
      <c r="I37" s="634"/>
      <c r="J37" s="634"/>
      <c r="K37" s="634"/>
      <c r="L37" s="634"/>
      <c r="M37" s="634"/>
      <c r="N37" s="634"/>
      <c r="O37" s="634"/>
      <c r="P37" s="634"/>
      <c r="Q37" s="635"/>
      <c r="R37" s="636">
        <v>191214</v>
      </c>
      <c r="S37" s="637"/>
      <c r="T37" s="637"/>
      <c r="U37" s="637"/>
      <c r="V37" s="637"/>
      <c r="W37" s="637"/>
      <c r="X37" s="637"/>
      <c r="Y37" s="638"/>
      <c r="Z37" s="639">
        <v>2.5</v>
      </c>
      <c r="AA37" s="639"/>
      <c r="AB37" s="639"/>
      <c r="AC37" s="639"/>
      <c r="AD37" s="640">
        <v>23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238230</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5371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523757</v>
      </c>
      <c r="CS37" s="669"/>
      <c r="CT37" s="669"/>
      <c r="CU37" s="669"/>
      <c r="CV37" s="669"/>
      <c r="CW37" s="669"/>
      <c r="CX37" s="669"/>
      <c r="CY37" s="670"/>
      <c r="CZ37" s="641">
        <v>7</v>
      </c>
      <c r="DA37" s="667"/>
      <c r="DB37" s="667"/>
      <c r="DC37" s="671"/>
      <c r="DD37" s="645">
        <v>343757</v>
      </c>
      <c r="DE37" s="669"/>
      <c r="DF37" s="669"/>
      <c r="DG37" s="669"/>
      <c r="DH37" s="669"/>
      <c r="DI37" s="669"/>
      <c r="DJ37" s="669"/>
      <c r="DK37" s="670"/>
      <c r="DL37" s="645">
        <v>330630</v>
      </c>
      <c r="DM37" s="669"/>
      <c r="DN37" s="669"/>
      <c r="DO37" s="669"/>
      <c r="DP37" s="669"/>
      <c r="DQ37" s="669"/>
      <c r="DR37" s="669"/>
      <c r="DS37" s="669"/>
      <c r="DT37" s="669"/>
      <c r="DU37" s="669"/>
      <c r="DV37" s="670"/>
      <c r="DW37" s="641">
        <v>8.1</v>
      </c>
      <c r="DX37" s="667"/>
      <c r="DY37" s="667"/>
      <c r="DZ37" s="667"/>
      <c r="EA37" s="667"/>
      <c r="EB37" s="667"/>
      <c r="EC37" s="668"/>
    </row>
    <row r="38" spans="2:133" ht="11.25" customHeight="1" x14ac:dyDescent="0.2">
      <c r="B38" s="633" t="s">
        <v>322</v>
      </c>
      <c r="C38" s="634"/>
      <c r="D38" s="634"/>
      <c r="E38" s="634"/>
      <c r="F38" s="634"/>
      <c r="G38" s="634"/>
      <c r="H38" s="634"/>
      <c r="I38" s="634"/>
      <c r="J38" s="634"/>
      <c r="K38" s="634"/>
      <c r="L38" s="634"/>
      <c r="M38" s="634"/>
      <c r="N38" s="634"/>
      <c r="O38" s="634"/>
      <c r="P38" s="634"/>
      <c r="Q38" s="635"/>
      <c r="R38" s="636">
        <v>1136000</v>
      </c>
      <c r="S38" s="637"/>
      <c r="T38" s="637"/>
      <c r="U38" s="637"/>
      <c r="V38" s="637"/>
      <c r="W38" s="637"/>
      <c r="X38" s="637"/>
      <c r="Y38" s="638"/>
      <c r="Z38" s="639">
        <v>14.7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20705</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1585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592895</v>
      </c>
      <c r="CS38" s="637"/>
      <c r="CT38" s="637"/>
      <c r="CU38" s="637"/>
      <c r="CV38" s="637"/>
      <c r="CW38" s="637"/>
      <c r="CX38" s="637"/>
      <c r="CY38" s="638"/>
      <c r="CZ38" s="641">
        <v>7.9</v>
      </c>
      <c r="DA38" s="667"/>
      <c r="DB38" s="667"/>
      <c r="DC38" s="671"/>
      <c r="DD38" s="645">
        <v>494535</v>
      </c>
      <c r="DE38" s="637"/>
      <c r="DF38" s="637"/>
      <c r="DG38" s="637"/>
      <c r="DH38" s="637"/>
      <c r="DI38" s="637"/>
      <c r="DJ38" s="637"/>
      <c r="DK38" s="638"/>
      <c r="DL38" s="645">
        <v>474490</v>
      </c>
      <c r="DM38" s="637"/>
      <c r="DN38" s="637"/>
      <c r="DO38" s="637"/>
      <c r="DP38" s="637"/>
      <c r="DQ38" s="637"/>
      <c r="DR38" s="637"/>
      <c r="DS38" s="637"/>
      <c r="DT38" s="637"/>
      <c r="DU38" s="637"/>
      <c r="DV38" s="638"/>
      <c r="DW38" s="641">
        <v>11.6</v>
      </c>
      <c r="DX38" s="667"/>
      <c r="DY38" s="667"/>
      <c r="DZ38" s="667"/>
      <c r="EA38" s="667"/>
      <c r="EB38" s="667"/>
      <c r="EC38" s="668"/>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1427</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2344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384703</v>
      </c>
      <c r="CS39" s="669"/>
      <c r="CT39" s="669"/>
      <c r="CU39" s="669"/>
      <c r="CV39" s="669"/>
      <c r="CW39" s="669"/>
      <c r="CX39" s="669"/>
      <c r="CY39" s="670"/>
      <c r="CZ39" s="641">
        <v>5.0999999999999996</v>
      </c>
      <c r="DA39" s="667"/>
      <c r="DB39" s="667"/>
      <c r="DC39" s="671"/>
      <c r="DD39" s="645">
        <v>22503</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330</v>
      </c>
      <c r="C40" s="634"/>
      <c r="D40" s="634"/>
      <c r="E40" s="634"/>
      <c r="F40" s="634"/>
      <c r="G40" s="634"/>
      <c r="H40" s="634"/>
      <c r="I40" s="634"/>
      <c r="J40" s="634"/>
      <c r="K40" s="634"/>
      <c r="L40" s="634"/>
      <c r="M40" s="634"/>
      <c r="N40" s="634"/>
      <c r="O40" s="634"/>
      <c r="P40" s="634"/>
      <c r="Q40" s="635"/>
      <c r="R40" s="636">
        <v>10800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2"/>
      <c r="BM40" s="634" t="s">
        <v>333</v>
      </c>
      <c r="BN40" s="634"/>
      <c r="BO40" s="634"/>
      <c r="BP40" s="634"/>
      <c r="BQ40" s="634"/>
      <c r="BR40" s="634"/>
      <c r="BS40" s="634"/>
      <c r="BT40" s="634"/>
      <c r="BU40" s="635"/>
      <c r="BV40" s="636">
        <v>95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7"/>
      <c r="DB40" s="667"/>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8">
        <v>7712586</v>
      </c>
      <c r="S41" s="709"/>
      <c r="T41" s="709"/>
      <c r="U41" s="709"/>
      <c r="V41" s="709"/>
      <c r="W41" s="709"/>
      <c r="X41" s="709"/>
      <c r="Y41" s="713"/>
      <c r="Z41" s="714">
        <v>100</v>
      </c>
      <c r="AA41" s="714"/>
      <c r="AB41" s="714"/>
      <c r="AC41" s="714"/>
      <c r="AD41" s="715">
        <v>4064177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113581</v>
      </c>
      <c r="BA41" s="637"/>
      <c r="BB41" s="637"/>
      <c r="BC41" s="637"/>
      <c r="BD41" s="669"/>
      <c r="BE41" s="669"/>
      <c r="BF41" s="691"/>
      <c r="BG41" s="684"/>
      <c r="BH41" s="685"/>
      <c r="BI41" s="685"/>
      <c r="BJ41" s="685"/>
      <c r="BK41" s="685"/>
      <c r="BL41" s="202"/>
      <c r="BM41" s="634" t="s">
        <v>337</v>
      </c>
      <c r="BN41" s="634"/>
      <c r="BO41" s="634"/>
      <c r="BP41" s="634"/>
      <c r="BQ41" s="634"/>
      <c r="BR41" s="634"/>
      <c r="BS41" s="634"/>
      <c r="BT41" s="634"/>
      <c r="BU41" s="635"/>
      <c r="BV41" s="636">
        <v>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323</v>
      </c>
      <c r="AR42" s="706"/>
      <c r="AS42" s="706"/>
      <c r="AT42" s="706"/>
      <c r="AU42" s="706"/>
      <c r="AV42" s="706"/>
      <c r="AW42" s="706"/>
      <c r="AX42" s="706"/>
      <c r="AY42" s="707"/>
      <c r="AZ42" s="708">
        <v>479314</v>
      </c>
      <c r="BA42" s="709"/>
      <c r="BB42" s="709"/>
      <c r="BC42" s="709"/>
      <c r="BD42" s="695"/>
      <c r="BE42" s="695"/>
      <c r="BF42" s="697"/>
      <c r="BG42" s="686"/>
      <c r="BH42" s="687"/>
      <c r="BI42" s="687"/>
      <c r="BJ42" s="687"/>
      <c r="BK42" s="687"/>
      <c r="BL42" s="203"/>
      <c r="BM42" s="658" t="s">
        <v>339</v>
      </c>
      <c r="BN42" s="658"/>
      <c r="BO42" s="658"/>
      <c r="BP42" s="658"/>
      <c r="BQ42" s="658"/>
      <c r="BR42" s="658"/>
      <c r="BS42" s="658"/>
      <c r="BT42" s="658"/>
      <c r="BU42" s="659"/>
      <c r="BV42" s="708">
        <v>430</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1135536</v>
      </c>
      <c r="CS42" s="669"/>
      <c r="CT42" s="669"/>
      <c r="CU42" s="669"/>
      <c r="CV42" s="669"/>
      <c r="CW42" s="669"/>
      <c r="CX42" s="669"/>
      <c r="CY42" s="670"/>
      <c r="CZ42" s="641">
        <v>15.2</v>
      </c>
      <c r="DA42" s="667"/>
      <c r="DB42" s="667"/>
      <c r="DC42" s="671"/>
      <c r="DD42" s="645">
        <v>73710</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341</v>
      </c>
      <c r="CD43" s="633" t="s">
        <v>342</v>
      </c>
      <c r="CE43" s="634"/>
      <c r="CF43" s="634"/>
      <c r="CG43" s="634"/>
      <c r="CH43" s="634"/>
      <c r="CI43" s="634"/>
      <c r="CJ43" s="634"/>
      <c r="CK43" s="634"/>
      <c r="CL43" s="634"/>
      <c r="CM43" s="634"/>
      <c r="CN43" s="634"/>
      <c r="CO43" s="634"/>
      <c r="CP43" s="634"/>
      <c r="CQ43" s="635"/>
      <c r="CR43" s="636">
        <v>240</v>
      </c>
      <c r="CS43" s="669"/>
      <c r="CT43" s="669"/>
      <c r="CU43" s="669"/>
      <c r="CV43" s="669"/>
      <c r="CW43" s="669"/>
      <c r="CX43" s="669"/>
      <c r="CY43" s="670"/>
      <c r="CZ43" s="641">
        <v>0</v>
      </c>
      <c r="DA43" s="667"/>
      <c r="DB43" s="667"/>
      <c r="DC43" s="671"/>
      <c r="DD43" s="645">
        <v>240</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344</v>
      </c>
      <c r="CG44" s="634"/>
      <c r="CH44" s="634"/>
      <c r="CI44" s="634"/>
      <c r="CJ44" s="634"/>
      <c r="CK44" s="634"/>
      <c r="CL44" s="634"/>
      <c r="CM44" s="634"/>
      <c r="CN44" s="634"/>
      <c r="CO44" s="634"/>
      <c r="CP44" s="634"/>
      <c r="CQ44" s="635"/>
      <c r="CR44" s="636">
        <v>1133099</v>
      </c>
      <c r="CS44" s="637"/>
      <c r="CT44" s="637"/>
      <c r="CU44" s="637"/>
      <c r="CV44" s="637"/>
      <c r="CW44" s="637"/>
      <c r="CX44" s="637"/>
      <c r="CY44" s="638"/>
      <c r="CZ44" s="641">
        <v>15.2</v>
      </c>
      <c r="DA44" s="642"/>
      <c r="DB44" s="642"/>
      <c r="DC44" s="648"/>
      <c r="DD44" s="645">
        <v>72797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194394</v>
      </c>
      <c r="CS45" s="669"/>
      <c r="CT45" s="669"/>
      <c r="CU45" s="669"/>
      <c r="CV45" s="669"/>
      <c r="CW45" s="669"/>
      <c r="CX45" s="669"/>
      <c r="CY45" s="670"/>
      <c r="CZ45" s="641">
        <v>2.6</v>
      </c>
      <c r="DA45" s="667"/>
      <c r="DB45" s="667"/>
      <c r="DC45" s="671"/>
      <c r="DD45" s="645">
        <v>9960</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347</v>
      </c>
      <c r="CG46" s="634"/>
      <c r="CH46" s="634"/>
      <c r="CI46" s="634"/>
      <c r="CJ46" s="634"/>
      <c r="CK46" s="634"/>
      <c r="CL46" s="634"/>
      <c r="CM46" s="634"/>
      <c r="CN46" s="634"/>
      <c r="CO46" s="634"/>
      <c r="CP46" s="634"/>
      <c r="CQ46" s="635"/>
      <c r="CR46" s="636">
        <v>925495</v>
      </c>
      <c r="CS46" s="637"/>
      <c r="CT46" s="637"/>
      <c r="CU46" s="637"/>
      <c r="CV46" s="637"/>
      <c r="CW46" s="637"/>
      <c r="CX46" s="637"/>
      <c r="CY46" s="638"/>
      <c r="CZ46" s="641">
        <v>12.4</v>
      </c>
      <c r="DA46" s="642"/>
      <c r="DB46" s="642"/>
      <c r="DC46" s="648"/>
      <c r="DD46" s="645">
        <v>60227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348</v>
      </c>
      <c r="CG47" s="634"/>
      <c r="CH47" s="634"/>
      <c r="CI47" s="634"/>
      <c r="CJ47" s="634"/>
      <c r="CK47" s="634"/>
      <c r="CL47" s="634"/>
      <c r="CM47" s="634"/>
      <c r="CN47" s="634"/>
      <c r="CO47" s="634"/>
      <c r="CP47" s="634"/>
      <c r="CQ47" s="635"/>
      <c r="CR47" s="636">
        <v>2437</v>
      </c>
      <c r="CS47" s="669"/>
      <c r="CT47" s="669"/>
      <c r="CU47" s="669"/>
      <c r="CV47" s="669"/>
      <c r="CW47" s="669"/>
      <c r="CX47" s="669"/>
      <c r="CY47" s="670"/>
      <c r="CZ47" s="641">
        <v>0</v>
      </c>
      <c r="DA47" s="667"/>
      <c r="DB47" s="667"/>
      <c r="DC47" s="671"/>
      <c r="DD47" s="645">
        <v>913</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350</v>
      </c>
      <c r="CE49" s="658"/>
      <c r="CF49" s="658"/>
      <c r="CG49" s="658"/>
      <c r="CH49" s="658"/>
      <c r="CI49" s="658"/>
      <c r="CJ49" s="658"/>
      <c r="CK49" s="658"/>
      <c r="CL49" s="658"/>
      <c r="CM49" s="658"/>
      <c r="CN49" s="658"/>
      <c r="CO49" s="658"/>
      <c r="CP49" s="658"/>
      <c r="CQ49" s="659"/>
      <c r="CR49" s="708">
        <v>7478786</v>
      </c>
      <c r="CS49" s="695"/>
      <c r="CT49" s="695"/>
      <c r="CU49" s="695"/>
      <c r="CV49" s="695"/>
      <c r="CW49" s="695"/>
      <c r="CX49" s="695"/>
      <c r="CY49" s="724"/>
      <c r="CZ49" s="716">
        <v>100</v>
      </c>
      <c r="DA49" s="725"/>
      <c r="DB49" s="725"/>
      <c r="DC49" s="726"/>
      <c r="DD49" s="727">
        <v>4554275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uvJtjcAwxNgCJANTBHIV3mvmanlTh5NMGfEgeyyyISGK/iz7HJM4zf3cCD75KTb2qzsUmPVFYXNlDMyA0AHauQ==" saltValue="YOL1H8xEEDtLF1Pfu7ZPv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373</v>
      </c>
      <c r="C7" s="763"/>
      <c r="D7" s="763"/>
      <c r="E7" s="763"/>
      <c r="F7" s="763"/>
      <c r="G7" s="763"/>
      <c r="H7" s="763"/>
      <c r="I7" s="763"/>
      <c r="J7" s="763"/>
      <c r="K7" s="763"/>
      <c r="L7" s="763"/>
      <c r="M7" s="763"/>
      <c r="N7" s="763"/>
      <c r="O7" s="763"/>
      <c r="P7" s="764"/>
      <c r="Q7" s="765"/>
      <c r="R7" s="766"/>
      <c r="S7" s="766"/>
      <c r="T7" s="766"/>
      <c r="U7" s="766"/>
      <c r="V7" s="766"/>
      <c r="W7" s="766"/>
      <c r="X7" s="766"/>
      <c r="Y7" s="766"/>
      <c r="Z7" s="766"/>
      <c r="AA7" s="766"/>
      <c r="AB7" s="766"/>
      <c r="AC7" s="766"/>
      <c r="AD7" s="766"/>
      <c r="AE7" s="767"/>
      <c r="AF7" s="768">
        <v>223</v>
      </c>
      <c r="AG7" s="769"/>
      <c r="AH7" s="769"/>
      <c r="AI7" s="769"/>
      <c r="AJ7" s="770"/>
      <c r="AK7" s="771"/>
      <c r="AL7" s="772"/>
      <c r="AM7" s="772"/>
      <c r="AN7" s="772"/>
      <c r="AO7" s="772"/>
      <c r="AP7" s="772"/>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
      <c r="A8" s="221">
        <v>2</v>
      </c>
      <c r="B8" s="793" t="s">
        <v>374</v>
      </c>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v>0</v>
      </c>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224</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363</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1465</v>
      </c>
      <c r="R28" s="836"/>
      <c r="S28" s="836"/>
      <c r="T28" s="836"/>
      <c r="U28" s="836"/>
      <c r="V28" s="836">
        <v>1447</v>
      </c>
      <c r="W28" s="836"/>
      <c r="X28" s="836"/>
      <c r="Y28" s="836"/>
      <c r="Z28" s="836"/>
      <c r="AA28" s="836">
        <v>18</v>
      </c>
      <c r="AB28" s="836"/>
      <c r="AC28" s="836"/>
      <c r="AD28" s="836"/>
      <c r="AE28" s="837"/>
      <c r="AF28" s="838">
        <v>18</v>
      </c>
      <c r="AG28" s="836"/>
      <c r="AH28" s="836"/>
      <c r="AI28" s="836"/>
      <c r="AJ28" s="839"/>
      <c r="AK28" s="840">
        <v>114</v>
      </c>
      <c r="AL28" s="841"/>
      <c r="AM28" s="841"/>
      <c r="AN28" s="841"/>
      <c r="AO28" s="841"/>
      <c r="AP28" s="841" t="s">
        <v>558</v>
      </c>
      <c r="AQ28" s="841"/>
      <c r="AR28" s="841"/>
      <c r="AS28" s="841"/>
      <c r="AT28" s="841"/>
      <c r="AU28" s="841" t="s">
        <v>558</v>
      </c>
      <c r="AV28" s="841"/>
      <c r="AW28" s="841"/>
      <c r="AX28" s="841"/>
      <c r="AY28" s="841"/>
      <c r="AZ28" s="842" t="s">
        <v>558</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1457</v>
      </c>
      <c r="R29" s="797"/>
      <c r="S29" s="797"/>
      <c r="T29" s="797"/>
      <c r="U29" s="797"/>
      <c r="V29" s="797">
        <v>1408</v>
      </c>
      <c r="W29" s="797"/>
      <c r="X29" s="797"/>
      <c r="Y29" s="797"/>
      <c r="Z29" s="797"/>
      <c r="AA29" s="797">
        <v>49</v>
      </c>
      <c r="AB29" s="797"/>
      <c r="AC29" s="797"/>
      <c r="AD29" s="797"/>
      <c r="AE29" s="798"/>
      <c r="AF29" s="799">
        <v>49</v>
      </c>
      <c r="AG29" s="800"/>
      <c r="AH29" s="800"/>
      <c r="AI29" s="800"/>
      <c r="AJ29" s="801"/>
      <c r="AK29" s="847">
        <v>235</v>
      </c>
      <c r="AL29" s="843"/>
      <c r="AM29" s="843"/>
      <c r="AN29" s="843"/>
      <c r="AO29" s="843"/>
      <c r="AP29" s="843" t="s">
        <v>558</v>
      </c>
      <c r="AQ29" s="843"/>
      <c r="AR29" s="843"/>
      <c r="AS29" s="843"/>
      <c r="AT29" s="843"/>
      <c r="AU29" s="843" t="s">
        <v>558</v>
      </c>
      <c r="AV29" s="843"/>
      <c r="AW29" s="843"/>
      <c r="AX29" s="843"/>
      <c r="AY29" s="843"/>
      <c r="AZ29" s="844" t="s">
        <v>558</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243</v>
      </c>
      <c r="R30" s="797"/>
      <c r="S30" s="797"/>
      <c r="T30" s="797"/>
      <c r="U30" s="797"/>
      <c r="V30" s="797">
        <v>238</v>
      </c>
      <c r="W30" s="797"/>
      <c r="X30" s="797"/>
      <c r="Y30" s="797"/>
      <c r="Z30" s="797"/>
      <c r="AA30" s="797">
        <v>5</v>
      </c>
      <c r="AB30" s="797"/>
      <c r="AC30" s="797"/>
      <c r="AD30" s="797"/>
      <c r="AE30" s="798"/>
      <c r="AF30" s="799">
        <v>5</v>
      </c>
      <c r="AG30" s="800"/>
      <c r="AH30" s="800"/>
      <c r="AI30" s="800"/>
      <c r="AJ30" s="801"/>
      <c r="AK30" s="847">
        <v>57</v>
      </c>
      <c r="AL30" s="843"/>
      <c r="AM30" s="843"/>
      <c r="AN30" s="843"/>
      <c r="AO30" s="843"/>
      <c r="AP30" s="843" t="s">
        <v>558</v>
      </c>
      <c r="AQ30" s="843"/>
      <c r="AR30" s="843"/>
      <c r="AS30" s="843"/>
      <c r="AT30" s="843"/>
      <c r="AU30" s="843" t="s">
        <v>558</v>
      </c>
      <c r="AV30" s="843"/>
      <c r="AW30" s="843"/>
      <c r="AX30" s="843"/>
      <c r="AY30" s="843"/>
      <c r="AZ30" s="844" t="s">
        <v>558</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691</v>
      </c>
      <c r="R31" s="797"/>
      <c r="S31" s="797"/>
      <c r="T31" s="797"/>
      <c r="U31" s="797"/>
      <c r="V31" s="797">
        <v>805</v>
      </c>
      <c r="W31" s="797"/>
      <c r="X31" s="797"/>
      <c r="Y31" s="797"/>
      <c r="Z31" s="797"/>
      <c r="AA31" s="797">
        <v>-114</v>
      </c>
      <c r="AB31" s="797"/>
      <c r="AC31" s="797"/>
      <c r="AD31" s="797"/>
      <c r="AE31" s="798"/>
      <c r="AF31" s="799">
        <v>842</v>
      </c>
      <c r="AG31" s="800"/>
      <c r="AH31" s="800"/>
      <c r="AI31" s="800"/>
      <c r="AJ31" s="801"/>
      <c r="AK31" s="847">
        <v>1</v>
      </c>
      <c r="AL31" s="843"/>
      <c r="AM31" s="843"/>
      <c r="AN31" s="843"/>
      <c r="AO31" s="843"/>
      <c r="AP31" s="843">
        <v>2171</v>
      </c>
      <c r="AQ31" s="843"/>
      <c r="AR31" s="843"/>
      <c r="AS31" s="843"/>
      <c r="AT31" s="843"/>
      <c r="AU31" s="843">
        <v>9</v>
      </c>
      <c r="AV31" s="843"/>
      <c r="AW31" s="843"/>
      <c r="AX31" s="843"/>
      <c r="AY31" s="843"/>
      <c r="AZ31" s="844" t="s">
        <v>558</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1759</v>
      </c>
      <c r="R32" s="797"/>
      <c r="S32" s="797"/>
      <c r="T32" s="797"/>
      <c r="U32" s="797"/>
      <c r="V32" s="797">
        <v>1797</v>
      </c>
      <c r="W32" s="797"/>
      <c r="X32" s="797"/>
      <c r="Y32" s="797"/>
      <c r="Z32" s="797"/>
      <c r="AA32" s="797">
        <v>-38</v>
      </c>
      <c r="AB32" s="797"/>
      <c r="AC32" s="797"/>
      <c r="AD32" s="797"/>
      <c r="AE32" s="798"/>
      <c r="AF32" s="799">
        <v>174</v>
      </c>
      <c r="AG32" s="800"/>
      <c r="AH32" s="800"/>
      <c r="AI32" s="800"/>
      <c r="AJ32" s="801"/>
      <c r="AK32" s="847">
        <v>259</v>
      </c>
      <c r="AL32" s="843"/>
      <c r="AM32" s="843"/>
      <c r="AN32" s="843"/>
      <c r="AO32" s="843"/>
      <c r="AP32" s="843">
        <v>4982</v>
      </c>
      <c r="AQ32" s="843"/>
      <c r="AR32" s="843"/>
      <c r="AS32" s="843"/>
      <c r="AT32" s="843"/>
      <c r="AU32" s="843">
        <v>4633</v>
      </c>
      <c r="AV32" s="843"/>
      <c r="AW32" s="843"/>
      <c r="AX32" s="843"/>
      <c r="AY32" s="843"/>
      <c r="AZ32" s="844" t="s">
        <v>558</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394</v>
      </c>
      <c r="C33" s="794"/>
      <c r="D33" s="794"/>
      <c r="E33" s="794"/>
      <c r="F33" s="794"/>
      <c r="G33" s="794"/>
      <c r="H33" s="794"/>
      <c r="I33" s="794"/>
      <c r="J33" s="794"/>
      <c r="K33" s="794"/>
      <c r="L33" s="794"/>
      <c r="M33" s="794"/>
      <c r="N33" s="794"/>
      <c r="O33" s="794"/>
      <c r="P33" s="795"/>
      <c r="Q33" s="796">
        <v>5</v>
      </c>
      <c r="R33" s="797"/>
      <c r="S33" s="797"/>
      <c r="T33" s="797"/>
      <c r="U33" s="797"/>
      <c r="V33" s="797">
        <v>4</v>
      </c>
      <c r="W33" s="797"/>
      <c r="X33" s="797"/>
      <c r="Y33" s="797"/>
      <c r="Z33" s="797"/>
      <c r="AA33" s="797">
        <v>1</v>
      </c>
      <c r="AB33" s="797"/>
      <c r="AC33" s="797"/>
      <c r="AD33" s="797"/>
      <c r="AE33" s="798"/>
      <c r="AF33" s="799">
        <v>108</v>
      </c>
      <c r="AG33" s="800"/>
      <c r="AH33" s="800"/>
      <c r="AI33" s="800"/>
      <c r="AJ33" s="801"/>
      <c r="AK33" s="847" t="s">
        <v>558</v>
      </c>
      <c r="AL33" s="843"/>
      <c r="AM33" s="843"/>
      <c r="AN33" s="843"/>
      <c r="AO33" s="843"/>
      <c r="AP33" s="843" t="s">
        <v>558</v>
      </c>
      <c r="AQ33" s="843"/>
      <c r="AR33" s="843"/>
      <c r="AS33" s="843"/>
      <c r="AT33" s="843"/>
      <c r="AU33" s="843" t="s">
        <v>558</v>
      </c>
      <c r="AV33" s="843"/>
      <c r="AW33" s="843"/>
      <c r="AX33" s="843"/>
      <c r="AY33" s="843"/>
      <c r="AZ33" s="844" t="s">
        <v>558</v>
      </c>
      <c r="BA33" s="844"/>
      <c r="BB33" s="844"/>
      <c r="BC33" s="844"/>
      <c r="BD33" s="844"/>
      <c r="BE33" s="845" t="s">
        <v>392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1196</v>
      </c>
      <c r="AG63" s="857"/>
      <c r="AH63" s="857"/>
      <c r="AI63" s="857"/>
      <c r="AJ63" s="858"/>
      <c r="AK63" s="859"/>
      <c r="AL63" s="854"/>
      <c r="AM63" s="854"/>
      <c r="AN63" s="854"/>
      <c r="AO63" s="854"/>
      <c r="AP63" s="857">
        <v>7153</v>
      </c>
      <c r="AQ63" s="857"/>
      <c r="AR63" s="857"/>
      <c r="AS63" s="857"/>
      <c r="AT63" s="857"/>
      <c r="AU63" s="857">
        <v>4642</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363</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551</v>
      </c>
      <c r="C68" s="883"/>
      <c r="D68" s="883"/>
      <c r="E68" s="883"/>
      <c r="F68" s="883"/>
      <c r="G68" s="883"/>
      <c r="H68" s="883"/>
      <c r="I68" s="883"/>
      <c r="J68" s="883"/>
      <c r="K68" s="883"/>
      <c r="L68" s="883"/>
      <c r="M68" s="883"/>
      <c r="N68" s="883"/>
      <c r="O68" s="883"/>
      <c r="P68" s="884"/>
      <c r="Q68" s="885">
        <v>201</v>
      </c>
      <c r="R68" s="879"/>
      <c r="S68" s="879"/>
      <c r="T68" s="879"/>
      <c r="U68" s="879"/>
      <c r="V68" s="879">
        <v>194</v>
      </c>
      <c r="W68" s="879"/>
      <c r="X68" s="879"/>
      <c r="Y68" s="879"/>
      <c r="Z68" s="879"/>
      <c r="AA68" s="879">
        <v>7</v>
      </c>
      <c r="AB68" s="879"/>
      <c r="AC68" s="879"/>
      <c r="AD68" s="879"/>
      <c r="AE68" s="879"/>
      <c r="AF68" s="879">
        <v>7</v>
      </c>
      <c r="AG68" s="879"/>
      <c r="AH68" s="879"/>
      <c r="AI68" s="879"/>
      <c r="AJ68" s="879"/>
      <c r="AK68" s="879" t="s">
        <v>558</v>
      </c>
      <c r="AL68" s="879"/>
      <c r="AM68" s="879"/>
      <c r="AN68" s="879"/>
      <c r="AO68" s="879"/>
      <c r="AP68" s="879" t="s">
        <v>558</v>
      </c>
      <c r="AQ68" s="879"/>
      <c r="AR68" s="879"/>
      <c r="AS68" s="879"/>
      <c r="AT68" s="879"/>
      <c r="AU68" s="879" t="s">
        <v>558</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552</v>
      </c>
      <c r="C69" s="887"/>
      <c r="D69" s="887"/>
      <c r="E69" s="887"/>
      <c r="F69" s="887"/>
      <c r="G69" s="887"/>
      <c r="H69" s="887"/>
      <c r="I69" s="887"/>
      <c r="J69" s="887"/>
      <c r="K69" s="887"/>
      <c r="L69" s="887"/>
      <c r="M69" s="887"/>
      <c r="N69" s="887"/>
      <c r="O69" s="887"/>
      <c r="P69" s="888"/>
      <c r="Q69" s="889">
        <v>1345</v>
      </c>
      <c r="R69" s="843"/>
      <c r="S69" s="843"/>
      <c r="T69" s="843"/>
      <c r="U69" s="843"/>
      <c r="V69" s="843">
        <v>1309</v>
      </c>
      <c r="W69" s="843"/>
      <c r="X69" s="843"/>
      <c r="Y69" s="843"/>
      <c r="Z69" s="843"/>
      <c r="AA69" s="843">
        <v>36</v>
      </c>
      <c r="AB69" s="843"/>
      <c r="AC69" s="843"/>
      <c r="AD69" s="843"/>
      <c r="AE69" s="843"/>
      <c r="AF69" s="843">
        <v>25</v>
      </c>
      <c r="AG69" s="843"/>
      <c r="AH69" s="843"/>
      <c r="AI69" s="843"/>
      <c r="AJ69" s="843"/>
      <c r="AK69" s="843" t="s">
        <v>558</v>
      </c>
      <c r="AL69" s="843"/>
      <c r="AM69" s="843"/>
      <c r="AN69" s="843"/>
      <c r="AO69" s="843"/>
      <c r="AP69" s="843">
        <v>83</v>
      </c>
      <c r="AQ69" s="843"/>
      <c r="AR69" s="843"/>
      <c r="AS69" s="843"/>
      <c r="AT69" s="843"/>
      <c r="AU69" s="843">
        <v>22</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553</v>
      </c>
      <c r="C70" s="887"/>
      <c r="D70" s="887"/>
      <c r="E70" s="887"/>
      <c r="F70" s="887"/>
      <c r="G70" s="887"/>
      <c r="H70" s="887"/>
      <c r="I70" s="887"/>
      <c r="J70" s="887"/>
      <c r="K70" s="887"/>
      <c r="L70" s="887"/>
      <c r="M70" s="887"/>
      <c r="N70" s="887"/>
      <c r="O70" s="887"/>
      <c r="P70" s="888"/>
      <c r="Q70" s="889">
        <v>13</v>
      </c>
      <c r="R70" s="843"/>
      <c r="S70" s="843"/>
      <c r="T70" s="843"/>
      <c r="U70" s="843"/>
      <c r="V70" s="843">
        <v>10</v>
      </c>
      <c r="W70" s="843"/>
      <c r="X70" s="843"/>
      <c r="Y70" s="843"/>
      <c r="Z70" s="843"/>
      <c r="AA70" s="843">
        <v>3</v>
      </c>
      <c r="AB70" s="843"/>
      <c r="AC70" s="843"/>
      <c r="AD70" s="843"/>
      <c r="AE70" s="843"/>
      <c r="AF70" s="843">
        <v>3</v>
      </c>
      <c r="AG70" s="843"/>
      <c r="AH70" s="843"/>
      <c r="AI70" s="843"/>
      <c r="AJ70" s="843"/>
      <c r="AK70" s="843" t="s">
        <v>558</v>
      </c>
      <c r="AL70" s="843"/>
      <c r="AM70" s="843"/>
      <c r="AN70" s="843"/>
      <c r="AO70" s="843"/>
      <c r="AP70" s="843" t="s">
        <v>558</v>
      </c>
      <c r="AQ70" s="843"/>
      <c r="AR70" s="843"/>
      <c r="AS70" s="843"/>
      <c r="AT70" s="843"/>
      <c r="AU70" s="843" t="s">
        <v>558</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554</v>
      </c>
      <c r="C71" s="887"/>
      <c r="D71" s="887"/>
      <c r="E71" s="887"/>
      <c r="F71" s="887"/>
      <c r="G71" s="887"/>
      <c r="H71" s="887"/>
      <c r="I71" s="887"/>
      <c r="J71" s="887"/>
      <c r="K71" s="887"/>
      <c r="L71" s="887"/>
      <c r="M71" s="887"/>
      <c r="N71" s="887"/>
      <c r="O71" s="887"/>
      <c r="P71" s="888"/>
      <c r="Q71" s="889">
        <v>12127</v>
      </c>
      <c r="R71" s="843"/>
      <c r="S71" s="843"/>
      <c r="T71" s="843"/>
      <c r="U71" s="843"/>
      <c r="V71" s="843">
        <v>11635</v>
      </c>
      <c r="W71" s="843"/>
      <c r="X71" s="843"/>
      <c r="Y71" s="843"/>
      <c r="Z71" s="843"/>
      <c r="AA71" s="843">
        <v>492</v>
      </c>
      <c r="AB71" s="843"/>
      <c r="AC71" s="843"/>
      <c r="AD71" s="843"/>
      <c r="AE71" s="843"/>
      <c r="AF71" s="843">
        <v>492</v>
      </c>
      <c r="AG71" s="843"/>
      <c r="AH71" s="843"/>
      <c r="AI71" s="843"/>
      <c r="AJ71" s="843"/>
      <c r="AK71" s="843" t="s">
        <v>558</v>
      </c>
      <c r="AL71" s="843"/>
      <c r="AM71" s="843"/>
      <c r="AN71" s="843"/>
      <c r="AO71" s="843"/>
      <c r="AP71" s="843" t="s">
        <v>558</v>
      </c>
      <c r="AQ71" s="843"/>
      <c r="AR71" s="843"/>
      <c r="AS71" s="843"/>
      <c r="AT71" s="843"/>
      <c r="AU71" s="843" t="s">
        <v>558</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555</v>
      </c>
      <c r="C72" s="887"/>
      <c r="D72" s="887"/>
      <c r="E72" s="887"/>
      <c r="F72" s="887"/>
      <c r="G72" s="887"/>
      <c r="H72" s="887"/>
      <c r="I72" s="887"/>
      <c r="J72" s="887"/>
      <c r="K72" s="887"/>
      <c r="L72" s="887"/>
      <c r="M72" s="887"/>
      <c r="N72" s="887"/>
      <c r="O72" s="887"/>
      <c r="P72" s="888"/>
      <c r="Q72" s="889">
        <v>12</v>
      </c>
      <c r="R72" s="843"/>
      <c r="S72" s="843"/>
      <c r="T72" s="843"/>
      <c r="U72" s="843"/>
      <c r="V72" s="843">
        <v>12</v>
      </c>
      <c r="W72" s="843"/>
      <c r="X72" s="843"/>
      <c r="Y72" s="843"/>
      <c r="Z72" s="843"/>
      <c r="AA72" s="843">
        <v>0</v>
      </c>
      <c r="AB72" s="843"/>
      <c r="AC72" s="843"/>
      <c r="AD72" s="843"/>
      <c r="AE72" s="843"/>
      <c r="AF72" s="843">
        <v>0</v>
      </c>
      <c r="AG72" s="843"/>
      <c r="AH72" s="843"/>
      <c r="AI72" s="843"/>
      <c r="AJ72" s="843"/>
      <c r="AK72" s="843" t="s">
        <v>558</v>
      </c>
      <c r="AL72" s="843"/>
      <c r="AM72" s="843"/>
      <c r="AN72" s="843"/>
      <c r="AO72" s="843"/>
      <c r="AP72" s="843" t="s">
        <v>558</v>
      </c>
      <c r="AQ72" s="843"/>
      <c r="AR72" s="843"/>
      <c r="AS72" s="843"/>
      <c r="AT72" s="843"/>
      <c r="AU72" s="843" t="s">
        <v>558</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556</v>
      </c>
      <c r="C73" s="887"/>
      <c r="D73" s="887"/>
      <c r="E73" s="887"/>
      <c r="F73" s="887"/>
      <c r="G73" s="887"/>
      <c r="H73" s="887"/>
      <c r="I73" s="887"/>
      <c r="J73" s="887"/>
      <c r="K73" s="887"/>
      <c r="L73" s="887"/>
      <c r="M73" s="887"/>
      <c r="N73" s="887"/>
      <c r="O73" s="887"/>
      <c r="P73" s="888"/>
      <c r="Q73" s="889">
        <v>785</v>
      </c>
      <c r="R73" s="843"/>
      <c r="S73" s="843"/>
      <c r="T73" s="843"/>
      <c r="U73" s="843"/>
      <c r="V73" s="843">
        <v>370</v>
      </c>
      <c r="W73" s="843"/>
      <c r="X73" s="843"/>
      <c r="Y73" s="843"/>
      <c r="Z73" s="843"/>
      <c r="AA73" s="843">
        <v>415</v>
      </c>
      <c r="AB73" s="843"/>
      <c r="AC73" s="843"/>
      <c r="AD73" s="843"/>
      <c r="AE73" s="843"/>
      <c r="AF73" s="843">
        <v>415</v>
      </c>
      <c r="AG73" s="843"/>
      <c r="AH73" s="843"/>
      <c r="AI73" s="843"/>
      <c r="AJ73" s="843"/>
      <c r="AK73" s="843" t="s">
        <v>558</v>
      </c>
      <c r="AL73" s="843"/>
      <c r="AM73" s="843"/>
      <c r="AN73" s="843"/>
      <c r="AO73" s="843"/>
      <c r="AP73" s="843" t="s">
        <v>558</v>
      </c>
      <c r="AQ73" s="843"/>
      <c r="AR73" s="843"/>
      <c r="AS73" s="843"/>
      <c r="AT73" s="843"/>
      <c r="AU73" s="843" t="s">
        <v>558</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557</v>
      </c>
      <c r="C74" s="887"/>
      <c r="D74" s="887"/>
      <c r="E74" s="887"/>
      <c r="F74" s="887"/>
      <c r="G74" s="887"/>
      <c r="H74" s="887"/>
      <c r="I74" s="887"/>
      <c r="J74" s="887"/>
      <c r="K74" s="887"/>
      <c r="L74" s="887"/>
      <c r="M74" s="887"/>
      <c r="N74" s="887"/>
      <c r="O74" s="887"/>
      <c r="P74" s="888"/>
      <c r="Q74" s="889">
        <v>906481</v>
      </c>
      <c r="R74" s="843"/>
      <c r="S74" s="843"/>
      <c r="T74" s="843"/>
      <c r="U74" s="843"/>
      <c r="V74" s="843">
        <v>887687</v>
      </c>
      <c r="W74" s="843"/>
      <c r="X74" s="843"/>
      <c r="Y74" s="843"/>
      <c r="Z74" s="843"/>
      <c r="AA74" s="843">
        <v>18794</v>
      </c>
      <c r="AB74" s="843"/>
      <c r="AC74" s="843"/>
      <c r="AD74" s="843"/>
      <c r="AE74" s="843"/>
      <c r="AF74" s="843">
        <v>18794</v>
      </c>
      <c r="AG74" s="843"/>
      <c r="AH74" s="843"/>
      <c r="AI74" s="843"/>
      <c r="AJ74" s="843"/>
      <c r="AK74" s="843">
        <v>9782</v>
      </c>
      <c r="AL74" s="843"/>
      <c r="AM74" s="843"/>
      <c r="AN74" s="843"/>
      <c r="AO74" s="843"/>
      <c r="AP74" s="843" t="s">
        <v>558</v>
      </c>
      <c r="AQ74" s="843"/>
      <c r="AR74" s="843"/>
      <c r="AS74" s="843"/>
      <c r="AT74" s="843"/>
      <c r="AU74" s="843" t="s">
        <v>558</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19736</v>
      </c>
      <c r="AG88" s="857"/>
      <c r="AH88" s="857"/>
      <c r="AI88" s="857"/>
      <c r="AJ88" s="857"/>
      <c r="AK88" s="854"/>
      <c r="AL88" s="854"/>
      <c r="AM88" s="854"/>
      <c r="AN88" s="854"/>
      <c r="AO88" s="854"/>
      <c r="AP88" s="857">
        <v>83</v>
      </c>
      <c r="AQ88" s="857"/>
      <c r="AR88" s="857"/>
      <c r="AS88" s="857"/>
      <c r="AT88" s="857"/>
      <c r="AU88" s="857">
        <v>22</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593419</v>
      </c>
      <c r="AB110" s="913"/>
      <c r="AC110" s="913"/>
      <c r="AD110" s="913"/>
      <c r="AE110" s="914"/>
      <c r="AF110" s="915">
        <v>596106</v>
      </c>
      <c r="AG110" s="913"/>
      <c r="AH110" s="913"/>
      <c r="AI110" s="913"/>
      <c r="AJ110" s="914"/>
      <c r="AK110" s="915">
        <v>595190</v>
      </c>
      <c r="AL110" s="913"/>
      <c r="AM110" s="913"/>
      <c r="AN110" s="913"/>
      <c r="AO110" s="914"/>
      <c r="AP110" s="916">
        <v>16.600000000000001</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6512639</v>
      </c>
      <c r="BR110" s="944"/>
      <c r="BS110" s="944"/>
      <c r="BT110" s="944"/>
      <c r="BU110" s="944"/>
      <c r="BV110" s="944">
        <v>6545076</v>
      </c>
      <c r="BW110" s="944"/>
      <c r="BX110" s="944"/>
      <c r="BY110" s="944"/>
      <c r="BZ110" s="944"/>
      <c r="CA110" s="944">
        <v>7111065</v>
      </c>
      <c r="CB110" s="944"/>
      <c r="CC110" s="944"/>
      <c r="CD110" s="944"/>
      <c r="CE110" s="944"/>
      <c r="CF110" s="957">
        <v>198.8</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3991030</v>
      </c>
      <c r="BR112" s="939"/>
      <c r="BS112" s="939"/>
      <c r="BT112" s="939"/>
      <c r="BU112" s="939"/>
      <c r="BV112" s="939">
        <v>4228197</v>
      </c>
      <c r="BW112" s="939"/>
      <c r="BX112" s="939"/>
      <c r="BY112" s="939"/>
      <c r="BZ112" s="939"/>
      <c r="CA112" s="939">
        <v>4642100</v>
      </c>
      <c r="CB112" s="939"/>
      <c r="CC112" s="939"/>
      <c r="CD112" s="939"/>
      <c r="CE112" s="939"/>
      <c r="CF112" s="933">
        <v>129.80000000000001</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165354</v>
      </c>
      <c r="AB113" s="951"/>
      <c r="AC113" s="951"/>
      <c r="AD113" s="951"/>
      <c r="AE113" s="952"/>
      <c r="AF113" s="953">
        <v>176760</v>
      </c>
      <c r="AG113" s="951"/>
      <c r="AH113" s="951"/>
      <c r="AI113" s="951"/>
      <c r="AJ113" s="952"/>
      <c r="AK113" s="953">
        <v>188007</v>
      </c>
      <c r="AL113" s="951"/>
      <c r="AM113" s="951"/>
      <c r="AN113" s="951"/>
      <c r="AO113" s="952"/>
      <c r="AP113" s="954">
        <v>5.3</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12393</v>
      </c>
      <c r="BR113" s="939"/>
      <c r="BS113" s="939"/>
      <c r="BT113" s="939"/>
      <c r="BU113" s="939"/>
      <c r="BV113" s="939">
        <v>21933</v>
      </c>
      <c r="BW113" s="939"/>
      <c r="BX113" s="939"/>
      <c r="BY113" s="939"/>
      <c r="BZ113" s="939"/>
      <c r="CA113" s="939">
        <v>18626</v>
      </c>
      <c r="CB113" s="939"/>
      <c r="CC113" s="939"/>
      <c r="CD113" s="939"/>
      <c r="CE113" s="939"/>
      <c r="CF113" s="933">
        <v>0.5</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3003</v>
      </c>
      <c r="AB114" s="972"/>
      <c r="AC114" s="972"/>
      <c r="AD114" s="972"/>
      <c r="AE114" s="973"/>
      <c r="AF114" s="974">
        <v>3010</v>
      </c>
      <c r="AG114" s="972"/>
      <c r="AH114" s="972"/>
      <c r="AI114" s="972"/>
      <c r="AJ114" s="973"/>
      <c r="AK114" s="974">
        <v>3703</v>
      </c>
      <c r="AL114" s="972"/>
      <c r="AM114" s="972"/>
      <c r="AN114" s="972"/>
      <c r="AO114" s="973"/>
      <c r="AP114" s="975">
        <v>0.1</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826731</v>
      </c>
      <c r="BR114" s="939"/>
      <c r="BS114" s="939"/>
      <c r="BT114" s="939"/>
      <c r="BU114" s="939"/>
      <c r="BV114" s="939">
        <v>861793</v>
      </c>
      <c r="BW114" s="939"/>
      <c r="BX114" s="939"/>
      <c r="BY114" s="939"/>
      <c r="BZ114" s="939"/>
      <c r="CA114" s="939">
        <v>840512</v>
      </c>
      <c r="CB114" s="939"/>
      <c r="CC114" s="939"/>
      <c r="CD114" s="939"/>
      <c r="CE114" s="939"/>
      <c r="CF114" s="933">
        <v>23.5</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25</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v>571</v>
      </c>
      <c r="AL116" s="972"/>
      <c r="AM116" s="972"/>
      <c r="AN116" s="972"/>
      <c r="AO116" s="973"/>
      <c r="AP116" s="975">
        <v>0</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761801</v>
      </c>
      <c r="AB117" s="992"/>
      <c r="AC117" s="992"/>
      <c r="AD117" s="992"/>
      <c r="AE117" s="993"/>
      <c r="AF117" s="994">
        <v>775876</v>
      </c>
      <c r="AG117" s="992"/>
      <c r="AH117" s="992"/>
      <c r="AI117" s="992"/>
      <c r="AJ117" s="993"/>
      <c r="AK117" s="994">
        <v>787471</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441</v>
      </c>
      <c r="BP119" s="1018"/>
      <c r="BQ119" s="1012">
        <v>11342793</v>
      </c>
      <c r="BR119" s="1013"/>
      <c r="BS119" s="1013"/>
      <c r="BT119" s="1013"/>
      <c r="BU119" s="1013"/>
      <c r="BV119" s="1013">
        <v>11656999</v>
      </c>
      <c r="BW119" s="1013"/>
      <c r="BX119" s="1013"/>
      <c r="BY119" s="1013"/>
      <c r="BZ119" s="1013"/>
      <c r="CA119" s="1013">
        <v>12612303</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2845788</v>
      </c>
      <c r="BR120" s="944"/>
      <c r="BS120" s="944"/>
      <c r="BT120" s="944"/>
      <c r="BU120" s="944"/>
      <c r="BV120" s="944">
        <v>3100920</v>
      </c>
      <c r="BW120" s="944"/>
      <c r="BX120" s="944"/>
      <c r="BY120" s="944"/>
      <c r="BZ120" s="944"/>
      <c r="CA120" s="944">
        <v>3243670</v>
      </c>
      <c r="CB120" s="944"/>
      <c r="CC120" s="944"/>
      <c r="CD120" s="944"/>
      <c r="CE120" s="944"/>
      <c r="CF120" s="957">
        <v>90.7</v>
      </c>
      <c r="CG120" s="958"/>
      <c r="CH120" s="958"/>
      <c r="CI120" s="958"/>
      <c r="CJ120" s="958"/>
      <c r="CK120" s="1019" t="s">
        <v>445</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3983121</v>
      </c>
      <c r="DH120" s="944"/>
      <c r="DI120" s="944"/>
      <c r="DJ120" s="944"/>
      <c r="DK120" s="944"/>
      <c r="DL120" s="944">
        <v>4221999</v>
      </c>
      <c r="DM120" s="944"/>
      <c r="DN120" s="944"/>
      <c r="DO120" s="944"/>
      <c r="DP120" s="944"/>
      <c r="DQ120" s="944">
        <v>4633416</v>
      </c>
      <c r="DR120" s="944"/>
      <c r="DS120" s="944"/>
      <c r="DT120" s="944"/>
      <c r="DU120" s="944"/>
      <c r="DV120" s="945">
        <v>129.6</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7909</v>
      </c>
      <c r="DH121" s="939"/>
      <c r="DI121" s="939"/>
      <c r="DJ121" s="939"/>
      <c r="DK121" s="939"/>
      <c r="DL121" s="939">
        <v>6198</v>
      </c>
      <c r="DM121" s="939"/>
      <c r="DN121" s="939"/>
      <c r="DO121" s="939"/>
      <c r="DP121" s="939"/>
      <c r="DQ121" s="939">
        <v>8684</v>
      </c>
      <c r="DR121" s="939"/>
      <c r="DS121" s="939"/>
      <c r="DT121" s="939"/>
      <c r="DU121" s="939"/>
      <c r="DV121" s="940">
        <v>0.2</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5859635</v>
      </c>
      <c r="BR122" s="1013"/>
      <c r="BS122" s="1013"/>
      <c r="BT122" s="1013"/>
      <c r="BU122" s="1013"/>
      <c r="BV122" s="1013">
        <v>6120140</v>
      </c>
      <c r="BW122" s="1013"/>
      <c r="BX122" s="1013"/>
      <c r="BY122" s="1013"/>
      <c r="BZ122" s="1013"/>
      <c r="CA122" s="1013">
        <v>7043748</v>
      </c>
      <c r="CB122" s="1013"/>
      <c r="CC122" s="1013"/>
      <c r="CD122" s="1013"/>
      <c r="CE122" s="1013"/>
      <c r="CF122" s="1030">
        <v>197</v>
      </c>
      <c r="CG122" s="1031"/>
      <c r="CH122" s="1031"/>
      <c r="CI122" s="1031"/>
      <c r="CJ122" s="1031"/>
      <c r="CK122" s="1022"/>
      <c r="CL122" s="1023"/>
      <c r="CM122" s="1023"/>
      <c r="CN122" s="1023"/>
      <c r="CO122" s="1024"/>
      <c r="CP122" s="1032" t="s">
        <v>394</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449</v>
      </c>
      <c r="BP123" s="1018"/>
      <c r="BQ123" s="1076">
        <v>8705423</v>
      </c>
      <c r="BR123" s="1077"/>
      <c r="BS123" s="1077"/>
      <c r="BT123" s="1077"/>
      <c r="BU123" s="1077"/>
      <c r="BV123" s="1077">
        <v>9221060</v>
      </c>
      <c r="BW123" s="1077"/>
      <c r="BX123" s="1077"/>
      <c r="BY123" s="1077"/>
      <c r="BZ123" s="1077"/>
      <c r="CA123" s="1077">
        <v>10287418</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76.8</v>
      </c>
      <c r="BR124" s="1040"/>
      <c r="BS124" s="1040"/>
      <c r="BT124" s="1040"/>
      <c r="BU124" s="1040"/>
      <c r="BV124" s="1040">
        <v>69.5</v>
      </c>
      <c r="BW124" s="1040"/>
      <c r="BX124" s="1040"/>
      <c r="BY124" s="1040"/>
      <c r="BZ124" s="1040"/>
      <c r="CA124" s="1040">
        <v>65</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25</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42</v>
      </c>
      <c r="AB128" s="1059"/>
      <c r="AC128" s="1059"/>
      <c r="AD128" s="1059"/>
      <c r="AE128" s="1060"/>
      <c r="AF128" s="1061">
        <v>126</v>
      </c>
      <c r="AG128" s="1059"/>
      <c r="AH128" s="1059"/>
      <c r="AI128" s="1059"/>
      <c r="AJ128" s="1060"/>
      <c r="AK128" s="1061">
        <v>126</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3873716</v>
      </c>
      <c r="AB129" s="972"/>
      <c r="AC129" s="972"/>
      <c r="AD129" s="972"/>
      <c r="AE129" s="973"/>
      <c r="AF129" s="974">
        <v>3931460</v>
      </c>
      <c r="AG129" s="972"/>
      <c r="AH129" s="972"/>
      <c r="AI129" s="972"/>
      <c r="AJ129" s="973"/>
      <c r="AK129" s="974">
        <v>4007591</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440839</v>
      </c>
      <c r="AB130" s="972"/>
      <c r="AC130" s="972"/>
      <c r="AD130" s="972"/>
      <c r="AE130" s="973"/>
      <c r="AF130" s="974">
        <v>428155</v>
      </c>
      <c r="AG130" s="972"/>
      <c r="AH130" s="972"/>
      <c r="AI130" s="972"/>
      <c r="AJ130" s="973"/>
      <c r="AK130" s="974">
        <v>431492</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9.6999999999999993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3432877</v>
      </c>
      <c r="AB131" s="999"/>
      <c r="AC131" s="999"/>
      <c r="AD131" s="999"/>
      <c r="AE131" s="1000"/>
      <c r="AF131" s="998">
        <v>3503305</v>
      </c>
      <c r="AG131" s="999"/>
      <c r="AH131" s="999"/>
      <c r="AI131" s="999"/>
      <c r="AJ131" s="1000"/>
      <c r="AK131" s="998">
        <v>3576099</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v>65</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9.3484269900000001</v>
      </c>
      <c r="AB132" s="1110"/>
      <c r="AC132" s="1110"/>
      <c r="AD132" s="1110"/>
      <c r="AE132" s="1111"/>
      <c r="AF132" s="1112">
        <v>9.9219165900000004</v>
      </c>
      <c r="AG132" s="1110"/>
      <c r="AH132" s="1110"/>
      <c r="AI132" s="1110"/>
      <c r="AJ132" s="1111"/>
      <c r="AK132" s="1112">
        <v>9.9508710469999997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9.1</v>
      </c>
      <c r="AB133" s="1093"/>
      <c r="AC133" s="1093"/>
      <c r="AD133" s="1093"/>
      <c r="AE133" s="1094"/>
      <c r="AF133" s="1092">
        <v>9.5</v>
      </c>
      <c r="AG133" s="1093"/>
      <c r="AH133" s="1093"/>
      <c r="AI133" s="1093"/>
      <c r="AJ133" s="1094"/>
      <c r="AK133" s="1092">
        <v>9.6999999999999993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QICrPFM1hBWm9yVj0p0vABJY3P92HVbqEWFUa4soIlX/kBjcYouNJs6CDpvOVPzNYBTXSEcaeUs9wCe8YhoQ==" saltValue="68Tmlo2ayayZ7x0BNLpHq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nZL2R/wKiBO20mlatAaxnzZR9H1Sb0tmVIblOF98mBhWt0AHtesOooygmnKgb4nj5x7PANgTxCmg7648RzdA==" saltValue="2q+dpP2CC11GL8cMT+TtL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kc4uR2Tpckac3lWgvcEK1TA6BjlF7r0z2WcFRzK7/sglemS3JjXZIgi0x5AGR+bhgwUWrG3uwQiN8RKYwCzKw==" saltValue="9M8WI0Ut9w9iH8n1QPyZ3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1364877</v>
      </c>
      <c r="AP9" s="262">
        <v>128037</v>
      </c>
      <c r="AQ9" s="263">
        <v>118131</v>
      </c>
      <c r="AR9" s="264">
        <v>8.4</v>
      </c>
    </row>
    <row r="10" spans="1:46" ht="13.5" customHeight="1" x14ac:dyDescent="0.2">
      <c r="A10" s="247"/>
      <c r="AK10" s="1129" t="s">
        <v>484</v>
      </c>
      <c r="AL10" s="1130"/>
      <c r="AM10" s="1130"/>
      <c r="AN10" s="1131"/>
      <c r="AO10" s="265">
        <v>13867</v>
      </c>
      <c r="AP10" s="265">
        <v>1301</v>
      </c>
      <c r="AQ10" s="266">
        <v>19338</v>
      </c>
      <c r="AR10" s="267">
        <v>-93.3</v>
      </c>
    </row>
    <row r="11" spans="1:46" ht="13.5" customHeight="1" x14ac:dyDescent="0.2">
      <c r="A11" s="247"/>
      <c r="AK11" s="1129" t="s">
        <v>485</v>
      </c>
      <c r="AL11" s="1130"/>
      <c r="AM11" s="1130"/>
      <c r="AN11" s="1131"/>
      <c r="AO11" s="265">
        <v>9898</v>
      </c>
      <c r="AP11" s="265">
        <v>929</v>
      </c>
      <c r="AQ11" s="266">
        <v>1486</v>
      </c>
      <c r="AR11" s="267">
        <v>-37.5</v>
      </c>
    </row>
    <row r="12" spans="1:46" ht="13.5" customHeight="1" x14ac:dyDescent="0.2">
      <c r="A12" s="247"/>
      <c r="AK12" s="1129" t="s">
        <v>486</v>
      </c>
      <c r="AL12" s="1130"/>
      <c r="AM12" s="1130"/>
      <c r="AN12" s="1131"/>
      <c r="AO12" s="265" t="s">
        <v>487</v>
      </c>
      <c r="AP12" s="265" t="s">
        <v>487</v>
      </c>
      <c r="AQ12" s="266" t="s">
        <v>487</v>
      </c>
      <c r="AR12" s="267" t="s">
        <v>487</v>
      </c>
    </row>
    <row r="13" spans="1:46" ht="13.5" customHeight="1" x14ac:dyDescent="0.2">
      <c r="A13" s="247"/>
      <c r="AK13" s="1129" t="s">
        <v>488</v>
      </c>
      <c r="AL13" s="1130"/>
      <c r="AM13" s="1130"/>
      <c r="AN13" s="1131"/>
      <c r="AO13" s="265">
        <v>67223</v>
      </c>
      <c r="AP13" s="265">
        <v>6306</v>
      </c>
      <c r="AQ13" s="266">
        <v>4880</v>
      </c>
      <c r="AR13" s="267">
        <v>29.2</v>
      </c>
    </row>
    <row r="14" spans="1:46" ht="13.5" customHeight="1" x14ac:dyDescent="0.2">
      <c r="A14" s="247"/>
      <c r="AK14" s="1129" t="s">
        <v>489</v>
      </c>
      <c r="AL14" s="1130"/>
      <c r="AM14" s="1130"/>
      <c r="AN14" s="1131"/>
      <c r="AO14" s="265">
        <v>240</v>
      </c>
      <c r="AP14" s="265">
        <v>23</v>
      </c>
      <c r="AQ14" s="266">
        <v>1912</v>
      </c>
      <c r="AR14" s="267">
        <v>-98.8</v>
      </c>
    </row>
    <row r="15" spans="1:46" ht="13.5" customHeight="1" x14ac:dyDescent="0.2">
      <c r="A15" s="247"/>
      <c r="AK15" s="1132" t="s">
        <v>490</v>
      </c>
      <c r="AL15" s="1133"/>
      <c r="AM15" s="1133"/>
      <c r="AN15" s="1134"/>
      <c r="AO15" s="265">
        <v>-76983</v>
      </c>
      <c r="AP15" s="265">
        <v>-7222</v>
      </c>
      <c r="AQ15" s="266">
        <v>-7094</v>
      </c>
      <c r="AR15" s="267">
        <v>1.8</v>
      </c>
    </row>
    <row r="16" spans="1:46" ht="13.2" x14ac:dyDescent="0.2">
      <c r="A16" s="247"/>
      <c r="AK16" s="1132" t="s">
        <v>177</v>
      </c>
      <c r="AL16" s="1133"/>
      <c r="AM16" s="1133"/>
      <c r="AN16" s="1134"/>
      <c r="AO16" s="265">
        <v>1379122</v>
      </c>
      <c r="AP16" s="265">
        <v>129374</v>
      </c>
      <c r="AQ16" s="266">
        <v>138653</v>
      </c>
      <c r="AR16" s="267">
        <v>-6.7</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9.85</v>
      </c>
      <c r="AP21" s="278">
        <v>11.03</v>
      </c>
      <c r="AQ21" s="279">
        <v>-1.18</v>
      </c>
      <c r="AS21" s="280"/>
      <c r="AT21" s="276"/>
    </row>
    <row r="22" spans="1:46" s="248" customFormat="1" ht="13.2" x14ac:dyDescent="0.2">
      <c r="A22" s="276"/>
      <c r="AK22" s="1135" t="s">
        <v>496</v>
      </c>
      <c r="AL22" s="1136"/>
      <c r="AM22" s="1136"/>
      <c r="AN22" s="1137"/>
      <c r="AO22" s="281">
        <v>96.8</v>
      </c>
      <c r="AP22" s="282">
        <v>96.9</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595190</v>
      </c>
      <c r="AP32" s="291">
        <v>55834</v>
      </c>
      <c r="AQ32" s="292">
        <v>59716</v>
      </c>
      <c r="AR32" s="293">
        <v>-6.5</v>
      </c>
    </row>
    <row r="33" spans="1:46" ht="13.5" customHeight="1" x14ac:dyDescent="0.2">
      <c r="A33" s="247"/>
      <c r="AK33" s="1143" t="s">
        <v>501</v>
      </c>
      <c r="AL33" s="1144"/>
      <c r="AM33" s="1144"/>
      <c r="AN33" s="1145"/>
      <c r="AO33" s="291" t="s">
        <v>487</v>
      </c>
      <c r="AP33" s="291" t="s">
        <v>487</v>
      </c>
      <c r="AQ33" s="292" t="s">
        <v>487</v>
      </c>
      <c r="AR33" s="293" t="s">
        <v>487</v>
      </c>
    </row>
    <row r="34" spans="1:46" ht="27" customHeight="1" x14ac:dyDescent="0.2">
      <c r="A34" s="247"/>
      <c r="AK34" s="1143" t="s">
        <v>502</v>
      </c>
      <c r="AL34" s="1144"/>
      <c r="AM34" s="1144"/>
      <c r="AN34" s="1145"/>
      <c r="AO34" s="291" t="s">
        <v>487</v>
      </c>
      <c r="AP34" s="291" t="s">
        <v>487</v>
      </c>
      <c r="AQ34" s="292" t="s">
        <v>487</v>
      </c>
      <c r="AR34" s="293" t="s">
        <v>487</v>
      </c>
    </row>
    <row r="35" spans="1:46" ht="27" customHeight="1" x14ac:dyDescent="0.2">
      <c r="A35" s="247"/>
      <c r="AK35" s="1143" t="s">
        <v>503</v>
      </c>
      <c r="AL35" s="1144"/>
      <c r="AM35" s="1144"/>
      <c r="AN35" s="1145"/>
      <c r="AO35" s="291">
        <v>188007</v>
      </c>
      <c r="AP35" s="291">
        <v>17637</v>
      </c>
      <c r="AQ35" s="292">
        <v>21226</v>
      </c>
      <c r="AR35" s="293">
        <v>-16.899999999999999</v>
      </c>
    </row>
    <row r="36" spans="1:46" ht="27" customHeight="1" x14ac:dyDescent="0.2">
      <c r="A36" s="247"/>
      <c r="AK36" s="1143" t="s">
        <v>504</v>
      </c>
      <c r="AL36" s="1144"/>
      <c r="AM36" s="1144"/>
      <c r="AN36" s="1145"/>
      <c r="AO36" s="291">
        <v>3703</v>
      </c>
      <c r="AP36" s="291">
        <v>347</v>
      </c>
      <c r="AQ36" s="292">
        <v>5622</v>
      </c>
      <c r="AR36" s="293">
        <v>-93.8</v>
      </c>
    </row>
    <row r="37" spans="1:46" ht="13.5" customHeight="1" x14ac:dyDescent="0.2">
      <c r="A37" s="247"/>
      <c r="AK37" s="1143" t="s">
        <v>505</v>
      </c>
      <c r="AL37" s="1144"/>
      <c r="AM37" s="1144"/>
      <c r="AN37" s="1145"/>
      <c r="AO37" s="291" t="s">
        <v>487</v>
      </c>
      <c r="AP37" s="291" t="s">
        <v>487</v>
      </c>
      <c r="AQ37" s="292">
        <v>447</v>
      </c>
      <c r="AR37" s="293" t="s">
        <v>487</v>
      </c>
    </row>
    <row r="38" spans="1:46" ht="27" customHeight="1" x14ac:dyDescent="0.2">
      <c r="A38" s="247"/>
      <c r="AK38" s="1146" t="s">
        <v>506</v>
      </c>
      <c r="AL38" s="1147"/>
      <c r="AM38" s="1147"/>
      <c r="AN38" s="1148"/>
      <c r="AO38" s="294">
        <v>571</v>
      </c>
      <c r="AP38" s="294">
        <v>54</v>
      </c>
      <c r="AQ38" s="295">
        <v>23</v>
      </c>
      <c r="AR38" s="283">
        <v>134.80000000000001</v>
      </c>
      <c r="AS38" s="290"/>
    </row>
    <row r="39" spans="1:46" ht="13.2" x14ac:dyDescent="0.2">
      <c r="A39" s="247"/>
      <c r="AK39" s="1146" t="s">
        <v>507</v>
      </c>
      <c r="AL39" s="1147"/>
      <c r="AM39" s="1147"/>
      <c r="AN39" s="1148"/>
      <c r="AO39" s="291">
        <v>-126</v>
      </c>
      <c r="AP39" s="291">
        <v>-12</v>
      </c>
      <c r="AQ39" s="292">
        <v>-1646</v>
      </c>
      <c r="AR39" s="293">
        <v>-99.3</v>
      </c>
      <c r="AS39" s="290"/>
    </row>
    <row r="40" spans="1:46" ht="27" customHeight="1" x14ac:dyDescent="0.2">
      <c r="A40" s="247"/>
      <c r="AK40" s="1143" t="s">
        <v>508</v>
      </c>
      <c r="AL40" s="1144"/>
      <c r="AM40" s="1144"/>
      <c r="AN40" s="1145"/>
      <c r="AO40" s="291">
        <v>-431492</v>
      </c>
      <c r="AP40" s="291">
        <v>-40478</v>
      </c>
      <c r="AQ40" s="292">
        <v>-57881</v>
      </c>
      <c r="AR40" s="293">
        <v>-30.1</v>
      </c>
      <c r="AS40" s="290"/>
    </row>
    <row r="41" spans="1:46" ht="13.2" x14ac:dyDescent="0.2">
      <c r="A41" s="247"/>
      <c r="AK41" s="1149" t="s">
        <v>287</v>
      </c>
      <c r="AL41" s="1150"/>
      <c r="AM41" s="1150"/>
      <c r="AN41" s="1151"/>
      <c r="AO41" s="291">
        <v>355853</v>
      </c>
      <c r="AP41" s="291">
        <v>33382</v>
      </c>
      <c r="AQ41" s="292">
        <v>27507</v>
      </c>
      <c r="AR41" s="293">
        <v>21.4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996716</v>
      </c>
      <c r="AN51" s="313">
        <v>85401</v>
      </c>
      <c r="AO51" s="314">
        <v>96.1</v>
      </c>
      <c r="AP51" s="315">
        <v>94796</v>
      </c>
      <c r="AQ51" s="316">
        <v>1.4</v>
      </c>
      <c r="AR51" s="317">
        <v>94.7</v>
      </c>
    </row>
    <row r="52" spans="1:44" ht="13.2" x14ac:dyDescent="0.2">
      <c r="A52" s="247"/>
      <c r="AK52" s="318"/>
      <c r="AL52" s="319" t="s">
        <v>518</v>
      </c>
      <c r="AM52" s="320">
        <v>698913</v>
      </c>
      <c r="AN52" s="321">
        <v>59885</v>
      </c>
      <c r="AO52" s="322">
        <v>131.6</v>
      </c>
      <c r="AP52" s="323">
        <v>55781</v>
      </c>
      <c r="AQ52" s="324">
        <v>4.5999999999999996</v>
      </c>
      <c r="AR52" s="325">
        <v>127</v>
      </c>
    </row>
    <row r="53" spans="1:44" ht="13.2" x14ac:dyDescent="0.2">
      <c r="A53" s="247"/>
      <c r="AK53" s="303" t="s">
        <v>519</v>
      </c>
      <c r="AL53" s="304"/>
      <c r="AM53" s="312">
        <v>650197</v>
      </c>
      <c r="AN53" s="313">
        <v>56905</v>
      </c>
      <c r="AO53" s="314">
        <v>-33.4</v>
      </c>
      <c r="AP53" s="315">
        <v>85942</v>
      </c>
      <c r="AQ53" s="316">
        <v>-9.3000000000000007</v>
      </c>
      <c r="AR53" s="317">
        <v>-24.1</v>
      </c>
    </row>
    <row r="54" spans="1:44" ht="13.2" x14ac:dyDescent="0.2">
      <c r="A54" s="247"/>
      <c r="AK54" s="318"/>
      <c r="AL54" s="319" t="s">
        <v>518</v>
      </c>
      <c r="AM54" s="320">
        <v>324523</v>
      </c>
      <c r="AN54" s="321">
        <v>28402</v>
      </c>
      <c r="AO54" s="322">
        <v>-52.6</v>
      </c>
      <c r="AP54" s="323">
        <v>48630</v>
      </c>
      <c r="AQ54" s="324">
        <v>-12.8</v>
      </c>
      <c r="AR54" s="325">
        <v>-39.799999999999997</v>
      </c>
    </row>
    <row r="55" spans="1:44" ht="13.2" x14ac:dyDescent="0.2">
      <c r="A55" s="247"/>
      <c r="AK55" s="303" t="s">
        <v>520</v>
      </c>
      <c r="AL55" s="304"/>
      <c r="AM55" s="312">
        <v>585729</v>
      </c>
      <c r="AN55" s="313">
        <v>52678</v>
      </c>
      <c r="AO55" s="314">
        <v>-7.4</v>
      </c>
      <c r="AP55" s="315">
        <v>95007</v>
      </c>
      <c r="AQ55" s="316">
        <v>10.5</v>
      </c>
      <c r="AR55" s="317">
        <v>-17.899999999999999</v>
      </c>
    </row>
    <row r="56" spans="1:44" ht="13.2" x14ac:dyDescent="0.2">
      <c r="A56" s="247"/>
      <c r="AK56" s="318"/>
      <c r="AL56" s="319" t="s">
        <v>518</v>
      </c>
      <c r="AM56" s="320">
        <v>423506</v>
      </c>
      <c r="AN56" s="321">
        <v>38088</v>
      </c>
      <c r="AO56" s="322">
        <v>34.1</v>
      </c>
      <c r="AP56" s="323">
        <v>48509</v>
      </c>
      <c r="AQ56" s="324">
        <v>-0.2</v>
      </c>
      <c r="AR56" s="325">
        <v>34.299999999999997</v>
      </c>
    </row>
    <row r="57" spans="1:44" ht="13.2" x14ac:dyDescent="0.2">
      <c r="A57" s="247"/>
      <c r="AK57" s="303" t="s">
        <v>521</v>
      </c>
      <c r="AL57" s="304"/>
      <c r="AM57" s="312">
        <v>656590</v>
      </c>
      <c r="AN57" s="313">
        <v>60254</v>
      </c>
      <c r="AO57" s="314">
        <v>14.4</v>
      </c>
      <c r="AP57" s="315">
        <v>98176</v>
      </c>
      <c r="AQ57" s="316">
        <v>3.3</v>
      </c>
      <c r="AR57" s="317">
        <v>11.1</v>
      </c>
    </row>
    <row r="58" spans="1:44" ht="13.2" x14ac:dyDescent="0.2">
      <c r="A58" s="247"/>
      <c r="AK58" s="318"/>
      <c r="AL58" s="319" t="s">
        <v>518</v>
      </c>
      <c r="AM58" s="320">
        <v>524281</v>
      </c>
      <c r="AN58" s="321">
        <v>48112</v>
      </c>
      <c r="AO58" s="322">
        <v>26.3</v>
      </c>
      <c r="AP58" s="323">
        <v>58489</v>
      </c>
      <c r="AQ58" s="324">
        <v>20.6</v>
      </c>
      <c r="AR58" s="325">
        <v>5.7</v>
      </c>
    </row>
    <row r="59" spans="1:44" ht="13.2" x14ac:dyDescent="0.2">
      <c r="A59" s="247"/>
      <c r="AK59" s="303" t="s">
        <v>522</v>
      </c>
      <c r="AL59" s="304"/>
      <c r="AM59" s="312">
        <v>1133099</v>
      </c>
      <c r="AN59" s="313">
        <v>106294</v>
      </c>
      <c r="AO59" s="314">
        <v>76.400000000000006</v>
      </c>
      <c r="AP59" s="315">
        <v>119283</v>
      </c>
      <c r="AQ59" s="316">
        <v>21.5</v>
      </c>
      <c r="AR59" s="317">
        <v>54.9</v>
      </c>
    </row>
    <row r="60" spans="1:44" ht="13.2" x14ac:dyDescent="0.2">
      <c r="A60" s="247"/>
      <c r="AK60" s="318"/>
      <c r="AL60" s="319" t="s">
        <v>518</v>
      </c>
      <c r="AM60" s="320">
        <v>925495</v>
      </c>
      <c r="AN60" s="321">
        <v>86819</v>
      </c>
      <c r="AO60" s="322">
        <v>80.5</v>
      </c>
      <c r="AP60" s="323">
        <v>64747</v>
      </c>
      <c r="AQ60" s="324">
        <v>10.7</v>
      </c>
      <c r="AR60" s="325">
        <v>69.8</v>
      </c>
    </row>
    <row r="61" spans="1:44" ht="13.2" x14ac:dyDescent="0.2">
      <c r="A61" s="247"/>
      <c r="AK61" s="303" t="s">
        <v>523</v>
      </c>
      <c r="AL61" s="326"/>
      <c r="AM61" s="312">
        <v>804466</v>
      </c>
      <c r="AN61" s="313">
        <v>72306</v>
      </c>
      <c r="AO61" s="314">
        <v>29.2</v>
      </c>
      <c r="AP61" s="315">
        <v>98641</v>
      </c>
      <c r="AQ61" s="327">
        <v>5.5</v>
      </c>
      <c r="AR61" s="317">
        <v>23.7</v>
      </c>
    </row>
    <row r="62" spans="1:44" ht="13.2" x14ac:dyDescent="0.2">
      <c r="A62" s="247"/>
      <c r="AK62" s="318"/>
      <c r="AL62" s="319" t="s">
        <v>518</v>
      </c>
      <c r="AM62" s="320">
        <v>579344</v>
      </c>
      <c r="AN62" s="321">
        <v>52261</v>
      </c>
      <c r="AO62" s="322">
        <v>44</v>
      </c>
      <c r="AP62" s="323">
        <v>55231</v>
      </c>
      <c r="AQ62" s="324">
        <v>4.5999999999999996</v>
      </c>
      <c r="AR62" s="325">
        <v>39.4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ryEeOdJHKwP56z+Ccc6SNzOptE4WVRrPBJqJEJww4CfSnA9Cp+//kgW0O9WQYvbEwG4XWJEtd76QWGkgRGaZ2g==" saltValue="NzH3nWZX78Oi7j3P5QDKj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2" zoomScale="90" zoomScaleNormal="9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lZVw2nJv8eJycv6J0jmaRAJds1VdjdPa5IlDeAGckiCJ/O+3gFsJwqus9GD2QHkdDpodfvvc2vXJ9xGGofZ0Sg==" saltValue="Q7U8wUalhqzEsafvvEFkW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DF99" sqref="DF99"/>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e2AY825vCP0By0gaKZ4unIY8iBE3dfwh7OsrxKzWFujmbhN4DzYduiGi5c2jO4Ym1Oqb0zCk+yUKjbVw4wICpw==" saltValue="F/X/DUcT9FOYRMzIvcjHe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17.260000000000002</v>
      </c>
      <c r="G47" s="12">
        <v>22.27</v>
      </c>
      <c r="H47" s="12">
        <v>23.64</v>
      </c>
      <c r="I47" s="12">
        <v>23.3</v>
      </c>
      <c r="J47" s="13">
        <v>23.09</v>
      </c>
    </row>
    <row r="48" spans="2:10" ht="57.75" customHeight="1" x14ac:dyDescent="0.2">
      <c r="B48" s="14"/>
      <c r="C48" s="1154" t="s">
        <v>4</v>
      </c>
      <c r="D48" s="1154"/>
      <c r="E48" s="1155"/>
      <c r="F48" s="15">
        <v>4.07</v>
      </c>
      <c r="G48" s="16">
        <v>3.81</v>
      </c>
      <c r="H48" s="16">
        <v>6.39</v>
      </c>
      <c r="I48" s="16">
        <v>4.78</v>
      </c>
      <c r="J48" s="17">
        <v>5.58</v>
      </c>
    </row>
    <row r="49" spans="2:10" ht="57.75" customHeight="1" thickBot="1" x14ac:dyDescent="0.25">
      <c r="B49" s="18"/>
      <c r="C49" s="1156" t="s">
        <v>5</v>
      </c>
      <c r="D49" s="1156"/>
      <c r="E49" s="1157"/>
      <c r="F49" s="19">
        <v>2.67</v>
      </c>
      <c r="G49" s="20">
        <v>6.01</v>
      </c>
      <c r="H49" s="20">
        <v>3.44</v>
      </c>
      <c r="I49" s="20" t="s">
        <v>530</v>
      </c>
      <c r="J49" s="21">
        <v>1.1100000000000001</v>
      </c>
    </row>
    <row r="50" spans="2:10" ht="13.2" x14ac:dyDescent="0.2"/>
  </sheetData>
  <sheetProtection algorithmName="SHA-512" hashValue="DvJzu5waVpOCZBgCdlBiWIHAlBr3au6J7zX0Ow9/wBfDHqH3BSznu6ZueWarH8VbgvUVTsnirQqUMahQFN9agw==" saltValue="ZlbP/CtoNn/cR1f0XVMyW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531</v>
      </c>
      <c r="D34" s="1162"/>
      <c r="E34" s="1163"/>
      <c r="F34" s="32">
        <v>19.72</v>
      </c>
      <c r="G34" s="33">
        <v>19.39</v>
      </c>
      <c r="H34" s="33">
        <v>20.62</v>
      </c>
      <c r="I34" s="33">
        <v>20.63</v>
      </c>
      <c r="J34" s="34">
        <v>21</v>
      </c>
      <c r="K34" s="22"/>
      <c r="L34" s="22"/>
      <c r="M34" s="22"/>
      <c r="N34" s="22"/>
      <c r="O34" s="22"/>
      <c r="P34" s="22"/>
    </row>
    <row r="35" spans="1:16" ht="39" customHeight="1" x14ac:dyDescent="0.2">
      <c r="A35" s="22"/>
      <c r="B35" s="35"/>
      <c r="C35" s="1158" t="s">
        <v>532</v>
      </c>
      <c r="D35" s="1158"/>
      <c r="E35" s="1159"/>
      <c r="F35" s="36">
        <v>4.0599999999999996</v>
      </c>
      <c r="G35" s="37">
        <v>3.79</v>
      </c>
      <c r="H35" s="37">
        <v>6.38</v>
      </c>
      <c r="I35" s="37">
        <v>4.7699999999999996</v>
      </c>
      <c r="J35" s="38">
        <v>5.57</v>
      </c>
      <c r="K35" s="22"/>
      <c r="L35" s="22"/>
      <c r="M35" s="22"/>
      <c r="N35" s="22"/>
      <c r="O35" s="22"/>
      <c r="P35" s="22"/>
    </row>
    <row r="36" spans="1:16" ht="39" customHeight="1" x14ac:dyDescent="0.2">
      <c r="A36" s="22"/>
      <c r="B36" s="35"/>
      <c r="C36" s="1158" t="s">
        <v>533</v>
      </c>
      <c r="D36" s="1158"/>
      <c r="E36" s="1159"/>
      <c r="F36" s="36">
        <v>2.75</v>
      </c>
      <c r="G36" s="37">
        <v>3.03</v>
      </c>
      <c r="H36" s="37">
        <v>3.41</v>
      </c>
      <c r="I36" s="37">
        <v>1.9</v>
      </c>
      <c r="J36" s="38">
        <v>4.34</v>
      </c>
      <c r="K36" s="22"/>
      <c r="L36" s="22"/>
      <c r="M36" s="22"/>
      <c r="N36" s="22"/>
      <c r="O36" s="22"/>
      <c r="P36" s="22"/>
    </row>
    <row r="37" spans="1:16" ht="39" customHeight="1" x14ac:dyDescent="0.2">
      <c r="A37" s="22"/>
      <c r="B37" s="35"/>
      <c r="C37" s="1158" t="s">
        <v>534</v>
      </c>
      <c r="D37" s="1158"/>
      <c r="E37" s="1159"/>
      <c r="F37" s="36">
        <v>2.41</v>
      </c>
      <c r="G37" s="37">
        <v>2.58</v>
      </c>
      <c r="H37" s="37">
        <v>2.64</v>
      </c>
      <c r="I37" s="37">
        <v>2.6</v>
      </c>
      <c r="J37" s="38">
        <v>2.68</v>
      </c>
      <c r="K37" s="22"/>
      <c r="L37" s="22"/>
      <c r="M37" s="22"/>
      <c r="N37" s="22"/>
      <c r="O37" s="22"/>
      <c r="P37" s="22"/>
    </row>
    <row r="38" spans="1:16" ht="39" customHeight="1" x14ac:dyDescent="0.2">
      <c r="A38" s="22"/>
      <c r="B38" s="35"/>
      <c r="C38" s="1158" t="s">
        <v>535</v>
      </c>
      <c r="D38" s="1158"/>
      <c r="E38" s="1159"/>
      <c r="F38" s="36">
        <v>1.23</v>
      </c>
      <c r="G38" s="37">
        <v>1.99</v>
      </c>
      <c r="H38" s="37">
        <v>1.53</v>
      </c>
      <c r="I38" s="37">
        <v>0.97</v>
      </c>
      <c r="J38" s="38">
        <v>1.23</v>
      </c>
      <c r="K38" s="22"/>
      <c r="L38" s="22"/>
      <c r="M38" s="22"/>
      <c r="N38" s="22"/>
      <c r="O38" s="22"/>
      <c r="P38" s="22"/>
    </row>
    <row r="39" spans="1:16" ht="39" customHeight="1" x14ac:dyDescent="0.2">
      <c r="A39" s="22"/>
      <c r="B39" s="35"/>
      <c r="C39" s="1158" t="s">
        <v>536</v>
      </c>
      <c r="D39" s="1158"/>
      <c r="E39" s="1159"/>
      <c r="F39" s="36">
        <v>0.28999999999999998</v>
      </c>
      <c r="G39" s="37">
        <v>0.55000000000000004</v>
      </c>
      <c r="H39" s="37">
        <v>0.6</v>
      </c>
      <c r="I39" s="37">
        <v>0.43</v>
      </c>
      <c r="J39" s="38">
        <v>0.44</v>
      </c>
      <c r="K39" s="22"/>
      <c r="L39" s="22"/>
      <c r="M39" s="22"/>
      <c r="N39" s="22"/>
      <c r="O39" s="22"/>
      <c r="P39" s="22"/>
    </row>
    <row r="40" spans="1:16" ht="39" customHeight="1" x14ac:dyDescent="0.2">
      <c r="A40" s="22"/>
      <c r="B40" s="35"/>
      <c r="C40" s="1158" t="s">
        <v>537</v>
      </c>
      <c r="D40" s="1158"/>
      <c r="E40" s="1159"/>
      <c r="F40" s="36">
        <v>0.09</v>
      </c>
      <c r="G40" s="37">
        <v>0.05</v>
      </c>
      <c r="H40" s="37">
        <v>0.04</v>
      </c>
      <c r="I40" s="37">
        <v>0.1</v>
      </c>
      <c r="J40" s="38">
        <v>0.11</v>
      </c>
      <c r="K40" s="22"/>
      <c r="L40" s="22"/>
      <c r="M40" s="22"/>
      <c r="N40" s="22"/>
      <c r="O40" s="22"/>
      <c r="P40" s="22"/>
    </row>
    <row r="41" spans="1:16" ht="39" customHeight="1" x14ac:dyDescent="0.2">
      <c r="A41" s="22"/>
      <c r="B41" s="35"/>
      <c r="C41" s="1158" t="s">
        <v>538</v>
      </c>
      <c r="D41" s="1158"/>
      <c r="E41" s="1159"/>
      <c r="F41" s="36">
        <v>0</v>
      </c>
      <c r="G41" s="37">
        <v>0</v>
      </c>
      <c r="H41" s="37">
        <v>0</v>
      </c>
      <c r="I41" s="37">
        <v>0</v>
      </c>
      <c r="J41" s="38">
        <v>0</v>
      </c>
      <c r="K41" s="22"/>
      <c r="L41" s="22"/>
      <c r="M41" s="22"/>
      <c r="N41" s="22"/>
      <c r="O41" s="22"/>
      <c r="P41" s="22"/>
    </row>
    <row r="42" spans="1:16" ht="39" customHeight="1" x14ac:dyDescent="0.2">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540</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KDmYNDBcWBnccCdPKCwgWzAurVEK+JOkYqjDQDjhEqyjBWcTw9TB0S3rlr5CEZZh1h9kePUfGcf808/ryQt+A==" saltValue="yEfR5gCLIOaAkU0u9LhU1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3" zoomScaleNormal="73"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558</v>
      </c>
      <c r="L45" s="58">
        <v>603</v>
      </c>
      <c r="M45" s="58">
        <v>593</v>
      </c>
      <c r="N45" s="58">
        <v>596</v>
      </c>
      <c r="O45" s="59">
        <v>595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150</v>
      </c>
      <c r="L48" s="62">
        <v>163</v>
      </c>
      <c r="M48" s="62">
        <v>165</v>
      </c>
      <c r="N48" s="62">
        <v>177</v>
      </c>
      <c r="O48" s="63">
        <v>188</v>
      </c>
      <c r="P48" s="46"/>
      <c r="Q48" s="46"/>
      <c r="R48" s="46"/>
      <c r="S48" s="46"/>
      <c r="T48" s="46"/>
      <c r="U48" s="46"/>
    </row>
    <row r="49" spans="1:21" ht="30.75" customHeight="1" x14ac:dyDescent="0.2">
      <c r="A49" s="46"/>
      <c r="B49" s="1166"/>
      <c r="C49" s="1167"/>
      <c r="D49" s="60"/>
      <c r="E49" s="1172" t="s">
        <v>14</v>
      </c>
      <c r="F49" s="1172"/>
      <c r="G49" s="1172"/>
      <c r="H49" s="1172"/>
      <c r="I49" s="1172"/>
      <c r="J49" s="1173"/>
      <c r="K49" s="61">
        <v>16</v>
      </c>
      <c r="L49" s="62">
        <v>9</v>
      </c>
      <c r="M49" s="62">
        <v>3</v>
      </c>
      <c r="N49" s="62">
        <v>3</v>
      </c>
      <c r="O49" s="63">
        <v>4</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t="s">
        <v>487</v>
      </c>
      <c r="O50" s="63" t="s">
        <v>487</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t="s">
        <v>487</v>
      </c>
      <c r="N51" s="62" t="s">
        <v>487</v>
      </c>
      <c r="O51" s="63">
        <v>1</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435</v>
      </c>
      <c r="L52" s="62">
        <v>446</v>
      </c>
      <c r="M52" s="62">
        <v>441</v>
      </c>
      <c r="N52" s="62">
        <v>429</v>
      </c>
      <c r="O52" s="63">
        <v>432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289</v>
      </c>
      <c r="L53" s="67">
        <v>329</v>
      </c>
      <c r="M53" s="67">
        <v>320</v>
      </c>
      <c r="N53" s="67">
        <v>347</v>
      </c>
      <c r="O53" s="68">
        <v>356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OiLqTtJuUh2bVKGEm6/DG1ep6FKgIq1TsPtbd0+t/CkeGr+Ra5bjxw1UYOplU98g8mw8K1C9wpXMstYkSublg==" saltValue="s5YiZvbT+rGRJ6HC4lt0p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9" zoomScaleNormal="69"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6602</v>
      </c>
      <c r="J41" s="331">
        <v>6603</v>
      </c>
      <c r="K41" s="331">
        <v>6513</v>
      </c>
      <c r="L41" s="331">
        <v>6545</v>
      </c>
      <c r="M41" s="332">
        <v>7111</v>
      </c>
    </row>
    <row r="42" spans="2:13" ht="27.75" customHeight="1" x14ac:dyDescent="0.2">
      <c r="B42" s="1197"/>
      <c r="C42" s="1198"/>
      <c r="D42" s="104"/>
      <c r="E42" s="1203" t="s">
        <v>32</v>
      </c>
      <c r="F42" s="1203"/>
      <c r="G42" s="1203"/>
      <c r="H42" s="1204"/>
      <c r="I42" s="333">
        <v>0</v>
      </c>
      <c r="J42" s="334">
        <v>0</v>
      </c>
      <c r="K42" s="334" t="s">
        <v>487</v>
      </c>
      <c r="L42" s="334" t="s">
        <v>487</v>
      </c>
      <c r="M42" s="335" t="s">
        <v>487</v>
      </c>
    </row>
    <row r="43" spans="2:13" ht="27.75" customHeight="1" x14ac:dyDescent="0.2">
      <c r="B43" s="1197"/>
      <c r="C43" s="1198"/>
      <c r="D43" s="104"/>
      <c r="E43" s="1203" t="s">
        <v>33</v>
      </c>
      <c r="F43" s="1203"/>
      <c r="G43" s="1203"/>
      <c r="H43" s="1204"/>
      <c r="I43" s="333">
        <v>3368</v>
      </c>
      <c r="J43" s="334">
        <v>3672</v>
      </c>
      <c r="K43" s="334">
        <v>3991</v>
      </c>
      <c r="L43" s="334">
        <v>4228</v>
      </c>
      <c r="M43" s="335">
        <v>4642</v>
      </c>
    </row>
    <row r="44" spans="2:13" ht="27.75" customHeight="1" x14ac:dyDescent="0.2">
      <c r="B44" s="1197"/>
      <c r="C44" s="1198"/>
      <c r="D44" s="104"/>
      <c r="E44" s="1203" t="s">
        <v>34</v>
      </c>
      <c r="F44" s="1203"/>
      <c r="G44" s="1203"/>
      <c r="H44" s="1204"/>
      <c r="I44" s="333">
        <v>9</v>
      </c>
      <c r="J44" s="334">
        <v>15</v>
      </c>
      <c r="K44" s="334">
        <v>12</v>
      </c>
      <c r="L44" s="334">
        <v>22</v>
      </c>
      <c r="M44" s="335">
        <v>19</v>
      </c>
    </row>
    <row r="45" spans="2:13" ht="27.75" customHeight="1" x14ac:dyDescent="0.2">
      <c r="B45" s="1197"/>
      <c r="C45" s="1198"/>
      <c r="D45" s="104"/>
      <c r="E45" s="1203" t="s">
        <v>35</v>
      </c>
      <c r="F45" s="1203"/>
      <c r="G45" s="1203"/>
      <c r="H45" s="1204"/>
      <c r="I45" s="333">
        <v>913</v>
      </c>
      <c r="J45" s="334">
        <v>842</v>
      </c>
      <c r="K45" s="334">
        <v>827</v>
      </c>
      <c r="L45" s="334">
        <v>862</v>
      </c>
      <c r="M45" s="335">
        <v>841</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1960</v>
      </c>
      <c r="J50" s="334">
        <v>2492</v>
      </c>
      <c r="K50" s="334">
        <v>2846</v>
      </c>
      <c r="L50" s="334">
        <v>3101</v>
      </c>
      <c r="M50" s="335">
        <v>3244</v>
      </c>
    </row>
    <row r="51" spans="2:13" ht="27.75" customHeight="1" x14ac:dyDescent="0.2">
      <c r="B51" s="1197"/>
      <c r="C51" s="1198"/>
      <c r="D51" s="104"/>
      <c r="E51" s="1203" t="s">
        <v>42</v>
      </c>
      <c r="F51" s="1203"/>
      <c r="G51" s="1203"/>
      <c r="H51" s="1204"/>
      <c r="I51" s="333">
        <v>0</v>
      </c>
      <c r="J51" s="334" t="s">
        <v>487</v>
      </c>
      <c r="K51" s="334" t="s">
        <v>487</v>
      </c>
      <c r="L51" s="334" t="s">
        <v>487</v>
      </c>
      <c r="M51" s="335" t="s">
        <v>487</v>
      </c>
    </row>
    <row r="52" spans="2:13" ht="27.75" customHeight="1" x14ac:dyDescent="0.2">
      <c r="B52" s="1199"/>
      <c r="C52" s="1200"/>
      <c r="D52" s="104"/>
      <c r="E52" s="1203" t="s">
        <v>43</v>
      </c>
      <c r="F52" s="1203"/>
      <c r="G52" s="1203"/>
      <c r="H52" s="1204"/>
      <c r="I52" s="333">
        <v>5874</v>
      </c>
      <c r="J52" s="334">
        <v>5837</v>
      </c>
      <c r="K52" s="334">
        <v>5860</v>
      </c>
      <c r="L52" s="334">
        <v>6120</v>
      </c>
      <c r="M52" s="335">
        <v>7044</v>
      </c>
    </row>
    <row r="53" spans="2:13" ht="27.75" customHeight="1" thickBot="1" x14ac:dyDescent="0.25">
      <c r="B53" s="1210" t="s">
        <v>19</v>
      </c>
      <c r="C53" s="1211"/>
      <c r="D53" s="108"/>
      <c r="E53" s="1212" t="s">
        <v>44</v>
      </c>
      <c r="F53" s="1212"/>
      <c r="G53" s="1212"/>
      <c r="H53" s="1213"/>
      <c r="I53" s="336">
        <v>3057</v>
      </c>
      <c r="J53" s="337">
        <v>2802</v>
      </c>
      <c r="K53" s="337">
        <v>2637</v>
      </c>
      <c r="L53" s="337">
        <v>2436</v>
      </c>
      <c r="M53" s="338">
        <v>2325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6i7l0LEy5zNohdBWdZ9ZV2RPF3jMwXZpY9ps/x8WXQMiu9/95AQbEzHco9EcsTfKYfbzaeBkV1yJyg1h+raKqA==" saltValue="68L/T06GcNc2PI6q0J53u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916</v>
      </c>
      <c r="G55" s="339">
        <v>916</v>
      </c>
      <c r="H55" s="340">
        <v>925</v>
      </c>
    </row>
    <row r="56" spans="2:8" ht="52.5" customHeight="1" x14ac:dyDescent="0.2">
      <c r="B56" s="120"/>
      <c r="C56" s="1224" t="s">
        <v>47</v>
      </c>
      <c r="D56" s="1224"/>
      <c r="E56" s="1225"/>
      <c r="F56" s="341">
        <v>53</v>
      </c>
      <c r="G56" s="341">
        <v>70</v>
      </c>
      <c r="H56" s="342">
        <v>70</v>
      </c>
    </row>
    <row r="57" spans="2:8" ht="53.25" customHeight="1" x14ac:dyDescent="0.2">
      <c r="B57" s="120"/>
      <c r="C57" s="1226" t="s">
        <v>48</v>
      </c>
      <c r="D57" s="1226"/>
      <c r="E57" s="1227"/>
      <c r="F57" s="343">
        <v>1311</v>
      </c>
      <c r="G57" s="343">
        <v>1548</v>
      </c>
      <c r="H57" s="344">
        <v>1681</v>
      </c>
    </row>
    <row r="58" spans="2:8" ht="45.75" customHeight="1" x14ac:dyDescent="0.2">
      <c r="B58" s="121"/>
      <c r="C58" s="1214" t="s">
        <v>546</v>
      </c>
      <c r="D58" s="1215"/>
      <c r="E58" s="1216"/>
      <c r="F58" s="345">
        <v>979</v>
      </c>
      <c r="G58" s="345">
        <v>1076</v>
      </c>
      <c r="H58" s="346">
        <v>1195</v>
      </c>
    </row>
    <row r="59" spans="2:8" ht="45.75" customHeight="1" x14ac:dyDescent="0.2">
      <c r="B59" s="121"/>
      <c r="C59" s="1214" t="s">
        <v>547</v>
      </c>
      <c r="D59" s="1215"/>
      <c r="E59" s="1216"/>
      <c r="F59" s="345">
        <v>130</v>
      </c>
      <c r="G59" s="345">
        <v>270</v>
      </c>
      <c r="H59" s="346">
        <v>284</v>
      </c>
    </row>
    <row r="60" spans="2:8" ht="45.75" customHeight="1" x14ac:dyDescent="0.2">
      <c r="B60" s="121"/>
      <c r="C60" s="1214" t="s">
        <v>548</v>
      </c>
      <c r="D60" s="1215"/>
      <c r="E60" s="1216"/>
      <c r="F60" s="345">
        <v>114</v>
      </c>
      <c r="G60" s="345">
        <v>114</v>
      </c>
      <c r="H60" s="346">
        <v>114</v>
      </c>
    </row>
    <row r="61" spans="2:8" ht="45.75" customHeight="1" x14ac:dyDescent="0.2">
      <c r="B61" s="121"/>
      <c r="C61" s="1214" t="s">
        <v>550</v>
      </c>
      <c r="D61" s="1215"/>
      <c r="E61" s="1216"/>
      <c r="F61" s="345">
        <v>25</v>
      </c>
      <c r="G61" s="345">
        <v>26</v>
      </c>
      <c r="H61" s="346">
        <v>26</v>
      </c>
    </row>
    <row r="62" spans="2:8" ht="45.75" customHeight="1" thickBot="1" x14ac:dyDescent="0.25">
      <c r="B62" s="122"/>
      <c r="C62" s="1217" t="s">
        <v>549</v>
      </c>
      <c r="D62" s="1218"/>
      <c r="E62" s="1219"/>
      <c r="F62" s="347">
        <v>25</v>
      </c>
      <c r="G62" s="347">
        <v>25</v>
      </c>
      <c r="H62" s="348">
        <v>26</v>
      </c>
    </row>
    <row r="63" spans="2:8" ht="52.5" customHeight="1" thickBot="1" x14ac:dyDescent="0.25">
      <c r="B63" s="123"/>
      <c r="C63" s="1220" t="s">
        <v>49</v>
      </c>
      <c r="D63" s="1220"/>
      <c r="E63" s="1221"/>
      <c r="F63" s="349">
        <v>2280</v>
      </c>
      <c r="G63" s="349">
        <v>2534</v>
      </c>
      <c r="H63" s="350">
        <v>2676</v>
      </c>
    </row>
    <row r="64" spans="2:8" ht="13.2" x14ac:dyDescent="0.2"/>
  </sheetData>
  <sheetProtection algorithmName="SHA-512" hashValue="0Tl5+GROIBhbB4wyMhqBVTEhxRMLUzc2HqgEk6wzCDfcQrmJCI957eKRmzQTQUj40G2XGwzUvKaVmky245otvA==" saltValue="MZ8LoqvgPxLqgJhGTz+X+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02F47-4E16-41BC-944D-DEAABBC85CA2}">
  <sheetPr>
    <pageSetUpPr fitToPage="1"/>
  </sheetPr>
  <dimension ref="A1:DE85"/>
  <sheetViews>
    <sheetView showGridLines="0" zoomScaleNormal="100" zoomScaleSheetLayoutView="55" workbookViewId="0">
      <selection activeCell="CU48" sqref="CU48"/>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562</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563</v>
      </c>
      <c r="AO51" s="1231"/>
      <c r="AP51" s="1231"/>
      <c r="AQ51" s="1231"/>
      <c r="AR51" s="1231"/>
      <c r="AS51" s="1231"/>
      <c r="AT51" s="1231"/>
      <c r="AU51" s="1231"/>
      <c r="AV51" s="1231"/>
      <c r="AW51" s="1231"/>
      <c r="AX51" s="1231"/>
      <c r="AY51" s="1231"/>
      <c r="AZ51" s="1231"/>
      <c r="BA51" s="1231"/>
      <c r="BB51" s="1231" t="s">
        <v>564</v>
      </c>
      <c r="BC51" s="1231"/>
      <c r="BD51" s="1231"/>
      <c r="BE51" s="1231"/>
      <c r="BF51" s="1231"/>
      <c r="BG51" s="1231"/>
      <c r="BH51" s="1231"/>
      <c r="BI51" s="1231"/>
      <c r="BJ51" s="1231"/>
      <c r="BK51" s="1231"/>
      <c r="BL51" s="1231"/>
      <c r="BM51" s="1231"/>
      <c r="BN51" s="1231"/>
      <c r="BO51" s="1231"/>
      <c r="BP51" s="1228">
        <v>93.1</v>
      </c>
      <c r="BQ51" s="1228"/>
      <c r="BR51" s="1228"/>
      <c r="BS51" s="1228"/>
      <c r="BT51" s="1228"/>
      <c r="BU51" s="1228"/>
      <c r="BV51" s="1228"/>
      <c r="BW51" s="1228"/>
      <c r="BX51" s="1228">
        <v>79.900000000000006</v>
      </c>
      <c r="BY51" s="1228"/>
      <c r="BZ51" s="1228"/>
      <c r="CA51" s="1228"/>
      <c r="CB51" s="1228"/>
      <c r="CC51" s="1228"/>
      <c r="CD51" s="1228"/>
      <c r="CE51" s="1228"/>
      <c r="CF51" s="1228">
        <v>76.8</v>
      </c>
      <c r="CG51" s="1228"/>
      <c r="CH51" s="1228"/>
      <c r="CI51" s="1228"/>
      <c r="CJ51" s="1228"/>
      <c r="CK51" s="1228"/>
      <c r="CL51" s="1228"/>
      <c r="CM51" s="1228"/>
      <c r="CN51" s="1228">
        <v>69.5</v>
      </c>
      <c r="CO51" s="1228"/>
      <c r="CP51" s="1228"/>
      <c r="CQ51" s="1228"/>
      <c r="CR51" s="1228"/>
      <c r="CS51" s="1228"/>
      <c r="CT51" s="1228"/>
      <c r="CU51" s="1228"/>
      <c r="CV51" s="1228">
        <v>65</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565</v>
      </c>
      <c r="BC53" s="1231"/>
      <c r="BD53" s="1231"/>
      <c r="BE53" s="1231"/>
      <c r="BF53" s="1231"/>
      <c r="BG53" s="1231"/>
      <c r="BH53" s="1231"/>
      <c r="BI53" s="1231"/>
      <c r="BJ53" s="1231"/>
      <c r="BK53" s="1231"/>
      <c r="BL53" s="1231"/>
      <c r="BM53" s="1231"/>
      <c r="BN53" s="1231"/>
      <c r="BO53" s="1231"/>
      <c r="BP53" s="1228">
        <v>62</v>
      </c>
      <c r="BQ53" s="1228"/>
      <c r="BR53" s="1228"/>
      <c r="BS53" s="1228"/>
      <c r="BT53" s="1228"/>
      <c r="BU53" s="1228"/>
      <c r="BV53" s="1228"/>
      <c r="BW53" s="1228"/>
      <c r="BX53" s="1228">
        <v>60.9</v>
      </c>
      <c r="BY53" s="1228"/>
      <c r="BZ53" s="1228"/>
      <c r="CA53" s="1228"/>
      <c r="CB53" s="1228"/>
      <c r="CC53" s="1228"/>
      <c r="CD53" s="1228"/>
      <c r="CE53" s="1228"/>
      <c r="CF53" s="1228">
        <v>62.5</v>
      </c>
      <c r="CG53" s="1228"/>
      <c r="CH53" s="1228"/>
      <c r="CI53" s="1228"/>
      <c r="CJ53" s="1228"/>
      <c r="CK53" s="1228"/>
      <c r="CL53" s="1228"/>
      <c r="CM53" s="1228"/>
      <c r="CN53" s="1228">
        <v>64</v>
      </c>
      <c r="CO53" s="1228"/>
      <c r="CP53" s="1228"/>
      <c r="CQ53" s="1228"/>
      <c r="CR53" s="1228"/>
      <c r="CS53" s="1228"/>
      <c r="CT53" s="1228"/>
      <c r="CU53" s="1228"/>
      <c r="CV53" s="1228">
        <v>65</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566</v>
      </c>
      <c r="AO55" s="1233"/>
      <c r="AP55" s="1233"/>
      <c r="AQ55" s="1233"/>
      <c r="AR55" s="1233"/>
      <c r="AS55" s="1233"/>
      <c r="AT55" s="1233"/>
      <c r="AU55" s="1233"/>
      <c r="AV55" s="1233"/>
      <c r="AW55" s="1233"/>
      <c r="AX55" s="1233"/>
      <c r="AY55" s="1233"/>
      <c r="AZ55" s="1233"/>
      <c r="BA55" s="1233"/>
      <c r="BB55" s="1231" t="s">
        <v>564</v>
      </c>
      <c r="BC55" s="1231"/>
      <c r="BD55" s="1231"/>
      <c r="BE55" s="1231"/>
      <c r="BF55" s="1231"/>
      <c r="BG55" s="1231"/>
      <c r="BH55" s="1231"/>
      <c r="BI55" s="1231"/>
      <c r="BJ55" s="1231"/>
      <c r="BK55" s="1231"/>
      <c r="BL55" s="1231"/>
      <c r="BM55" s="1231"/>
      <c r="BN55" s="1231"/>
      <c r="BO55" s="1231"/>
      <c r="BP55" s="1228">
        <v>23.5</v>
      </c>
      <c r="BQ55" s="1228"/>
      <c r="BR55" s="1228"/>
      <c r="BS55" s="1228"/>
      <c r="BT55" s="1228"/>
      <c r="BU55" s="1228"/>
      <c r="BV55" s="1228"/>
      <c r="BW55" s="1228"/>
      <c r="BX55" s="1228">
        <v>8.5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565</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61.6</v>
      </c>
      <c r="BY57" s="1228"/>
      <c r="BZ57" s="1228"/>
      <c r="CA57" s="1228"/>
      <c r="CB57" s="1228"/>
      <c r="CC57" s="1228"/>
      <c r="CD57" s="1228"/>
      <c r="CE57" s="1228"/>
      <c r="CF57" s="1228">
        <v>63</v>
      </c>
      <c r="CG57" s="1228"/>
      <c r="CH57" s="1228"/>
      <c r="CI57" s="1228"/>
      <c r="CJ57" s="1228"/>
      <c r="CK57" s="1228"/>
      <c r="CL57" s="1228"/>
      <c r="CM57" s="1228"/>
      <c r="CN57" s="1228">
        <v>63.9</v>
      </c>
      <c r="CO57" s="1228"/>
      <c r="CP57" s="1228"/>
      <c r="CQ57" s="1228"/>
      <c r="CR57" s="1228"/>
      <c r="CS57" s="1228"/>
      <c r="CT57" s="1228"/>
      <c r="CU57" s="1228"/>
      <c r="CV57" s="1228">
        <v>64.2</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567</v>
      </c>
    </row>
    <row r="64" spans="1:109" ht="13.2"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562</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563</v>
      </c>
      <c r="AO73" s="1231"/>
      <c r="AP73" s="1231"/>
      <c r="AQ73" s="1231"/>
      <c r="AR73" s="1231"/>
      <c r="AS73" s="1231"/>
      <c r="AT73" s="1231"/>
      <c r="AU73" s="1231"/>
      <c r="AV73" s="1231"/>
      <c r="AW73" s="1231"/>
      <c r="AX73" s="1231"/>
      <c r="AY73" s="1231"/>
      <c r="AZ73" s="1231"/>
      <c r="BA73" s="1231"/>
      <c r="BB73" s="1231" t="s">
        <v>564</v>
      </c>
      <c r="BC73" s="1231"/>
      <c r="BD73" s="1231"/>
      <c r="BE73" s="1231"/>
      <c r="BF73" s="1231"/>
      <c r="BG73" s="1231"/>
      <c r="BH73" s="1231"/>
      <c r="BI73" s="1231"/>
      <c r="BJ73" s="1231"/>
      <c r="BK73" s="1231"/>
      <c r="BL73" s="1231"/>
      <c r="BM73" s="1231"/>
      <c r="BN73" s="1231"/>
      <c r="BO73" s="1231"/>
      <c r="BP73" s="1228">
        <v>93.1</v>
      </c>
      <c r="BQ73" s="1228"/>
      <c r="BR73" s="1228"/>
      <c r="BS73" s="1228"/>
      <c r="BT73" s="1228"/>
      <c r="BU73" s="1228"/>
      <c r="BV73" s="1228"/>
      <c r="BW73" s="1228"/>
      <c r="BX73" s="1228">
        <v>79.900000000000006</v>
      </c>
      <c r="BY73" s="1228"/>
      <c r="BZ73" s="1228"/>
      <c r="CA73" s="1228"/>
      <c r="CB73" s="1228"/>
      <c r="CC73" s="1228"/>
      <c r="CD73" s="1228"/>
      <c r="CE73" s="1228"/>
      <c r="CF73" s="1228">
        <v>76.8</v>
      </c>
      <c r="CG73" s="1228"/>
      <c r="CH73" s="1228"/>
      <c r="CI73" s="1228"/>
      <c r="CJ73" s="1228"/>
      <c r="CK73" s="1228"/>
      <c r="CL73" s="1228"/>
      <c r="CM73" s="1228"/>
      <c r="CN73" s="1228">
        <v>69.5</v>
      </c>
      <c r="CO73" s="1228"/>
      <c r="CP73" s="1228"/>
      <c r="CQ73" s="1228"/>
      <c r="CR73" s="1228"/>
      <c r="CS73" s="1228"/>
      <c r="CT73" s="1228"/>
      <c r="CU73" s="1228"/>
      <c r="CV73" s="1228">
        <v>65</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569</v>
      </c>
      <c r="BC75" s="1231"/>
      <c r="BD75" s="1231"/>
      <c r="BE75" s="1231"/>
      <c r="BF75" s="1231"/>
      <c r="BG75" s="1231"/>
      <c r="BH75" s="1231"/>
      <c r="BI75" s="1231"/>
      <c r="BJ75" s="1231"/>
      <c r="BK75" s="1231"/>
      <c r="BL75" s="1231"/>
      <c r="BM75" s="1231"/>
      <c r="BN75" s="1231"/>
      <c r="BO75" s="1231"/>
      <c r="BP75" s="1228">
        <v>8.9</v>
      </c>
      <c r="BQ75" s="1228"/>
      <c r="BR75" s="1228"/>
      <c r="BS75" s="1228"/>
      <c r="BT75" s="1228"/>
      <c r="BU75" s="1228"/>
      <c r="BV75" s="1228"/>
      <c r="BW75" s="1228"/>
      <c r="BX75" s="1228">
        <v>8.9</v>
      </c>
      <c r="BY75" s="1228"/>
      <c r="BZ75" s="1228"/>
      <c r="CA75" s="1228"/>
      <c r="CB75" s="1228"/>
      <c r="CC75" s="1228"/>
      <c r="CD75" s="1228"/>
      <c r="CE75" s="1228"/>
      <c r="CF75" s="1228">
        <v>9.1</v>
      </c>
      <c r="CG75" s="1228"/>
      <c r="CH75" s="1228"/>
      <c r="CI75" s="1228"/>
      <c r="CJ75" s="1228"/>
      <c r="CK75" s="1228"/>
      <c r="CL75" s="1228"/>
      <c r="CM75" s="1228"/>
      <c r="CN75" s="1228">
        <v>9.5</v>
      </c>
      <c r="CO75" s="1228"/>
      <c r="CP75" s="1228"/>
      <c r="CQ75" s="1228"/>
      <c r="CR75" s="1228"/>
      <c r="CS75" s="1228"/>
      <c r="CT75" s="1228"/>
      <c r="CU75" s="1228"/>
      <c r="CV75" s="1228">
        <v>9.6999999999999993</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566</v>
      </c>
      <c r="AO77" s="1233"/>
      <c r="AP77" s="1233"/>
      <c r="AQ77" s="1233"/>
      <c r="AR77" s="1233"/>
      <c r="AS77" s="1233"/>
      <c r="AT77" s="1233"/>
      <c r="AU77" s="1233"/>
      <c r="AV77" s="1233"/>
      <c r="AW77" s="1233"/>
      <c r="AX77" s="1233"/>
      <c r="AY77" s="1233"/>
      <c r="AZ77" s="1233"/>
      <c r="BA77" s="1233"/>
      <c r="BB77" s="1231" t="s">
        <v>564</v>
      </c>
      <c r="BC77" s="1231"/>
      <c r="BD77" s="1231"/>
      <c r="BE77" s="1231"/>
      <c r="BF77" s="1231"/>
      <c r="BG77" s="1231"/>
      <c r="BH77" s="1231"/>
      <c r="BI77" s="1231"/>
      <c r="BJ77" s="1231"/>
      <c r="BK77" s="1231"/>
      <c r="BL77" s="1231"/>
      <c r="BM77" s="1231"/>
      <c r="BN77" s="1231"/>
      <c r="BO77" s="1231"/>
      <c r="BP77" s="1228">
        <v>23.5</v>
      </c>
      <c r="BQ77" s="1228"/>
      <c r="BR77" s="1228"/>
      <c r="BS77" s="1228"/>
      <c r="BT77" s="1228"/>
      <c r="BU77" s="1228"/>
      <c r="BV77" s="1228"/>
      <c r="BW77" s="1228"/>
      <c r="BX77" s="1228">
        <v>8.5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569</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8.1999999999999993</v>
      </c>
      <c r="BY79" s="1228"/>
      <c r="BZ79" s="1228"/>
      <c r="CA79" s="1228"/>
      <c r="CB79" s="1228"/>
      <c r="CC79" s="1228"/>
      <c r="CD79" s="1228"/>
      <c r="CE79" s="1228"/>
      <c r="CF79" s="1228">
        <v>8.4</v>
      </c>
      <c r="CG79" s="1228"/>
      <c r="CH79" s="1228"/>
      <c r="CI79" s="1228"/>
      <c r="CJ79" s="1228"/>
      <c r="CK79" s="1228"/>
      <c r="CL79" s="1228"/>
      <c r="CM79" s="1228"/>
      <c r="CN79" s="1228">
        <v>8.5</v>
      </c>
      <c r="CO79" s="1228"/>
      <c r="CP79" s="1228"/>
      <c r="CQ79" s="1228"/>
      <c r="CR79" s="1228"/>
      <c r="CS79" s="1228"/>
      <c r="CT79" s="1228"/>
      <c r="CU79" s="1228"/>
      <c r="CV79" s="1228">
        <v>8.1999999999999993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aa+njGozDIMCOKyvsUqj6Z5hQPEABPoZ9hbkJqfbWZFofn1vM0Howob7QefCHUKTZOjG5/DohReepAguYOS12g==" saltValue="zNB4dA+7TUo4utHVxlfCL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BAB40-B8AC-45DC-9034-F0198FEBD995}">
  <sheetPr>
    <pageSetUpPr fitToPage="1"/>
  </sheetPr>
  <dimension ref="A1:DR125"/>
  <sheetViews>
    <sheetView showGridLines="0" zoomScaleNormal="100" zoomScaleSheetLayoutView="70" workbookViewId="0">
      <selection activeCell="CU48" sqref="CU4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BLIKKPSn/Nk9dC9fr89LdF7ITAn5U4IWx6iZIfYTrdrHOiqdPyVaeImD7D/vIJJCFQ1Ks0gQyWyYTW+PF2/BjQ==" saltValue="YpLfV2efZmaJLa/+VRcA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8F3D3-7C35-4B29-8457-F0869E829CE9}">
  <sheetPr>
    <pageSetUpPr fitToPage="1"/>
  </sheetPr>
  <dimension ref="A1:DR125"/>
  <sheetViews>
    <sheetView showGridLines="0" zoomScaleNormal="100" zoomScaleSheetLayoutView="55" workbookViewId="0">
      <selection activeCell="CU48" sqref="CU4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DjLKiQhTzdfie1xc8ECCLFCY7PXc4jpSbCaLIhQarnI2DZZlQbQ8bdMB+hJ5GgeVduIfUXdXkvUJJNQIEmEi9Q==" saltValue="JTLF7YpH2myxqp9SNFQxT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85401</v>
      </c>
      <c r="E3" s="142"/>
      <c r="F3" s="143">
        <v>94796</v>
      </c>
      <c r="G3" s="144"/>
      <c r="H3" s="145"/>
    </row>
    <row r="4" spans="1:8" x14ac:dyDescent="0.2">
      <c r="A4" s="146"/>
      <c r="B4" s="147"/>
      <c r="C4" s="148"/>
      <c r="D4" s="149">
        <v>59885</v>
      </c>
      <c r="E4" s="150"/>
      <c r="F4" s="151">
        <v>55781</v>
      </c>
      <c r="G4" s="152"/>
      <c r="H4" s="153"/>
    </row>
    <row r="5" spans="1:8" x14ac:dyDescent="0.2">
      <c r="A5" s="134" t="s">
        <v>519</v>
      </c>
      <c r="B5" s="139"/>
      <c r="C5" s="140"/>
      <c r="D5" s="141">
        <v>56905</v>
      </c>
      <c r="E5" s="142"/>
      <c r="F5" s="143">
        <v>85942</v>
      </c>
      <c r="G5" s="144"/>
      <c r="H5" s="145"/>
    </row>
    <row r="6" spans="1:8" x14ac:dyDescent="0.2">
      <c r="A6" s="146"/>
      <c r="B6" s="147"/>
      <c r="C6" s="148"/>
      <c r="D6" s="149">
        <v>28402</v>
      </c>
      <c r="E6" s="150"/>
      <c r="F6" s="151">
        <v>48630</v>
      </c>
      <c r="G6" s="152"/>
      <c r="H6" s="153"/>
    </row>
    <row r="7" spans="1:8" x14ac:dyDescent="0.2">
      <c r="A7" s="134" t="s">
        <v>520</v>
      </c>
      <c r="B7" s="139"/>
      <c r="C7" s="140"/>
      <c r="D7" s="141">
        <v>52678</v>
      </c>
      <c r="E7" s="142"/>
      <c r="F7" s="143">
        <v>95007</v>
      </c>
      <c r="G7" s="144"/>
      <c r="H7" s="145"/>
    </row>
    <row r="8" spans="1:8" x14ac:dyDescent="0.2">
      <c r="A8" s="146"/>
      <c r="B8" s="147"/>
      <c r="C8" s="148"/>
      <c r="D8" s="149">
        <v>38088</v>
      </c>
      <c r="E8" s="150"/>
      <c r="F8" s="151">
        <v>48509</v>
      </c>
      <c r="G8" s="152"/>
      <c r="H8" s="153"/>
    </row>
    <row r="9" spans="1:8" x14ac:dyDescent="0.2">
      <c r="A9" s="134" t="s">
        <v>521</v>
      </c>
      <c r="B9" s="139"/>
      <c r="C9" s="140"/>
      <c r="D9" s="141">
        <v>60254</v>
      </c>
      <c r="E9" s="142"/>
      <c r="F9" s="143">
        <v>98176</v>
      </c>
      <c r="G9" s="144"/>
      <c r="H9" s="145"/>
    </row>
    <row r="10" spans="1:8" x14ac:dyDescent="0.2">
      <c r="A10" s="146"/>
      <c r="B10" s="147"/>
      <c r="C10" s="148"/>
      <c r="D10" s="149">
        <v>48112</v>
      </c>
      <c r="E10" s="150"/>
      <c r="F10" s="151">
        <v>58489</v>
      </c>
      <c r="G10" s="152"/>
      <c r="H10" s="153"/>
    </row>
    <row r="11" spans="1:8" x14ac:dyDescent="0.2">
      <c r="A11" s="134" t="s">
        <v>522</v>
      </c>
      <c r="B11" s="139"/>
      <c r="C11" s="140"/>
      <c r="D11" s="141">
        <v>106294</v>
      </c>
      <c r="E11" s="142"/>
      <c r="F11" s="143">
        <v>119283</v>
      </c>
      <c r="G11" s="144"/>
      <c r="H11" s="145"/>
    </row>
    <row r="12" spans="1:8" x14ac:dyDescent="0.2">
      <c r="A12" s="146"/>
      <c r="B12" s="147"/>
      <c r="C12" s="154"/>
      <c r="D12" s="149">
        <v>86819</v>
      </c>
      <c r="E12" s="150"/>
      <c r="F12" s="151">
        <v>64747</v>
      </c>
      <c r="G12" s="152"/>
      <c r="H12" s="153"/>
    </row>
    <row r="13" spans="1:8" x14ac:dyDescent="0.2">
      <c r="A13" s="134"/>
      <c r="B13" s="139"/>
      <c r="C13" s="140"/>
      <c r="D13" s="141">
        <v>72306</v>
      </c>
      <c r="E13" s="142"/>
      <c r="F13" s="143">
        <v>98641</v>
      </c>
      <c r="G13" s="155"/>
      <c r="H13" s="145"/>
    </row>
    <row r="14" spans="1:8" x14ac:dyDescent="0.2">
      <c r="A14" s="146"/>
      <c r="B14" s="147"/>
      <c r="C14" s="148"/>
      <c r="D14" s="149">
        <v>52261</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4.07</v>
      </c>
      <c r="C19" s="156">
        <f>ROUND(VALUE(SUBSTITUTE(実質収支比率等に係る経年分析!G$48,"▲","-")),2)</f>
        <v>3.81</v>
      </c>
      <c r="D19" s="156">
        <f>ROUND(VALUE(SUBSTITUTE(実質収支比率等に係る経年分析!H$48,"▲","-")),2)</f>
        <v>6.39</v>
      </c>
      <c r="E19" s="156">
        <f>ROUND(VALUE(SUBSTITUTE(実質収支比率等に係る経年分析!I$48,"▲","-")),2)</f>
        <v>4.78</v>
      </c>
      <c r="F19" s="156">
        <f>ROUND(VALUE(SUBSTITUTE(実質収支比率等に係る経年分析!J$48,"▲","-")),2)</f>
        <v>5.58</v>
      </c>
    </row>
    <row r="20" spans="1:11" x14ac:dyDescent="0.2">
      <c r="A20" s="156" t="s">
        <v>53</v>
      </c>
      <c r="B20" s="156">
        <f>ROUND(VALUE(SUBSTITUTE(実質収支比率等に係る経年分析!F$47,"▲","-")),2)</f>
        <v>17.260000000000002</v>
      </c>
      <c r="C20" s="156">
        <f>ROUND(VALUE(SUBSTITUTE(実質収支比率等に係る経年分析!G$47,"▲","-")),2)</f>
        <v>22.27</v>
      </c>
      <c r="D20" s="156">
        <f>ROUND(VALUE(SUBSTITUTE(実質収支比率等に係る経年分析!H$47,"▲","-")),2)</f>
        <v>23.64</v>
      </c>
      <c r="E20" s="156">
        <f>ROUND(VALUE(SUBSTITUTE(実質収支比率等に係る経年分析!I$47,"▲","-")),2)</f>
        <v>23.3</v>
      </c>
      <c r="F20" s="156">
        <f>ROUND(VALUE(SUBSTITUTE(実質収支比率等に係る経年分析!J$47,"▲","-")),2)</f>
        <v>23.09</v>
      </c>
    </row>
    <row r="21" spans="1:11" x14ac:dyDescent="0.2">
      <c r="A21" s="156" t="s">
        <v>54</v>
      </c>
      <c r="B21" s="156">
        <f>IF(ISNUMBER(VALUE(SUBSTITUTE(実質収支比率等に係る経年分析!F$49,"▲","-"))),ROUND(VALUE(SUBSTITUTE(実質収支比率等に係る経年分析!F$49,"▲","-")),2),NA())</f>
        <v>2.67</v>
      </c>
      <c r="C21" s="156">
        <f>IF(ISNUMBER(VALUE(SUBSTITUTE(実質収支比率等に係る経年分析!G$49,"▲","-"))),ROUND(VALUE(SUBSTITUTE(実質収支比率等に係る経年分析!G$49,"▲","-")),2),NA())</f>
        <v>6.01</v>
      </c>
      <c r="D21" s="156">
        <f>IF(ISNUMBER(VALUE(SUBSTITUTE(実質収支比率等に係る経年分析!H$49,"▲","-"))),ROUND(VALUE(SUBSTITUTE(実質収支比率等に係る経年分析!H$49,"▲","-")),2),NA())</f>
        <v>3.44</v>
      </c>
      <c r="E21" s="156">
        <f>IF(ISNUMBER(VALUE(SUBSTITUTE(実質収支比率等に係る経年分析!I$49,"▲","-"))),ROUND(VALUE(SUBSTITUTE(実質収支比率等に係る経年分析!I$49,"▲","-")),2),NA())</f>
        <v>-1.51</v>
      </c>
      <c r="F21" s="156">
        <f>IF(ISNUMBER(VALUE(SUBSTITUTE(実質収支比率等に係る経年分析!J$49,"▲","-"))),ROUND(VALUE(SUBSTITUTE(実質収支比率等に係る経年分析!J$49,"▲","-")),2),NA())</f>
        <v>1.1100000000000001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学校給食特別会計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0.11</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0.28999999999999998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0.55000000000000004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0.44</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1.23</v>
      </c>
    </row>
    <row r="33" spans="1:16" x14ac:dyDescent="0.2">
      <c r="A33" s="157" t="str">
        <f>IF(連結実質赤字比率に係る赤字・黒字の構成分析!C$37="",NA(),連結実質赤字比率に係る赤字・黒字の構成分析!C$37)</f>
        <v>土地開発事業会計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2.41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2.58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2.64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2.68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3.03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3.41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4.34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4.0599999999999996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3.79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6.38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4.7699999999999996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5.57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19.72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19.39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20.62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20.63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435</v>
      </c>
      <c r="E42" s="158"/>
      <c r="F42" s="158"/>
      <c r="G42" s="158">
        <f>'実質公債費比率（分子）の構造'!L$52</f>
        <v>446</v>
      </c>
      <c r="H42" s="158"/>
      <c r="I42" s="158"/>
      <c r="J42" s="158">
        <f>'実質公債費比率（分子）の構造'!M$52</f>
        <v>441</v>
      </c>
      <c r="K42" s="158"/>
      <c r="L42" s="158"/>
      <c r="M42" s="158">
        <f>'実質公債費比率（分子）の構造'!N$52</f>
        <v>429</v>
      </c>
      <c r="N42" s="158"/>
      <c r="O42" s="158"/>
      <c r="P42" s="158">
        <f>'実質公債費比率（分子）の構造'!O$52</f>
        <v>432</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f>'実質公債費比率（分子）の構造'!O$51</f>
        <v>1</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16</v>
      </c>
      <c r="C45" s="158"/>
      <c r="D45" s="158"/>
      <c r="E45" s="158">
        <f>'実質公債費比率（分子）の構造'!L$49</f>
        <v>9</v>
      </c>
      <c r="F45" s="158"/>
      <c r="G45" s="158"/>
      <c r="H45" s="158">
        <f>'実質公債費比率（分子）の構造'!M$49</f>
        <v>3</v>
      </c>
      <c r="I45" s="158"/>
      <c r="J45" s="158"/>
      <c r="K45" s="158">
        <f>'実質公債費比率（分子）の構造'!N$49</f>
        <v>3</v>
      </c>
      <c r="L45" s="158"/>
      <c r="M45" s="158"/>
      <c r="N45" s="158">
        <f>'実質公債費比率（分子）の構造'!O$49</f>
        <v>4</v>
      </c>
      <c r="O45" s="158"/>
      <c r="P45" s="158"/>
    </row>
    <row r="46" spans="1:16" x14ac:dyDescent="0.2">
      <c r="A46" s="158" t="s">
        <v>64</v>
      </c>
      <c r="B46" s="158">
        <f>'実質公債費比率（分子）の構造'!K$48</f>
        <v>150</v>
      </c>
      <c r="C46" s="158"/>
      <c r="D46" s="158"/>
      <c r="E46" s="158">
        <f>'実質公債費比率（分子）の構造'!L$48</f>
        <v>163</v>
      </c>
      <c r="F46" s="158"/>
      <c r="G46" s="158"/>
      <c r="H46" s="158">
        <f>'実質公債費比率（分子）の構造'!M$48</f>
        <v>165</v>
      </c>
      <c r="I46" s="158"/>
      <c r="J46" s="158"/>
      <c r="K46" s="158">
        <f>'実質公債費比率（分子）の構造'!N$48</f>
        <v>177</v>
      </c>
      <c r="L46" s="158"/>
      <c r="M46" s="158"/>
      <c r="N46" s="158">
        <f>'実質公債費比率（分子）の構造'!O$48</f>
        <v>188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558</v>
      </c>
      <c r="C49" s="158"/>
      <c r="D49" s="158"/>
      <c r="E49" s="158">
        <f>'実質公債費比率（分子）の構造'!L$45</f>
        <v>603</v>
      </c>
      <c r="F49" s="158"/>
      <c r="G49" s="158"/>
      <c r="H49" s="158">
        <f>'実質公債費比率（分子）の構造'!M$45</f>
        <v>593</v>
      </c>
      <c r="I49" s="158"/>
      <c r="J49" s="158"/>
      <c r="K49" s="158">
        <f>'実質公債費比率（分子）の構造'!N$45</f>
        <v>596</v>
      </c>
      <c r="L49" s="158"/>
      <c r="M49" s="158"/>
      <c r="N49" s="158">
        <f>'実質公債費比率（分子）の構造'!O$45</f>
        <v>595</v>
      </c>
      <c r="O49" s="158"/>
      <c r="P49" s="158"/>
    </row>
    <row r="50" spans="1:16" x14ac:dyDescent="0.2">
      <c r="A50" s="158" t="s">
        <v>67</v>
      </c>
      <c r="B50" s="158" t="e">
        <f>NA()</f>
        <v>#N/A</v>
      </c>
      <c r="C50" s="158">
        <f>IF(ISNUMBER('実質公債費比率（分子）の構造'!K$53),'実質公債費比率（分子）の構造'!K$53,NA())</f>
        <v>289</v>
      </c>
      <c r="D50" s="158" t="e">
        <f>NA()</f>
        <v>#N/A</v>
      </c>
      <c r="E50" s="158" t="e">
        <f>NA()</f>
        <v>#N/A</v>
      </c>
      <c r="F50" s="158">
        <f>IF(ISNUMBER('実質公債費比率（分子）の構造'!L$53),'実質公債費比率（分子）の構造'!L$53,NA())</f>
        <v>329</v>
      </c>
      <c r="G50" s="158" t="e">
        <f>NA()</f>
        <v>#N/A</v>
      </c>
      <c r="H50" s="158" t="e">
        <f>NA()</f>
        <v>#N/A</v>
      </c>
      <c r="I50" s="158">
        <f>IF(ISNUMBER('実質公債費比率（分子）の構造'!M$53),'実質公債費比率（分子）の構造'!M$53,NA())</f>
        <v>320</v>
      </c>
      <c r="J50" s="158" t="e">
        <f>NA()</f>
        <v>#N/A</v>
      </c>
      <c r="K50" s="158" t="e">
        <f>NA()</f>
        <v>#N/A</v>
      </c>
      <c r="L50" s="158">
        <f>IF(ISNUMBER('実質公債費比率（分子）の構造'!N$53),'実質公債費比率（分子）の構造'!N$53,NA())</f>
        <v>347</v>
      </c>
      <c r="M50" s="158" t="e">
        <f>NA()</f>
        <v>#N/A</v>
      </c>
      <c r="N50" s="158" t="e">
        <f>NA()</f>
        <v>#N/A</v>
      </c>
      <c r="O50" s="158">
        <f>IF(ISNUMBER('実質公債費比率（分子）の構造'!O$53),'実質公債費比率（分子）の構造'!O$53,NA())</f>
        <v>356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5874</v>
      </c>
      <c r="E56" s="157"/>
      <c r="F56" s="157"/>
      <c r="G56" s="157">
        <f>'将来負担比率（分子）の構造'!J$52</f>
        <v>5837</v>
      </c>
      <c r="H56" s="157"/>
      <c r="I56" s="157"/>
      <c r="J56" s="157">
        <f>'将来負担比率（分子）の構造'!K$52</f>
        <v>5860</v>
      </c>
      <c r="K56" s="157"/>
      <c r="L56" s="157"/>
      <c r="M56" s="157">
        <f>'将来負担比率（分子）の構造'!L$52</f>
        <v>6120</v>
      </c>
      <c r="N56" s="157"/>
      <c r="O56" s="157"/>
      <c r="P56" s="157">
        <f>'将来負担比率（分子）の構造'!M$52</f>
        <v>7044</v>
      </c>
    </row>
    <row r="57" spans="1:16" x14ac:dyDescent="0.2">
      <c r="A57" s="157" t="s">
        <v>42</v>
      </c>
      <c r="B57" s="157"/>
      <c r="C57" s="157"/>
      <c r="D57" s="157">
        <f>'将来負担比率（分子）の構造'!I$51</f>
        <v>0</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1960</v>
      </c>
      <c r="E58" s="157"/>
      <c r="F58" s="157"/>
      <c r="G58" s="157">
        <f>'将来負担比率（分子）の構造'!J$50</f>
        <v>2492</v>
      </c>
      <c r="H58" s="157"/>
      <c r="I58" s="157"/>
      <c r="J58" s="157">
        <f>'将来負担比率（分子）の構造'!K$50</f>
        <v>2846</v>
      </c>
      <c r="K58" s="157"/>
      <c r="L58" s="157"/>
      <c r="M58" s="157">
        <f>'将来負担比率（分子）の構造'!L$50</f>
        <v>3101</v>
      </c>
      <c r="N58" s="157"/>
      <c r="O58" s="157"/>
      <c r="P58" s="157">
        <f>'将来負担比率（分子）の構造'!M$50</f>
        <v>3244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913</v>
      </c>
      <c r="C62" s="157"/>
      <c r="D62" s="157"/>
      <c r="E62" s="157">
        <f>'将来負担比率（分子）の構造'!J$45</f>
        <v>842</v>
      </c>
      <c r="F62" s="157"/>
      <c r="G62" s="157"/>
      <c r="H62" s="157">
        <f>'将来負担比率（分子）の構造'!K$45</f>
        <v>827</v>
      </c>
      <c r="I62" s="157"/>
      <c r="J62" s="157"/>
      <c r="K62" s="157">
        <f>'将来負担比率（分子）の構造'!L$45</f>
        <v>862</v>
      </c>
      <c r="L62" s="157"/>
      <c r="M62" s="157"/>
      <c r="N62" s="157">
        <f>'将来負担比率（分子）の構造'!M$45</f>
        <v>841</v>
      </c>
      <c r="O62" s="157"/>
      <c r="P62" s="157"/>
    </row>
    <row r="63" spans="1:16" x14ac:dyDescent="0.2">
      <c r="A63" s="157" t="s">
        <v>34</v>
      </c>
      <c r="B63" s="157">
        <f>'将来負担比率（分子）の構造'!I$44</f>
        <v>9</v>
      </c>
      <c r="C63" s="157"/>
      <c r="D63" s="157"/>
      <c r="E63" s="157">
        <f>'将来負担比率（分子）の構造'!J$44</f>
        <v>15</v>
      </c>
      <c r="F63" s="157"/>
      <c r="G63" s="157"/>
      <c r="H63" s="157">
        <f>'将来負担比率（分子）の構造'!K$44</f>
        <v>12</v>
      </c>
      <c r="I63" s="157"/>
      <c r="J63" s="157"/>
      <c r="K63" s="157">
        <f>'将来負担比率（分子）の構造'!L$44</f>
        <v>22</v>
      </c>
      <c r="L63" s="157"/>
      <c r="M63" s="157"/>
      <c r="N63" s="157">
        <f>'将来負担比率（分子）の構造'!M$44</f>
        <v>19</v>
      </c>
      <c r="O63" s="157"/>
      <c r="P63" s="157"/>
    </row>
    <row r="64" spans="1:16" x14ac:dyDescent="0.2">
      <c r="A64" s="157" t="s">
        <v>33</v>
      </c>
      <c r="B64" s="157">
        <f>'将来負担比率（分子）の構造'!I$43</f>
        <v>3368</v>
      </c>
      <c r="C64" s="157"/>
      <c r="D64" s="157"/>
      <c r="E64" s="157">
        <f>'将来負担比率（分子）の構造'!J$43</f>
        <v>3672</v>
      </c>
      <c r="F64" s="157"/>
      <c r="G64" s="157"/>
      <c r="H64" s="157">
        <f>'将来負担比率（分子）の構造'!K$43</f>
        <v>3991</v>
      </c>
      <c r="I64" s="157"/>
      <c r="J64" s="157"/>
      <c r="K64" s="157">
        <f>'将来負担比率（分子）の構造'!L$43</f>
        <v>4228</v>
      </c>
      <c r="L64" s="157"/>
      <c r="M64" s="157"/>
      <c r="N64" s="157">
        <f>'将来負担比率（分子）の構造'!M$43</f>
        <v>4642</v>
      </c>
      <c r="O64" s="157"/>
      <c r="P64" s="157"/>
    </row>
    <row r="65" spans="1:16" x14ac:dyDescent="0.2">
      <c r="A65" s="157" t="s">
        <v>32</v>
      </c>
      <c r="B65" s="157">
        <f>'将来負担比率（分子）の構造'!I$42</f>
        <v>0</v>
      </c>
      <c r="C65" s="157"/>
      <c r="D65" s="157"/>
      <c r="E65" s="157">
        <f>'将来負担比率（分子）の構造'!J$42</f>
        <v>0</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6602</v>
      </c>
      <c r="C66" s="157"/>
      <c r="D66" s="157"/>
      <c r="E66" s="157">
        <f>'将来負担比率（分子）の構造'!J$41</f>
        <v>6603</v>
      </c>
      <c r="F66" s="157"/>
      <c r="G66" s="157"/>
      <c r="H66" s="157">
        <f>'将来負担比率（分子）の構造'!K$41</f>
        <v>6513</v>
      </c>
      <c r="I66" s="157"/>
      <c r="J66" s="157"/>
      <c r="K66" s="157">
        <f>'将来負担比率（分子）の構造'!L$41</f>
        <v>6545</v>
      </c>
      <c r="L66" s="157"/>
      <c r="M66" s="157"/>
      <c r="N66" s="157">
        <f>'将来負担比率（分子）の構造'!M$41</f>
        <v>7111</v>
      </c>
      <c r="O66" s="157"/>
      <c r="P66" s="157"/>
    </row>
    <row r="67" spans="1:16" x14ac:dyDescent="0.2">
      <c r="A67" s="157" t="s">
        <v>71</v>
      </c>
      <c r="B67" s="157" t="e">
        <f>NA()</f>
        <v>#N/A</v>
      </c>
      <c r="C67" s="157">
        <f>IF(ISNUMBER('将来負担比率（分子）の構造'!I$53), IF('将来負担比率（分子）の構造'!I$53 &lt; 0, 0, '将来負担比率（分子）の構造'!I$53), NA())</f>
        <v>3057</v>
      </c>
      <c r="D67" s="157" t="e">
        <f>NA()</f>
        <v>#N/A</v>
      </c>
      <c r="E67" s="157" t="e">
        <f>NA()</f>
        <v>#N/A</v>
      </c>
      <c r="F67" s="157">
        <f>IF(ISNUMBER('将来負担比率（分子）の構造'!J$53), IF('将来負担比率（分子）の構造'!J$53 &lt; 0, 0, '将来負担比率（分子）の構造'!J$53), NA())</f>
        <v>2802</v>
      </c>
      <c r="G67" s="157" t="e">
        <f>NA()</f>
        <v>#N/A</v>
      </c>
      <c r="H67" s="157" t="e">
        <f>NA()</f>
        <v>#N/A</v>
      </c>
      <c r="I67" s="157">
        <f>IF(ISNUMBER('将来負担比率（分子）の構造'!K$53), IF('将来負担比率（分子）の構造'!K$53 &lt; 0, 0, '将来負担比率（分子）の構造'!K$53), NA())</f>
        <v>2637</v>
      </c>
      <c r="J67" s="157" t="e">
        <f>NA()</f>
        <v>#N/A</v>
      </c>
      <c r="K67" s="157" t="e">
        <f>NA()</f>
        <v>#N/A</v>
      </c>
      <c r="L67" s="157">
        <f>IF(ISNUMBER('将来負担比率（分子）の構造'!L$53), IF('将来負担比率（分子）の構造'!L$53 &lt; 0, 0, '将来負担比率（分子）の構造'!L$53), NA())</f>
        <v>2436</v>
      </c>
      <c r="M67" s="157" t="e">
        <f>NA()</f>
        <v>#N/A</v>
      </c>
      <c r="N67" s="157" t="e">
        <f>NA()</f>
        <v>#N/A</v>
      </c>
      <c r="O67" s="157">
        <f>IF(ISNUMBER('将来負担比率（分子）の構造'!M$53), IF('将来負担比率（分子）の構造'!M$53 &lt; 0, 0, '将来負担比率（分子）の構造'!M$53), NA())</f>
        <v>2325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916</v>
      </c>
      <c r="C72" s="161">
        <f>基金残高に係る経年分析!G55</f>
        <v>916</v>
      </c>
      <c r="D72" s="161">
        <f>基金残高に係る経年分析!H55</f>
        <v>925</v>
      </c>
    </row>
    <row r="73" spans="1:16" x14ac:dyDescent="0.2">
      <c r="A73" s="160" t="s">
        <v>74</v>
      </c>
      <c r="B73" s="161">
        <f>基金残高に係る経年分析!F56</f>
        <v>53</v>
      </c>
      <c r="C73" s="161">
        <f>基金残高に係る経年分析!G56</f>
        <v>70</v>
      </c>
      <c r="D73" s="161">
        <f>基金残高に係る経年分析!H56</f>
        <v>70</v>
      </c>
    </row>
    <row r="74" spans="1:16" x14ac:dyDescent="0.2">
      <c r="A74" s="160" t="s">
        <v>75</v>
      </c>
      <c r="B74" s="161">
        <f>基金残高に係る経年分析!F57</f>
        <v>1311</v>
      </c>
      <c r="C74" s="161">
        <f>基金残高に係る経年分析!G57</f>
        <v>1548</v>
      </c>
      <c r="D74" s="161">
        <f>基金残高に係る経年分析!H57</f>
        <v>1681</v>
      </c>
    </row>
  </sheetData>
  <sheetProtection algorithmName="SHA-512" hashValue="jsNgjjb6llXxJ0CmAMEQNELPtB8LANsJSUKzY4Nbdsidl6uIPr8zZtLWJcrm6mqVE0phj4n5F7m9AHIxuB97mA==" saltValue="OKGLvUNxdO9gaXOyJHHWI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2026-03-13T00:15:36Z</cp:lastPrinted>
  <dcterms:created xsi:type="dcterms:W3CDTF">2026-02-23T07:53:52Z</dcterms:created>
  <dcterms:modified xsi:type="dcterms:W3CDTF">2026-09-24T07:35:04Z</dcterms:modified>
  <cp:category/>
</cp:coreProperties>
</file>