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3 播磨町\"/>
    </mc:Choice>
  </mc:AlternateContent>
  <xr:revisionPtr revIDLastSave="0" documentId="13_ncr:1_{2AC57015-2F12-4267-AF68-570ED67CA25D}"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AM36" i="10"/>
  <c r="C36" i="10"/>
  <c r="BE35" i="10"/>
  <c r="BW34" i="10"/>
  <c r="BW35" i="10" s="1"/>
  <c r="BW36" i="10" s="1"/>
  <c r="BW37" i="10" s="1"/>
  <c r="BW38" i="10" s="1"/>
  <c r="BE34" i="10"/>
  <c r="C34" i="10"/>
  <c r="CO34" i="10" l="1"/>
  <c r="CO35" i="10" s="1"/>
  <c r="CO36" i="10" s="1"/>
  <c r="CO37" i="10" s="1"/>
  <c r="C35" i="10"/>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<sst xmlns="http://schemas.openxmlformats.org/spreadsheetml/2006/main" count="1132" uniqueCount="572">
  <si>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</si>
  <si>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</si>
  <si>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</si>
  <si>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</si>
  <si>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</si>
  <si>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</si>
  <si>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</si>
  <si>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</si>
  <si>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</si>
  <si>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</si>
  <si>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</si>
  <si>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</si>
  <si>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</si>
  <si>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</si>
  <si>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</si>
  <si>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</si>
  <si>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</si>
  <si>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</si>
  <si>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</si>
  <si>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</si>
  <si>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</si>
  <si>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</si>
  <si>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</si>
  <si>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</si>
  <si>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</si>
  <si>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</si>
  <si>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</si>
  <si>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</si>
  <si>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</si>
  <si>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</si>
  <si>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</si>
  <si>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</si>
  <si>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</si>
  <si>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</si>
  <si>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</si>
  <si>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</si>
  <si>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</si>
  <si>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</si>
  <si>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</si>
  <si>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</si>
  <si>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</si>
  <si>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</si>
  <si>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</si>
  <si>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</si>
  <si>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</si>
  <si>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</si>
  <si>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</si>
  <si>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</si>
  <si>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</si>
  <si>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</si>
  <si>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</si>
  <si>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</si>
  <si>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</si>
  <si>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</si>
  <si>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</si>
  <si>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</si>
  <si>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</si>
  <si>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</si>
  <si>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</si>
  <si>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</si>
  <si>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</si>
  <si>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</si>
  <si>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</si>
  <si>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</si>
  <si>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</si>
  <si>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</si>
  <si>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</si>
  <si>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</si>
  <si>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</si>
  <si>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</si>
  <si>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</si>
  <si>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</si>
  <si>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</si>
  <si>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</si>
  <si>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</si>
  <si>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</si>
  <si>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</si>
  <si>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</si>
  <si>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</si>
  <si>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</si>
  <si>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</si>
  <si>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</si>
  <si>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</si>
  <si>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</si>
  <si>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</si>
  <si>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</si>
  <si>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</si>
  <si>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</si>
  <si>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</si>
  <si>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</si>
  <si>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</si>
  <si>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</si>
  <si>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</si>
  <si>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</si>
  <si>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播磨町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</si>
  <si>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</si>
  <si>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</si>
  <si>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</si>
  <si>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</si>
  <si>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</si>
  <si>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</si>
  <si>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</si>
  <si>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</si>
  <si>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</si>
  <si>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</si>
  <si>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</si>
  <si>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</si>
  <si>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</si>
  <si>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</si>
  <si>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</si>
  <si>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</si>
  <si>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</si>
  <si>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</si>
  <si>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</si>
  <si>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</si>
  <si>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</si>
  <si>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</si>
  <si>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</si>
  <si>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</si>
  <si>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</si>
  <si>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</si>
  <si>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</si>
  <si>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</si>
  <si>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</si>
  <si>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</si>
  <si>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</si>
  <si>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</si>
  <si>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</si>
  <si>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</si>
  <si>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</si>
  <si>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</si>
  <si>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</si>
  <si>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</si>
  <si>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</si>
  <si>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</si>
  <si>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</si>
  <si>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</si>
  <si>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</si>
  <si>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</si>
  <si>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</si>
  <si>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</si>
  <si>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</si>
  <si>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</si>
  <si>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</si>
  <si>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</si>
  <si>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</si>
  <si>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</si>
  <si>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</si>
  <si>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</si>
  <si>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</si>
  <si>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</si>
  <si>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</si>
  <si>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</si>
  <si>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</si>
  <si>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</si>
  <si>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</si>
  <si>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</si>
  <si>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</si>
  <si>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</si>
  <si>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</si>
  <si>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</si>
  <si>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</si>
  <si>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</si>
  <si>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</si>
  <si>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</si>
  <si>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</si>
  <si>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</si>
  <si>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</si>
  <si>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</si>
  <si>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</si>
  <si>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</si>
  <si>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</si>
  <si>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</si>
  <si>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</si>
  <si>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</si>
  <si>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</si>
  <si>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</si>
  <si>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</si>
  <si>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</si>
  <si>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</si>
  <si>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</si>
  <si>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</si>
  <si>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</si>
  <si>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</si>
  <si>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</si>
  <si>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</si>
  <si>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</si>
  <si>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</si>
  <si>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</si>
  <si>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</si>
  <si>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</si>
  <si>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</si>
  <si>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</si>
  <si>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</si>
  <si>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</si>
  <si>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</si>
  <si>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</si>
  <si>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</si>
  <si>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</si>
  <si>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</si>
  <si>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</si>
  <si>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</si>
  <si>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</si>
  <si>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兵庫県播磨町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</si>
  <si>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</si>
  <si>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</si>
  <si>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</si>
  <si>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</si>
  <si>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</si>
  <si>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</si>
  <si>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</si>
  <si>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</si>
  <si>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</si>
  <si>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</si>
  <si>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</si>
  <si>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</si>
  <si>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</si>
  <si>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</si>
  <si>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</si>
  <si>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</si>
  <si>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</si>
  <si>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</si>
  <si>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</si>
  <si>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</si>
  <si>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</si>
  <si>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</si>
  <si>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</si>
  <si>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</si>
  <si>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</si>
  <si>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</si>
  <si>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</si>
  <si>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</si>
  <si>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</si>
  <si>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</si>
  <si>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</si>
  <si>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</si>
  <si>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</si>
  <si>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</si>
  <si>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</si>
  <si>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</si>
  <si>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</si>
  <si>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</si>
  <si>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</si>
  <si>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</si>
  <si>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</si>
  <si>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</si>
  <si>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</si>
  <si>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</si>
  <si>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</si>
  <si>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</si>
  <si>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</si>
  <si>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</si>
  <si>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</si>
  <si>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</si>
  <si>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</si>
  <si>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</si>
  <si>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</si>
  <si>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</si>
  <si>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</si>
  <si>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</si>
  <si>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</si>
  <si>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</si>
  <si>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</si>
  <si>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</si>
  <si>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</si>
  <si>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</si>
  <si>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</si>
  <si>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</si>
  <si>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</si>
  <si>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</si>
  <si>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</si>
  <si>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</si>
  <si>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</si>
  <si>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</si>
  <si>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</si>
  <si>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</si>
  <si>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</si>
  <si>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</si>
  <si>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</si>
  <si>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</si>
  <si>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</si>
  <si>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</si>
  <si>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</si>
  <si>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</si>
  <si>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</si>
  <si>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</si>
  <si>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</si>
  <si>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</si>
  <si>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</si>
  <si>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</si>
  <si>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</si>
  <si>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</si>
  <si>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</si>
  <si>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</si>
  <si>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</si>
  <si>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</si>
  <si>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</si>
  <si>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</si>
  <si>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</si>
  <si>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</si>
  <si>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</si>
  <si>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</si>
  <si>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</si>
  <si>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</si>
  <si>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</si>
  <si>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</si>
  <si>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</si>
  <si>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</si>
  <si>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</si>
  <si>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</si>
  <si>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</si>
  <si>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</si>
  <si>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</si>
  <si>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</si>
  <si>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</si>
  <si>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</si>
  <si>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</si>
  <si>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</si>
  <si>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</si>
  <si>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</si>
  <si>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</si>
  <si>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</si>
  <si>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</si>
  <si>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</si>
  <si>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</si>
  <si>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</si>
  <si>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</si>
  <si>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</si>
  <si>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</si>
  <si>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</si>
  <si>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</si>
  <si>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</si>
  <si>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</si>
  <si>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</si>
  <si>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</si>
  <si>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</si>
  <si>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</si>
  <si>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</si>
  <si>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</si>
  <si>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</si>
  <si>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</si>
  <si>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</si>
  <si>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</si>
  <si>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</si>
  <si>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</si>
  <si>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</si>
  <si>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</si>
  <si>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</si>
  <si>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</si>
  <si>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</si>
  <si>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</si>
  <si>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</si>
  <si>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</si>
  <si>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</si>
  <si>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兵庫県播磨町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</si>
  <si>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</si>
  <si>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</si>
  <si>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</si>
  <si>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</si>
  <si>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</si>
  <si>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</si>
  <si>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</si>
  <si>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</si>
  <si>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</si>
  <si>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</si>
  <si>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</si>
  <si>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</si>
  <si>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</si>
  <si>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</si>
  <si>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</si>
  <si>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</si>
  <si>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</si>
  <si>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</si>
  <si>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</si>
  <si>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</si>
  <si>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後期高齢者医療事業へ振替</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</si>
  <si>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</si>
  <si>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</si>
  <si>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</si>
  <si>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</si>
  <si>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</si>
  <si>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</si>
  <si>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</si>
  <si>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</si>
  <si>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</si>
  <si>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</si>
  <si>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</si>
  <si>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</si>
  <si>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</si>
  <si>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t>
    <phoneticPr fontId="5"/>
  </si>
  <si>
    <t>介護保険事業・事業勘定</t>
    <phoneticPr fontId="5"/>
  </si>
  <si>
    <t>後期高齢者医療事業</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</si>
  <si>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</si>
  <si>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</si>
  <si>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</si>
  <si>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</si>
  <si>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</si>
  <si>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</si>
  <si>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</si>
  <si>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</si>
  <si>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</si>
  <si>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</si>
  <si>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</si>
  <si>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</si>
  <si>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</si>
  <si>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</si>
  <si>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</si>
  <si>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</si>
  <si>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</si>
  <si>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</si>
  <si>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</si>
  <si>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</si>
  <si>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</si>
  <si>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</si>
  <si>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</si>
  <si>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</si>
  <si>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</si>
  <si>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</si>
  <si>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</si>
  <si>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</si>
  <si>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</si>
  <si>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</si>
  <si>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</si>
  <si>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</si>
  <si>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</si>
  <si>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</si>
  <si>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</si>
  <si>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</si>
  <si>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</si>
  <si>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</si>
  <si>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</si>
  <si>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</si>
  <si>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</si>
  <si>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</si>
  <si>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</si>
  <si>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</si>
  <si>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</si>
  <si>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</si>
  <si>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</si>
  <si>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</si>
  <si>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</si>
  <si>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</si>
  <si>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</si>
  <si>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</si>
  <si>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</si>
  <si>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</si>
  <si>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</si>
  <si>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</si>
  <si>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</si>
  <si>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</si>
  <si>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</si>
  <si>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</si>
  <si>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</si>
  <si>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</si>
  <si>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</si>
  <si>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</si>
  <si>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</si>
  <si>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</si>
  <si>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</si>
  <si>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</si>
  <si>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</si>
  <si>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</si>
  <si>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</si>
  <si>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</si>
  <si>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</si>
  <si>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</si>
  <si>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</si>
  <si>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</si>
  <si>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</si>
  <si>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</si>
  <si>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</si>
  <si>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</si>
  <si>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</si>
  <si>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</si>
  <si>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</si>
  <si>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</si>
  <si>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</si>
  <si>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</si>
  <si>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</si>
  <si>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</si>
  <si>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</si>
  <si>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</si>
  <si>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</si>
  <si>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</si>
  <si>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</si>
  <si>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</si>
  <si>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</si>
  <si>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</si>
  <si>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</si>
  <si>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</si>
  <si>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</si>
  <si>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</si>
  <si>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</si>
  <si>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</si>
  <si>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</si>
  <si>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</si>
  <si>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</si>
  <si>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</si>
  <si>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</si>
  <si>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</si>
  <si>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</si>
  <si>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</si>
  <si>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</si>
  <si>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</si>
  <si>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</si>
  <si>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</si>
  <si>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</si>
  <si>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</si>
  <si>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</si>
  <si>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</si>
  <si>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</si>
  <si>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</si>
  <si>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</si>
  <si>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</si>
  <si>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</si>
  <si>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</si>
  <si>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</si>
  <si>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</si>
  <si>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</si>
  <si>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</si>
  <si>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</si>
  <si>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</si>
  <si>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</si>
  <si>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</si>
  <si>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</si>
  <si>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</si>
  <si>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</si>
  <si>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</si>
  <si>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</si>
  <si>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</si>
  <si>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7.13</t>
  </si>
  <si>
    <t>▲ 13.68</t>
  </si>
  <si>
    <t>▲ 7.67</t>
  </si>
  <si>
    <t>▲ 11.76</t>
  </si>
  <si>
    <t>一般会計</t>
  </si>
  <si>
    <t>水道事業会計</t>
  </si>
  <si>
    <t>下水道事業会計</t>
  </si>
  <si>
    <t>国民健康保険事業・事業勘定</t>
  </si>
  <si>
    <t>介護保険事業・事業勘定</t>
  </si>
  <si>
    <t>後期高齢者医療事業</t>
  </si>
  <si>
    <t>後期高齢者医療事業へ振替</t>
  </si>
  <si>
    <t>その他会計（赤字）</t>
  </si>
  <si>
    <t>その他会計（黒字）</t>
  </si>
  <si>
    <t>R02</t>
    <phoneticPr fontId="5"/>
  </si>
  <si>
    <t>R03</t>
    <phoneticPr fontId="5"/>
  </si>
  <si>
    <t>R04</t>
    <phoneticPr fontId="5"/>
  </si>
  <si>
    <t>R05</t>
    <phoneticPr fontId="5"/>
  </si>
  <si>
    <t>R06</t>
    <phoneticPr fontId="5"/>
  </si>
  <si>
    <t>公共施設整備基金</t>
  </si>
  <si>
    <t>一般廃棄物処理施設整備基金</t>
    <rPh sb="0" eb="2">
      <t>イッパン</t>
    </rPh>
    <rPh sb="2" eb="5">
      <t>ハイキブツ</t>
    </rPh>
    <rPh sb="5" eb="7">
      <t>ショリ</t>
    </rPh>
    <rPh sb="7" eb="9">
      <t>シセツ</t>
    </rPh>
    <phoneticPr fontId="3"/>
  </si>
  <si>
    <t>緑化基金</t>
    <rPh sb="0" eb="2">
      <t>リョクカ</t>
    </rPh>
    <phoneticPr fontId="3"/>
  </si>
  <si>
    <t>公共公益施設整備基金</t>
  </si>
  <si>
    <t>長寿社会福祉基金</t>
  </si>
  <si>
    <t>（財）播磨町臨海管理センター</t>
    <rPh sb="1" eb="2">
      <t>ザイ</t>
    </rPh>
    <rPh sb="3" eb="6">
      <t>ハリマチョウ</t>
    </rPh>
    <rPh sb="6" eb="8">
      <t>リンカイ</t>
    </rPh>
    <rPh sb="8" eb="10">
      <t>カンリ</t>
    </rPh>
    <phoneticPr fontId="5"/>
  </si>
  <si>
    <t>（財）加古川総合保健センター</t>
    <rPh sb="1" eb="2">
      <t>ザイ</t>
    </rPh>
    <rPh sb="3" eb="6">
      <t>カコガワ</t>
    </rPh>
    <rPh sb="6" eb="8">
      <t>ソウゴウ</t>
    </rPh>
    <rPh sb="8" eb="10">
      <t>ホケン</t>
    </rPh>
    <phoneticPr fontId="5"/>
  </si>
  <si>
    <t>（財）東播臨海救急医療協会</t>
    <rPh sb="1" eb="2">
      <t>ザイ</t>
    </rPh>
    <rPh sb="3" eb="4">
      <t>ヒガシ</t>
    </rPh>
    <rPh sb="4" eb="5">
      <t>ハリ</t>
    </rPh>
    <rPh sb="5" eb="7">
      <t>リンカイ</t>
    </rPh>
    <rPh sb="7" eb="9">
      <t>キュウキュウ</t>
    </rPh>
    <rPh sb="9" eb="11">
      <t>イリョウ</t>
    </rPh>
    <rPh sb="11" eb="13">
      <t>キョウカイ</t>
    </rPh>
    <phoneticPr fontId="5"/>
  </si>
  <si>
    <t>加古郡衛生事務組合</t>
    <phoneticPr fontId="38"/>
  </si>
  <si>
    <t>兵庫県市町村職員退職手当組合</t>
    <phoneticPr fontId="38"/>
  </si>
  <si>
    <t>兵庫県町議会議員公務災害補償組合</t>
    <phoneticPr fontId="38"/>
  </si>
  <si>
    <t>兵庫県後期高齢者医療広域連合（一般会計）</t>
    <phoneticPr fontId="38"/>
  </si>
  <si>
    <t>兵庫県後期高齢者医療広域連合（特別会計）</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</si>
  <si>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</si>
  <si>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</si>
  <si>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将来負担比率がマイナスとなっているため、グラフ上表示されていない。</t>
    <rPh sb="0" eb="2">
      <t>ショウライ</t>
    </rPh>
    <rPh sb="2" eb="4">
      <t>フタン</t>
    </rPh>
    <rPh sb="4" eb="6">
      <t>ヒリツ</t>
    </rPh>
    <rPh sb="23" eb="24">
      <t>ジョウ</t>
    </rPh>
    <rPh sb="24" eb="26">
      <t>ヒョウジ</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</si>
  <si>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</si>
  <si>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</si>
  <si>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</si>
  <si>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</si>
  <si>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</si>
  <si>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</si>
  <si>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将来負担比率がマイナスとなっているため、グラフ上表示されていない。
今後は、公共施設やインフラの一斉更新時期が続き、その財源として起債も活用していくため、将来負担比率の悪化が見込まれるが、「施設等の老朽化」というもう一つの将来負担を低減するため長期的・計画的な更新・維持管理を行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</si>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</sst>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7AF1C9E-2974-4382-A9E2-E5547CF358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8E96-4C2D-9E04-17345D1AB8B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80191</c:v>
                </c:pt>
                <c:pt idx="1">
                  <c:v>86918</c:v>
                </c:pt>
                <c:pt idx="2">
                  <c:v>55074</c:v>
                </c:pt>
                <c:pt idx="3">
                  <c:v>18948</c:v>
                </c:pt>
                <c:pt idx="4">
                  <c:v>37383</c:v>
                </c:pt>
              </c:numCache>
            </c:numRef>
          </c:val>
          <c:smooth val="0"/>
          <c:extLst>
            <c:ext xmlns:c16="http://schemas.microsoft.com/office/drawing/2014/chart" uri="{C3380CC4-5D6E-409C-BE32-E72D297353CC}">
              <c16:uniqueId val="{00000001-8E96-4C2D-9E04-17345D1AB8B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9.8699999999999992</c:v>
                </c:pt>
                <c:pt idx="1">
                  <c:v>11.18</c:v>
                </c:pt>
                <c:pt idx="2">
                  <c:v>8.44</c:v>
                </c:pt>
                <c:pt idx="3">
                  <c:v>7.3</c:v>
                </c:pt>
                <c:pt idx="4">
                  <c:v>7.67</c:v>
                </c:pt>
              </c:numCache>
            </c:numRef>
          </c:val>
          <c:extLst>
            <c:ext xmlns:c16="http://schemas.microsoft.com/office/drawing/2014/chart" uri="{C3380CC4-5D6E-409C-BE32-E72D297353CC}">
              <c16:uniqueId val="{00000000-AE37-4D72-8D1F-C0A2055BA9E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40.28</c:v>
                </c:pt>
                <c:pt idx="1">
                  <c:v>50.12</c:v>
                </c:pt>
                <c:pt idx="2">
                  <c:v>52.74</c:v>
                </c:pt>
                <c:pt idx="3">
                  <c:v>52.67</c:v>
                </c:pt>
                <c:pt idx="4">
                  <c:v>43.88</c:v>
                </c:pt>
              </c:numCache>
            </c:numRef>
          </c:val>
          <c:extLst>
            <c:ext xmlns:c16="http://schemas.microsoft.com/office/drawing/2014/chart" uri="{C3380CC4-5D6E-409C-BE32-E72D297353CC}">
              <c16:uniqueId val="{00000001-AE37-4D72-8D1F-C0A2055BA9E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-7.13</c:v>
                </c:pt>
                <c:pt idx="1">
                  <c:v>4.97</c:v>
                </c:pt>
                <c:pt idx="2">
                  <c:v>-13.68</c:v>
                </c:pt>
                <c:pt idx="3">
                  <c:v>-7.67</c:v>
                </c:pt>
                <c:pt idx="4">
                  <c:v>-11.76</c:v>
                </c:pt>
              </c:numCache>
            </c:numRef>
          </c:val>
          <c:smooth val="0"/>
          <c:extLst>
            <c:ext xmlns:c16="http://schemas.microsoft.com/office/drawing/2014/chart" uri="{C3380CC4-5D6E-409C-BE32-E72D297353CC}">
              <c16:uniqueId val="{00000002-AE37-4D72-8D1F-C0A2055BA9E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AE4-49EA-8532-EFB9B3F9A8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E4-49EA-8532-EFB9B3F9A89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AE4-49EA-8532-EFB9B3F9A891}"/>
            </c:ext>
          </c:extLst>
        </c:ser>
        <c:ser>
          <c:idx val="3"/>
          <c:order val="3"/>
          <c:tx>
            <c:strRef>
              <c:f>データシート!$A$30</c:f>
              <c:strCache>
                <c:ptCount val="1"/>
                <c:pt idx="0">
                  <c:v>後期高齢者医療事業へ振替</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AE4-49EA-8532-EFB9B3F9A891}"/>
            </c:ext>
          </c:extLst>
        </c:ser>
        <c:ser>
          <c:idx val="4"/>
          <c:order val="4"/>
          <c:tx>
            <c:strRef>
              <c:f>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0.24</c:v>
                </c:pt>
                <c:pt idx="2">
                  <c:v>#N/A</c:v>
                </c:pt>
                <c:pt idx="3">
                  <c:v>0.22</c:v>
                </c:pt>
                <c:pt idx="4">
                  <c:v>#N/A</c:v>
                </c:pt>
                <c:pt idx="5">
                  <c:v>0.21</c:v>
                </c:pt>
                <c:pt idx="6">
                  <c:v>#N/A</c:v>
                </c:pt>
                <c:pt idx="7">
                  <c:v>0.22</c:v>
                </c:pt>
                <c:pt idx="8">
                  <c:v>#N/A</c:v>
                </c:pt>
                <c:pt idx="9">
                  <c:v>0.24</c:v>
                </c:pt>
              </c:numCache>
            </c:numRef>
          </c:val>
          <c:extLst>
            <c:ext xmlns:c16="http://schemas.microsoft.com/office/drawing/2014/chart" uri="{C3380CC4-5D6E-409C-BE32-E72D297353CC}">
              <c16:uniqueId val="{00000004-2AE4-49EA-8532-EFB9B3F9A891}"/>
            </c:ext>
          </c:extLst>
        </c:ser>
        <c:ser>
          <c:idx val="5"/>
          <c:order val="5"/>
          <c:tx>
            <c:strRef>
              <c:f>データシート!$A$32</c:f>
              <c:strCache>
                <c:ptCount val="1"/>
                <c:pt idx="0">
                  <c:v>介護保険事業・事業勘定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1.65</c:v>
                </c:pt>
                <c:pt idx="2">
                  <c:v>#N/A</c:v>
                </c:pt>
                <c:pt idx="3">
                  <c:v>1.07</c:v>
                </c:pt>
                <c:pt idx="4">
                  <c:v>#N/A</c:v>
                </c:pt>
                <c:pt idx="5">
                  <c:v>1.2</c:v>
                </c:pt>
                <c:pt idx="6">
                  <c:v>#N/A</c:v>
                </c:pt>
                <c:pt idx="7">
                  <c:v>1.25</c:v>
                </c:pt>
                <c:pt idx="8">
                  <c:v>#N/A</c:v>
                </c:pt>
                <c:pt idx="9">
                  <c:v>0.33</c:v>
                </c:pt>
              </c:numCache>
            </c:numRef>
          </c:val>
          <c:extLst>
            <c:ext xmlns:c16="http://schemas.microsoft.com/office/drawing/2014/chart" uri="{C3380CC4-5D6E-409C-BE32-E72D297353CC}">
              <c16:uniqueId val="{00000005-2AE4-49EA-8532-EFB9B3F9A891}"/>
            </c:ext>
          </c:extLst>
        </c:ser>
        <c:ser>
          <c:idx val="6"/>
          <c:order val="6"/>
          <c:tx>
            <c:strRef>
              <c:f>データシート!$A$33</c:f>
              <c:strCache>
                <c:ptCount val="1"/>
                <c:pt idx="0">
                  <c:v>国民健康保険事業・事業勘定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0.62</c:v>
                </c:pt>
                <c:pt idx="4">
                  <c:v>#N/A</c:v>
                </c:pt>
                <c:pt idx="5">
                  <c:v>0.42</c:v>
                </c:pt>
                <c:pt idx="6">
                  <c:v>#N/A</c:v>
                </c:pt>
                <c:pt idx="7">
                  <c:v>0.63</c:v>
                </c:pt>
                <c:pt idx="8">
                  <c:v>#N/A</c:v>
                </c:pt>
                <c:pt idx="9">
                  <c:v>0.49</c:v>
                </c:pt>
              </c:numCache>
            </c:numRef>
          </c:val>
          <c:extLst>
            <c:ext xmlns:c16="http://schemas.microsoft.com/office/drawing/2014/chart" uri="{C3380CC4-5D6E-409C-BE32-E72D297353CC}">
              <c16:uniqueId val="{00000006-2AE4-49EA-8532-EFB9B3F9A89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1.26</c:v>
                </c:pt>
                <c:pt idx="4">
                  <c:v>#N/A</c:v>
                </c:pt>
                <c:pt idx="5">
                  <c:v>1.45</c:v>
                </c:pt>
                <c:pt idx="6">
                  <c:v>#N/A</c:v>
                </c:pt>
                <c:pt idx="7">
                  <c:v>1.48</c:v>
                </c:pt>
                <c:pt idx="8">
                  <c:v>#N/A</c:v>
                </c:pt>
                <c:pt idx="9">
                  <c:v>1.1499999999999999</c:v>
                </c:pt>
              </c:numCache>
            </c:numRef>
          </c:val>
          <c:extLst>
            <c:ext xmlns:c16="http://schemas.microsoft.com/office/drawing/2014/chart" uri="{C3380CC4-5D6E-409C-BE32-E72D297353CC}">
              <c16:uniqueId val="{00000007-2AE4-49EA-8532-EFB9B3F9A89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15.09</c:v>
                </c:pt>
                <c:pt idx="2">
                  <c:v>#N/A</c:v>
                </c:pt>
                <c:pt idx="3">
                  <c:v>17.3</c:v>
                </c:pt>
                <c:pt idx="4">
                  <c:v>#N/A</c:v>
                </c:pt>
                <c:pt idx="5">
                  <c:v>16.079999999999998</c:v>
                </c:pt>
                <c:pt idx="6">
                  <c:v>#N/A</c:v>
                </c:pt>
                <c:pt idx="7">
                  <c:v>10.4</c:v>
                </c:pt>
                <c:pt idx="8">
                  <c:v>#N/A</c:v>
                </c:pt>
                <c:pt idx="9">
                  <c:v>7.58</c:v>
                </c:pt>
              </c:numCache>
            </c:numRef>
          </c:val>
          <c:extLst>
            <c:ext xmlns:c16="http://schemas.microsoft.com/office/drawing/2014/chart" uri="{C3380CC4-5D6E-409C-BE32-E72D297353CC}">
              <c16:uniqueId val="{00000008-2AE4-49EA-8532-EFB9B3F9A89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9.86</c:v>
                </c:pt>
                <c:pt idx="2">
                  <c:v>#N/A</c:v>
                </c:pt>
                <c:pt idx="3">
                  <c:v>11.17</c:v>
                </c:pt>
                <c:pt idx="4">
                  <c:v>#N/A</c:v>
                </c:pt>
                <c:pt idx="5">
                  <c:v>8.44</c:v>
                </c:pt>
                <c:pt idx="6">
                  <c:v>#N/A</c:v>
                </c:pt>
                <c:pt idx="7">
                  <c:v>7.29</c:v>
                </c:pt>
                <c:pt idx="8">
                  <c:v>#N/A</c:v>
                </c:pt>
                <c:pt idx="9">
                  <c:v>7.66</c:v>
                </c:pt>
              </c:numCache>
            </c:numRef>
          </c:val>
          <c:extLst>
            <c:ext xmlns:c16="http://schemas.microsoft.com/office/drawing/2014/chart" uri="{C3380CC4-5D6E-409C-BE32-E72D297353CC}">
              <c16:uniqueId val="{00000009-2AE4-49EA-8532-EFB9B3F9A8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1184</c:v>
                </c:pt>
                <c:pt idx="5">
                  <c:v>1218</c:v>
                </c:pt>
                <c:pt idx="8">
                  <c:v>1072</c:v>
                </c:pt>
                <c:pt idx="11">
                  <c:v>1059</c:v>
                </c:pt>
                <c:pt idx="14">
                  <c:v>1100</c:v>
                </c:pt>
              </c:numCache>
            </c:numRef>
          </c:val>
          <c:extLst>
            <c:ext xmlns:c16="http://schemas.microsoft.com/office/drawing/2014/chart" uri="{C3380CC4-5D6E-409C-BE32-E72D297353CC}">
              <c16:uniqueId val="{00000000-A5CD-43DC-8F47-1DCD14365A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5CD-43DC-8F47-1DCD14365A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5CD-43DC-8F47-1DCD14365A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CD-43DC-8F47-1DCD14365A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276</c:v>
                </c:pt>
                <c:pt idx="3">
                  <c:v>300</c:v>
                </c:pt>
                <c:pt idx="6">
                  <c:v>298</c:v>
                </c:pt>
                <c:pt idx="9">
                  <c:v>293</c:v>
                </c:pt>
                <c:pt idx="12">
                  <c:v>300</c:v>
                </c:pt>
              </c:numCache>
            </c:numRef>
          </c:val>
          <c:extLst>
            <c:ext xmlns:c16="http://schemas.microsoft.com/office/drawing/2014/chart" uri="{C3380CC4-5D6E-409C-BE32-E72D297353CC}">
              <c16:uniqueId val="{00000004-A5CD-43DC-8F47-1DCD14365A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CD-43DC-8F47-1DCD14365A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CD-43DC-8F47-1DCD14365A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891</c:v>
                </c:pt>
                <c:pt idx="3">
                  <c:v>958</c:v>
                </c:pt>
                <c:pt idx="6">
                  <c:v>954</c:v>
                </c:pt>
                <c:pt idx="9">
                  <c:v>997</c:v>
                </c:pt>
                <c:pt idx="12">
                  <c:v>992</c:v>
                </c:pt>
              </c:numCache>
            </c:numRef>
          </c:val>
          <c:extLst>
            <c:ext xmlns:c16="http://schemas.microsoft.com/office/drawing/2014/chart" uri="{C3380CC4-5D6E-409C-BE32-E72D297353CC}">
              <c16:uniqueId val="{00000007-A5CD-43DC-8F47-1DCD14365A3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c:v>
                </c:pt>
                <c:pt idx="2">
                  <c:v>#N/A</c:v>
                </c:pt>
                <c:pt idx="3">
                  <c:v>#N/A</c:v>
                </c:pt>
                <c:pt idx="4">
                  <c:v>40</c:v>
                </c:pt>
                <c:pt idx="5">
                  <c:v>#N/A</c:v>
                </c:pt>
                <c:pt idx="6">
                  <c:v>#N/A</c:v>
                </c:pt>
                <c:pt idx="7">
                  <c:v>180</c:v>
                </c:pt>
                <c:pt idx="8">
                  <c:v>#N/A</c:v>
                </c:pt>
                <c:pt idx="9">
                  <c:v>#N/A</c:v>
                </c:pt>
                <c:pt idx="10">
                  <c:v>231</c:v>
                </c:pt>
                <c:pt idx="11">
                  <c:v>#N/A</c:v>
                </c:pt>
                <c:pt idx="12">
                  <c:v>#N/A</c:v>
                </c:pt>
                <c:pt idx="13">
                  <c:v>192</c:v>
                </c:pt>
                <c:pt idx="14">
                  <c:v>#N/A</c:v>
                </c:pt>
              </c:numCache>
            </c:numRef>
          </c:val>
          <c:smooth val="0"/>
          <c:extLst>
            <c:ext xmlns:c16="http://schemas.microsoft.com/office/drawing/2014/chart" uri="{C3380CC4-5D6E-409C-BE32-E72D297353CC}">
              <c16:uniqueId val="{00000008-A5CD-43DC-8F47-1DCD14365A3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9625</c:v>
                </c:pt>
                <c:pt idx="5">
                  <c:v>9956</c:v>
                </c:pt>
                <c:pt idx="8">
                  <c:v>9640</c:v>
                </c:pt>
                <c:pt idx="11">
                  <c:v>9033</c:v>
                </c:pt>
                <c:pt idx="14">
                  <c:v>8498</c:v>
                </c:pt>
              </c:numCache>
            </c:numRef>
          </c:val>
          <c:extLst>
            <c:ext xmlns:c16="http://schemas.microsoft.com/office/drawing/2014/chart" uri="{C3380CC4-5D6E-409C-BE32-E72D297353CC}">
              <c16:uniqueId val="{00000000-8CD9-4341-89EC-CA20986E50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1988</c:v>
                </c:pt>
                <c:pt idx="5">
                  <c:v>1871</c:v>
                </c:pt>
                <c:pt idx="8">
                  <c:v>1873</c:v>
                </c:pt>
                <c:pt idx="11">
                  <c:v>1887</c:v>
                </c:pt>
                <c:pt idx="14">
                  <c:v>1907</c:v>
                </c:pt>
              </c:numCache>
            </c:numRef>
          </c:val>
          <c:extLst>
            <c:ext xmlns:c16="http://schemas.microsoft.com/office/drawing/2014/chart" uri="{C3380CC4-5D6E-409C-BE32-E72D297353CC}">
              <c16:uniqueId val="{00000001-8CD9-4341-89EC-CA20986E50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7454</c:v>
                </c:pt>
                <c:pt idx="5">
                  <c:v>8233</c:v>
                </c:pt>
                <c:pt idx="8">
                  <c:v>7972</c:v>
                </c:pt>
                <c:pt idx="11">
                  <c:v>8061</c:v>
                </c:pt>
                <c:pt idx="14">
                  <c:v>7203</c:v>
                </c:pt>
              </c:numCache>
            </c:numRef>
          </c:val>
          <c:extLst>
            <c:ext xmlns:c16="http://schemas.microsoft.com/office/drawing/2014/chart" uri="{C3380CC4-5D6E-409C-BE32-E72D297353CC}">
              <c16:uniqueId val="{00000002-8CD9-4341-89EC-CA20986E50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D9-4341-89EC-CA20986E50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D9-4341-89EC-CA20986E50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D9-4341-89EC-CA20986E50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736</c:v>
                </c:pt>
                <c:pt idx="3">
                  <c:v>652</c:v>
                </c:pt>
                <c:pt idx="6">
                  <c:v>568</c:v>
                </c:pt>
                <c:pt idx="9">
                  <c:v>464</c:v>
                </c:pt>
                <c:pt idx="12">
                  <c:v>329</c:v>
                </c:pt>
              </c:numCache>
            </c:numRef>
          </c:val>
          <c:extLst>
            <c:ext xmlns:c16="http://schemas.microsoft.com/office/drawing/2014/chart" uri="{C3380CC4-5D6E-409C-BE32-E72D297353CC}">
              <c16:uniqueId val="{00000006-8CD9-4341-89EC-CA20986E50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CD9-4341-89EC-CA20986E50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2478</c:v>
                </c:pt>
                <c:pt idx="3">
                  <c:v>2191</c:v>
                </c:pt>
                <c:pt idx="6">
                  <c:v>2155</c:v>
                </c:pt>
                <c:pt idx="9">
                  <c:v>2115</c:v>
                </c:pt>
                <c:pt idx="12">
                  <c:v>2044</c:v>
                </c:pt>
              </c:numCache>
            </c:numRef>
          </c:val>
          <c:extLst>
            <c:ext xmlns:c16="http://schemas.microsoft.com/office/drawing/2014/chart" uri="{C3380CC4-5D6E-409C-BE32-E72D297353CC}">
              <c16:uniqueId val="{00000008-8CD9-4341-89EC-CA20986E50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CD9-4341-89EC-CA20986E50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10430</c:v>
                </c:pt>
                <c:pt idx="3">
                  <c:v>11636</c:v>
                </c:pt>
                <c:pt idx="6">
                  <c:v>11689</c:v>
                </c:pt>
                <c:pt idx="9">
                  <c:v>11054</c:v>
                </c:pt>
                <c:pt idx="12">
                  <c:v>10775</c:v>
                </c:pt>
              </c:numCache>
            </c:numRef>
          </c:val>
          <c:extLst>
            <c:ext xmlns:c16="http://schemas.microsoft.com/office/drawing/2014/chart" uri="{C3380CC4-5D6E-409C-BE32-E72D297353CC}">
              <c16:uniqueId val="{0000000A-8CD9-4341-89EC-CA20986E50A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D9-4341-89EC-CA20986E50A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3835</c:v>
                </c:pt>
                <c:pt idx="1">
                  <c:v>3932</c:v>
                </c:pt>
                <c:pt idx="2">
                  <c:v>3449</c:v>
                </c:pt>
              </c:numCache>
            </c:numRef>
          </c:val>
          <c:extLst>
            <c:ext xmlns:c16="http://schemas.microsoft.com/office/drawing/2014/chart" uri="{C3380CC4-5D6E-409C-BE32-E72D297353CC}">
              <c16:uniqueId val="{00000000-2BA0-4F9F-AC32-DC4F220E01B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38</c:v>
                </c:pt>
                <c:pt idx="2">
                  <c:v>69</c:v>
                </c:pt>
              </c:numCache>
            </c:numRef>
          </c:val>
          <c:extLst>
            <c:ext xmlns:c16="http://schemas.microsoft.com/office/drawing/2014/chart" uri="{C3380CC4-5D6E-409C-BE32-E72D297353CC}">
              <c16:uniqueId val="{00000001-2BA0-4F9F-AC32-DC4F220E01B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2324</c:v>
                </c:pt>
                <c:pt idx="1">
                  <c:v>2342</c:v>
                </c:pt>
                <c:pt idx="2">
                  <c:v>2109</c:v>
                </c:pt>
              </c:numCache>
            </c:numRef>
          </c:val>
          <c:extLst>
            <c:ext xmlns:c16="http://schemas.microsoft.com/office/drawing/2014/chart" uri="{C3380CC4-5D6E-409C-BE32-E72D297353CC}">
              <c16:uniqueId val="{00000002-2BA0-4F9F-AC32-DC4F220E01B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{A4032821-849C-403F-9BCD-FE4CBEFC25A5}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6CA-4ED1-A02C-B6BECF7BDA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{81053B8E-3F3C-4846-81DB-EB860CF5985D}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CA-4ED1-A02C-B6BECF7BDA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{43EC27E4-6B52-4784-9A27-08F0002093A3}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CA-4ED1-A02C-B6BECF7BDA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{585B5D02-4B24-4368-A6B7-7C6AFE04B2A8}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CA-4ED1-A02C-B6BECF7BDA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{12DC2A54-8B7E-49DE-87B0-7731E666F152}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CA-4ED1-A02C-B6BECF7BDA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{4D992AB9-DFBD-4B4B-9C75-B07BF67DC81E}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6CA-4ED1-A02C-B6BECF7BDA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{AB4A00CA-278F-4024-B90F-C1502CF05772}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6CA-4ED1-A02C-B6BECF7BDA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{3B71F39A-010E-45AE-B0D8-BEA9D679CE99}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6CA-4ED1-A02C-B6BECF7BDA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{3D4FA86D-E369-4B0B-A65A-653201E4DF97}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6CA-4ED1-A02C-B6BECF7BDA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67.099999999999994</c:v>
                </c:pt>
                <c:pt idx="16">
                  <c:v>66.8</c:v>
                </c:pt>
                <c:pt idx="24">
                  <c:v>67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6CA-4ED1-A02C-B6BECF7BDA2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{82858759-7A17-4D95-9B3D-2881A4BB9524}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6CA-4ED1-A02C-B6BECF7BDA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{5EEB8D57-1185-4873-9F37-27FAE463A428}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CA-4ED1-A02C-B6BECF7BDA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{B7D1BDB4-2278-4BCA-9DE6-A31CBDA64E23}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CA-4ED1-A02C-B6BECF7BDA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{BD1EF9B2-71EF-404F-9DA2-12CF2AF76E61}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CA-4ED1-A02C-B6BECF7BDA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{91B8A993-6A93-47CA-A06E-0C0E1E1ED377}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CA-4ED1-A02C-B6BECF7BDA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{3C064C48-D0B2-4D23-BB7C-B830C672A814}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6CA-4ED1-A02C-B6BECF7BDA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{EE63AC1F-37C6-4BB0-84C3-097175970E0B}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6CA-4ED1-A02C-B6BECF7BDA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{96D4C8FC-B78F-4333-BE99-0D040A60C44B}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6CA-4ED1-A02C-B6BECF7BDA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{CCA50BF7-8619-4024-B8B8-8BE42FA27E74}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6CA-4ED1-A02C-B6BECF7BDA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numCache>
            </c:numRef>
          </c:xVal>
          <c:yVal>
            <c:numRef>
              <c:f>公会計指標分析・財政指標組合せ分析表!$BP$55:$DC$55</c:f>
              <c:numCache>
                <c:formatCode>#,##0.0;"▲ "#,##0.0</c:formatCode>
                <c:ptCount val="40"/>
                <c:pt idx="0">
                  <c:v>15.5</c:v>
                </c:pt>
                <c:pt idx="8">
                  <c:v>4.5999999999999996</c:v>
                </c:pt>
                <c:pt idx="16">
                  <c:v>0.6</c:v>
                </c:pt>
                <c:pt idx="24">
                  <c:v>0</c:v>
                </c:pt>
              </c:numCache>
            </c:numRef>
          </c:yVal>
          <c:smooth val="0"/>
          <c:extLst>
            <c:ext xmlns:c16="http://schemas.microsoft.com/office/drawing/2014/chart" uri="{C3380CC4-5D6E-409C-BE32-E72D297353CC}">
              <c16:uniqueId val="{00000013-86CA-4ED1-A02C-B6BECF7BDA20}"/>
            </c:ext>
          </c:extLst>
        </c:ser>
        <c:dLbls>
          <c:showLegendKey val="0"/>
          <c:showVal val="1"/>
          <c:showCatName val="0"/>
          <c:showSerName val="0"/>
          <c:showPercent val="0"/>
          <c:showBubbleSize val="0"/>
        </c:dLbls>
        <c:axId val="46179840"/>
        <c:axId val="46181760"/>
      </c:scatterChart>
      <c:valAx>
        <c:axId val="46179840"/>
        <c:scaling>
          <c:orientation val="maxMin"/>
          <c:max val="64"/>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{B21F4A3E-6455-4724-9463-5B30A9467B61}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AC-4B02-A365-8015D1F252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{1624D126-A6E5-454F-8B1D-F564F184F559}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AC-4B02-A365-8015D1F252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{EE7D2B9F-9144-48E6-8EDD-7951A6AAA9D9}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AC-4B02-A365-8015D1F252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{4A23C4ED-20F8-4B7B-A954-341B203BD8D2}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AC-4B02-A365-8015D1F252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{B3AA3001-998B-413C-B59F-25E5B6B5AA58}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AC-4B02-A365-8015D1F252B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{5AF96F6C-82F2-4C5D-95F7-6C5B187ECB2D}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AC-4B02-A365-8015D1F252B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{92252D36-98E4-4E97-9095-66D818B60AA3}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AC-4B02-A365-8015D1F252B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{F0707B61-18D1-44EE-B1E4-C10386EA073C}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AC-4B02-A365-8015D1F252B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{ED4C3B75-E072-4F4A-9B69-DBEDDB7B2DD6}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AC-4B02-A365-8015D1F252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-0.1</c:v>
                </c:pt>
                <c:pt idx="8">
                  <c:v>0</c:v>
                </c:pt>
                <c:pt idx="16">
                  <c:v>1</c:v>
                </c:pt>
                <c:pt idx="24">
                  <c:v>2.2000000000000002</c:v>
                </c:pt>
                <c:pt idx="32">
                  <c:v>2.9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DAC-4B02-A365-8015D1F252B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{9FFC5880-C649-4BFE-BAE9-E25A867879B1}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AC-4B02-A365-8015D1F252B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{72665D09-B420-4726-862D-95DFD9000132}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AC-4B02-A365-8015D1F252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{A0EFDF93-2E3C-4A81-A8FA-6D57AADB87F9}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AC-4B02-A365-8015D1F252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{D7208F40-D78D-4132-B181-E96DEE2F906E}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AC-4B02-A365-8015D1F252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{D5FC5607-FAEA-4D39-B2B4-2D6DAA5295B7}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AC-4B02-A365-8015D1F252B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{1B9CE4CC-9F74-4612-A24A-6AA793F9CC11}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AC-4B02-A365-8015D1F252B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{83F0A54B-D470-4EB4-9907-354694118EA0}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AC-4B02-A365-8015D1F252B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{9A420D25-95AB-4C8E-85ED-3FCF76891D5D}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AC-4B02-A365-8015D1F252B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{47630422-1853-41FF-8ECB-5BEC6208C269}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AC-4B02-A365-8015D1F252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DAC-4B02-A365-8015D1F252B2}"/>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町の面積の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を工業専用の人工島が占めているという特殊要因から類似団体平均を上回る税収が確保されている。そのため、財政力指数は平均を大きく上回る高い水準となっているが、平成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年度以降ほぼ横ばいとなっている。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今後も歳出削減、適正な課税客体の把握、町税の徴収率の向上等に努め、財政基盤の強化に努める。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62795</xdr:rowOff>
    </xdr:from>
    <xdr:to>
      <xdr:col>23</xdr:col>
      <xdr:colOff>133350</xdr:colOff>
      <xdr:row>41</xdr:row>
      <xdr:rowOff>89605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9224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62795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654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22578</xdr:rowOff>
    </xdr:from>
    <xdr:to>
      <xdr:col>15</xdr:col>
      <xdr:colOff>82550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520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153811</xdr:rowOff>
    </xdr:from>
    <xdr:to>
      <xdr:col>11</xdr:col>
      <xdr:colOff>31750</xdr:colOff>
      <xdr:row>41</xdr:row>
      <xdr:rowOff>22578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118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55332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11995</xdr:rowOff>
    </xdr:from>
    <xdr:to>
      <xdr:col>19</xdr:col>
      <xdr:colOff>184150</xdr:colOff>
      <xdr:row>41</xdr:row>
      <xdr:rowOff>113595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123772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1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143228</xdr:rowOff>
    </xdr:from>
    <xdr:to>
      <xdr:col>11</xdr:col>
      <xdr:colOff>82550</xdr:colOff>
      <xdr:row>41</xdr:row>
      <xdr:rowOff>73378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83555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103011</xdr:rowOff>
    </xdr:from>
    <xdr:to>
      <xdr:col>7</xdr:col>
      <xdr:colOff>31750</xdr:colOff>
      <xdr:row>41</xdr:row>
      <xdr:rowOff>33161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43338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年度は、扶助費・人件費</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の増により経常経費が前年度に比べ約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億円増加、</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地方交付税や地方特例交付金等が前年度に比べ約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億円増加し、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引き続き、単独扶助費や補助、公共施設管理の見直しにより、経常経費の削減に努める。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64</xdr:row>
      <xdr:rowOff>57468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24235"/>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21272</xdr:rowOff>
    </xdr:from>
    <xdr:to>
      <xdr:col>19</xdr:col>
      <xdr:colOff>133350</xdr:colOff>
      <xdr:row>64</xdr:row>
      <xdr:rowOff>57468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94072"/>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137478</xdr:rowOff>
    </xdr:from>
    <xdr:to>
      <xdr:col>15</xdr:col>
      <xdr:colOff>82550</xdr:colOff>
      <xdr:row>64</xdr:row>
      <xdr:rowOff>21272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95928"/>
          <a:ext cx="889000" cy="39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137478</xdr:rowOff>
    </xdr:from>
    <xdr:to>
      <xdr:col>11</xdr:col>
      <xdr:colOff>31750</xdr:colOff>
      <xdr:row>63</xdr:row>
      <xdr:rowOff>120332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95928"/>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635</xdr:rowOff>
    </xdr:from>
    <xdr:to>
      <xdr:col>23</xdr:col>
      <xdr:colOff>184150</xdr:colOff>
      <xdr:row>64</xdr:row>
      <xdr:rowOff>102235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144162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4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6668</xdr:rowOff>
    </xdr:from>
    <xdr:to>
      <xdr:col>19</xdr:col>
      <xdr:colOff>184150</xdr:colOff>
      <xdr:row>64</xdr:row>
      <xdr:rowOff>108268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93045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6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141922</xdr:rowOff>
    </xdr:from>
    <xdr:to>
      <xdr:col>15</xdr:col>
      <xdr:colOff>133350</xdr:colOff>
      <xdr:row>64</xdr:row>
      <xdr:rowOff>72072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56849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86678</xdr:rowOff>
    </xdr:from>
    <xdr:to>
      <xdr:col>11</xdr:col>
      <xdr:colOff>82550</xdr:colOff>
      <xdr:row>62</xdr:row>
      <xdr:rowOff>16828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1605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[134,486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下回っている要因として、し尿処理業務や粗大ごみ処理業務、常備消防業務を一部事務組合や事務委託において実施していることや、指定管理者制度を導入していることなどがあげられる。今後も定員の適正化や事務改善を推進し、コストの抑制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82479</xdr:rowOff>
    </xdr:from>
    <xdr:to>
      <xdr:col>23</xdr:col>
      <xdr:colOff>133350</xdr:colOff>
      <xdr:row>82</xdr:row>
      <xdr:rowOff>150887</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41379"/>
          <a:ext cx="838200" cy="6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53649</xdr:rowOff>
    </xdr:from>
    <xdr:to>
      <xdr:col>19</xdr:col>
      <xdr:colOff>133350</xdr:colOff>
      <xdr:row>82</xdr:row>
      <xdr:rowOff>82479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12549"/>
          <a:ext cx="889000" cy="2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53649</xdr:rowOff>
    </xdr:from>
    <xdr:to>
      <xdr:col>15</xdr:col>
      <xdr:colOff>82550</xdr:colOff>
      <xdr:row>82</xdr:row>
      <xdr:rowOff>108093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112549"/>
          <a:ext cx="889000" cy="5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12579</xdr:rowOff>
    </xdr:from>
    <xdr:to>
      <xdr:col>11</xdr:col>
      <xdr:colOff>31750</xdr:colOff>
      <xdr:row>82</xdr:row>
      <xdr:rowOff>108093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71479"/>
          <a:ext cx="889000" cy="9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100087</xdr:rowOff>
    </xdr:from>
    <xdr:to>
      <xdr:col>23</xdr:col>
      <xdr:colOff>184150</xdr:colOff>
      <xdr:row>83</xdr:row>
      <xdr:rowOff>30237</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5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116614</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0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31679</xdr:rowOff>
    </xdr:from>
    <xdr:to>
      <xdr:col>19</xdr:col>
      <xdr:colOff>184150</xdr:colOff>
      <xdr:row>82</xdr:row>
      <xdr:rowOff>133279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9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143456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5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2849</xdr:rowOff>
    </xdr:from>
    <xdr:to>
      <xdr:col>15</xdr:col>
      <xdr:colOff>133350</xdr:colOff>
      <xdr:row>82</xdr:row>
      <xdr:rowOff>104449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6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114626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3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57293</xdr:rowOff>
    </xdr:from>
    <xdr:to>
      <xdr:col>11</xdr:col>
      <xdr:colOff>82550</xdr:colOff>
      <xdr:row>82</xdr:row>
      <xdr:rowOff>158893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1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169070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8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133229</xdr:rowOff>
    </xdr:from>
    <xdr:to>
      <xdr:col>7</xdr:col>
      <xdr:colOff>31750</xdr:colOff>
      <xdr:row>82</xdr:row>
      <xdr:rowOff>63379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2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73556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8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ポイント上回っているが、定員管理の適正度等を勘案すると、現行水準は適正であると考える。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今後も定員管理の適正化を進めながら、指数の上昇を抑制し、現行水準の維持に努める。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66221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6222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86</xdr:row>
      <xdr:rowOff>15421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2223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760121"/>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102507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669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全国・県内・類似団体と比較すると、少人数となっており、今後も事務事業の整理・合理化を更に推進し、全国的にも小さな経営規模である特徴点に見合った定数管理を継続し、定員の適正化に努める。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34784</xdr:rowOff>
    </xdr:from>
    <xdr:to>
      <xdr:col>81</xdr:col>
      <xdr:colOff>44450</xdr:colOff>
      <xdr:row>60</xdr:row>
      <xdr:rowOff>36124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21784"/>
          <a:ext cx="8382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157974</xdr:rowOff>
    </xdr:from>
    <xdr:to>
      <xdr:col>77</xdr:col>
      <xdr:colOff>44450</xdr:colOff>
      <xdr:row>60</xdr:row>
      <xdr:rowOff>34784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735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147249</xdr:rowOff>
    </xdr:from>
    <xdr:to>
      <xdr:col>72</xdr:col>
      <xdr:colOff>203200</xdr:colOff>
      <xdr:row>59</xdr:row>
      <xdr:rowOff>157974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62799"/>
          <a:ext cx="8890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147249</xdr:rowOff>
    </xdr:from>
    <xdr:to>
      <xdr:col>68</xdr:col>
      <xdr:colOff>152400</xdr:colOff>
      <xdr:row>59</xdr:row>
      <xdr:rowOff>148590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262799"/>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156774</xdr:rowOff>
    </xdr:from>
    <xdr:to>
      <xdr:col>81</xdr:col>
      <xdr:colOff>95250</xdr:colOff>
      <xdr:row>60</xdr:row>
      <xdr:rowOff>86924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7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1851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1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155434</xdr:rowOff>
    </xdr:from>
    <xdr:to>
      <xdr:col>77</xdr:col>
      <xdr:colOff>95250</xdr:colOff>
      <xdr:row>60</xdr:row>
      <xdr:rowOff>85584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7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95761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39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107174</xdr:rowOff>
    </xdr:from>
    <xdr:to>
      <xdr:col>73</xdr:col>
      <xdr:colOff>44450</xdr:colOff>
      <xdr:row>60</xdr:row>
      <xdr:rowOff>37324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47501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9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96449</xdr:rowOff>
    </xdr:from>
    <xdr:to>
      <xdr:col>68</xdr:col>
      <xdr:colOff>203200</xdr:colOff>
      <xdr:row>60</xdr:row>
      <xdr:rowOff>26599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1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36776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8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97790</xdr:rowOff>
    </xdr:from>
    <xdr:to>
      <xdr:col>64</xdr:col>
      <xdr:colOff>152400</xdr:colOff>
      <xdr:row>60</xdr:row>
      <xdr:rowOff>27940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38117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年度に教育施設改修のため発行した町債の償還開始により、公債費負担比率は悪化している。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今後も、公共施設やインフラの一斉更新時期が続くため、公共施設等総合管理計画に基づいた老朽化対策を実施し、その財源として町債の発行を予定している、数値の悪化が見込まれる。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73237</xdr:rowOff>
    </xdr:from>
    <xdr:to>
      <xdr:col>81</xdr:col>
      <xdr:colOff>44450</xdr:colOff>
      <xdr:row>39</xdr:row>
      <xdr:rowOff>129540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75978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148167</xdr:rowOff>
    </xdr:from>
    <xdr:to>
      <xdr:col>77</xdr:col>
      <xdr:colOff>44450</xdr:colOff>
      <xdr:row>39</xdr:row>
      <xdr:rowOff>73237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66326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148167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5828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59690</xdr:rowOff>
    </xdr:from>
    <xdr:to>
      <xdr:col>68</xdr:col>
      <xdr:colOff>152400</xdr:colOff>
      <xdr:row>38</xdr:row>
      <xdr:rowOff>67733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5747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78740</xdr:rowOff>
    </xdr:from>
    <xdr:to>
      <xdr:col>81</xdr:col>
      <xdr:colOff>95250</xdr:colOff>
      <xdr:row>40</xdr:row>
      <xdr:rowOff>8890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95267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97367</xdr:rowOff>
    </xdr:from>
    <xdr:to>
      <xdr:col>73</xdr:col>
      <xdr:colOff>44450</xdr:colOff>
      <xdr:row>39</xdr:row>
      <xdr:rowOff>27517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37694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8890</xdr:rowOff>
    </xdr:from>
    <xdr:to>
      <xdr:col>64</xdr:col>
      <xdr:colOff>152400</xdr:colOff>
      <xdr:row>38</xdr:row>
      <xdr:rowOff>110490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120667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に引き続き、町債残高など将来負担として見込まれる金額よりも、充当可能基金や交付税算入見込額などの将来負担を軽減する財源が上回っているため、将来負担すべき実質的な負担額はマイナス値となっており、将来負担比率は算定されていな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しかしながら、公共施設やインフラの一斉更新時期が続くため、公共施設等総合管理計画に基づいた老朽化対策を実施し、経費削減に努める。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と比較して下回っている要因としては、し尿処理業務や粗大ごみ処理業務、常備消防業務を一部事務組合や事務委託において実施していることや、指定管理者制度を導入していることなどがあげられる。今後も定員の適正化や事務改善を推進し、コストの抑制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260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36</xdr:row>
      <xdr:rowOff>81280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48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xdr:rowOff>
    </xdr:from>
    <xdr:to>
      <xdr:col>15</xdr:col>
      <xdr:colOff>98425</xdr:colOff>
      <xdr:row>36</xdr:row>
      <xdr:rowOff>76708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57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57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xdr:rowOff>
    </xdr:from>
    <xdr:to>
      <xdr:col>24</xdr:col>
      <xdr:colOff>76200</xdr:colOff>
      <xdr:row>36</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25908</xdr:rowOff>
    </xdr:from>
    <xdr:to>
      <xdr:col>15</xdr:col>
      <xdr:colOff>149225</xdr:colOff>
      <xdr:row>36</xdr:row>
      <xdr:rowOff>127508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137685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124206</xdr:rowOff>
    </xdr:from>
    <xdr:to>
      <xdr:col>11</xdr:col>
      <xdr:colOff>60325</xdr:colOff>
      <xdr:row>36</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64533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公共施設における管理運営業務を指定管理者制度が進んでいるため、人件費が低くなっている代わりに、物件費（委託料）が引き上げられている。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今後は物価高騰による物件費の増が見込まれる中、各施設の在り方や包括的民間委託の導入も検討し、管理運営経費のコスト削減を図っていく。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98425</xdr:rowOff>
    </xdr:from>
    <xdr:to>
      <xdr:col>82</xdr:col>
      <xdr:colOff>107950</xdr:colOff>
      <xdr:row>17</xdr:row>
      <xdr:rowOff>144145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1307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98425</xdr:rowOff>
    </xdr:from>
    <xdr:to>
      <xdr:col>78</xdr:col>
      <xdr:colOff>69850</xdr:colOff>
      <xdr:row>17</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30130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35560</xdr:rowOff>
    </xdr:from>
    <xdr:to>
      <xdr:col>73</xdr:col>
      <xdr:colOff>180975</xdr:colOff>
      <xdr:row>17</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502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35560</xdr:rowOff>
    </xdr:from>
    <xdr:to>
      <xdr:col>69</xdr:col>
      <xdr:colOff>92075</xdr:colOff>
      <xdr:row>17</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502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93345</xdr:rowOff>
    </xdr:from>
    <xdr:to>
      <xdr:col>82</xdr:col>
      <xdr:colOff>158750</xdr:colOff>
      <xdr:row>18</xdr:row>
      <xdr:rowOff>23495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0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65422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47625</xdr:rowOff>
    </xdr:from>
    <xdr:to>
      <xdr:col>78</xdr:col>
      <xdr:colOff>120650</xdr:colOff>
      <xdr:row>17</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134002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48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53340</xdr:rowOff>
    </xdr:from>
    <xdr:to>
      <xdr:col>74</xdr:col>
      <xdr:colOff>31750</xdr:colOff>
      <xdr:row>17</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6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139717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5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156210</xdr:rowOff>
    </xdr:from>
    <xdr:to>
      <xdr:col>69</xdr:col>
      <xdr:colOff>142875</xdr:colOff>
      <xdr:row>17</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71137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多様化する社会への対応のため、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児童・高齢者・障がい者福祉などの各種サービスや援助のための経費については増加傾向にある。</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このような状況下、播磨町行政改革実施計画に基づき、町独自の給付などを受益と負担の関係から見直し、町単独事業の抑制等を図ることにより、経費の削減に努める。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24130</xdr:rowOff>
    </xdr:from>
    <xdr:to>
      <xdr:col>24</xdr:col>
      <xdr:colOff>25400</xdr:colOff>
      <xdr:row>57</xdr:row>
      <xdr:rowOff>88138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967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94996</xdr:rowOff>
    </xdr:from>
    <xdr:to>
      <xdr:col>19</xdr:col>
      <xdr:colOff>187325</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961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xdr:rowOff>
    </xdr:from>
    <xdr:to>
      <xdr:col>15</xdr:col>
      <xdr:colOff>98425</xdr:colOff>
      <xdr:row>56</xdr:row>
      <xdr:rowOff>94996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047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xdr:rowOff>
    </xdr:from>
    <xdr:to>
      <xdr:col>11</xdr:col>
      <xdr:colOff>9525</xdr:colOff>
      <xdr:row>56</xdr:row>
      <xdr:rowOff>3556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604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37338</xdr:rowOff>
    </xdr:from>
    <xdr:to>
      <xdr:col>24</xdr:col>
      <xdr:colOff>76200</xdr:colOff>
      <xdr:row>57</xdr:row>
      <xdr:rowOff>138938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9415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8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144780</xdr:rowOff>
    </xdr:from>
    <xdr:to>
      <xdr:col>20</xdr:col>
      <xdr:colOff>38100</xdr:colOff>
      <xdr:row>57</xdr:row>
      <xdr:rowOff>74930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44196</xdr:rowOff>
    </xdr:from>
    <xdr:to>
      <xdr:col>15</xdr:col>
      <xdr:colOff>149225</xdr:colOff>
      <xdr:row>56</xdr:row>
      <xdr:rowOff>145796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130573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124206</xdr:rowOff>
    </xdr:from>
    <xdr:to>
      <xdr:col>11</xdr:col>
      <xdr:colOff>60325</xdr:colOff>
      <xdr:row>56</xdr:row>
      <xdr:rowOff>54356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39133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124206</xdr:rowOff>
    </xdr:from>
    <xdr:to>
      <xdr:col>6</xdr:col>
      <xdr:colOff>171450</xdr:colOff>
      <xdr:row>56</xdr:row>
      <xdr:rowOff>54356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39133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主に特別会計・企業会計への「繰出金」について、高齢化により特別会計への繰出金が増加傾向にある。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繰出金の増加は財政状況悪化の大きな要因となるため、経費を節減するとともに保険料等の適正化を図り、繰出金の抑制に努める。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152400</xdr:rowOff>
    </xdr:from>
    <xdr:to>
      <xdr:col>82</xdr:col>
      <xdr:colOff>107950</xdr:colOff>
      <xdr:row>57</xdr:row>
      <xdr:rowOff>6350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53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57</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753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139700</xdr:rowOff>
    </xdr:from>
    <xdr:to>
      <xdr:col>73</xdr:col>
      <xdr:colOff>180975</xdr:colOff>
      <xdr:row>57</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40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139700</xdr:rowOff>
    </xdr:from>
    <xdr:to>
      <xdr:col>69</xdr:col>
      <xdr:colOff>92075</xdr:colOff>
      <xdr:row>58</xdr:row>
      <xdr:rowOff>76200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409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88900</xdr:rowOff>
    </xdr:from>
    <xdr:to>
      <xdr:col>69</xdr:col>
      <xdr:colOff>142875</xdr:colOff>
      <xdr:row>57</xdr:row>
      <xdr:rowOff>19050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従来、補助費等に係る経常収支比率は、類似団体のほぼ平均値となっていたが、平成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年度から下水道事業会計が公営企業化したことに伴い、従来「その他」に計上されていた「繰出金」相当額が補助費等になり、この数値だけを見ると悪化している。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各種団体への補助金について、個々に必要性を検証するなど見直しを行っていく必要がある。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77470</xdr:rowOff>
    </xdr:from>
    <xdr:to>
      <xdr:col>82</xdr:col>
      <xdr:colOff>107950</xdr:colOff>
      <xdr:row>37</xdr:row>
      <xdr:rowOff>115570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4211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37</xdr:row>
      <xdr:rowOff>130810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459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8890</xdr:rowOff>
    </xdr:from>
    <xdr:to>
      <xdr:col>73</xdr:col>
      <xdr:colOff>180975</xdr:colOff>
      <xdr:row>37</xdr:row>
      <xdr:rowOff>130810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52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8890</xdr:rowOff>
    </xdr:from>
    <xdr:to>
      <xdr:col>69</xdr:col>
      <xdr:colOff>92075</xdr:colOff>
      <xdr:row>37</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525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26670</xdr:rowOff>
    </xdr:from>
    <xdr:to>
      <xdr:col>82</xdr:col>
      <xdr:colOff>158750</xdr:colOff>
      <xdr:row>37</xdr:row>
      <xdr:rowOff>128270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170197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151147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80010</xdr:rowOff>
    </xdr:from>
    <xdr:to>
      <xdr:col>74</xdr:col>
      <xdr:colOff>31750</xdr:colOff>
      <xdr:row>38</xdr:row>
      <xdr:rowOff>10160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166387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129540</xdr:rowOff>
    </xdr:from>
    <xdr:to>
      <xdr:col>69</xdr:col>
      <xdr:colOff>142875</xdr:colOff>
      <xdr:row>37</xdr:row>
      <xdr:rowOff>59690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44467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57150</xdr:rowOff>
    </xdr:from>
    <xdr:to>
      <xdr:col>65</xdr:col>
      <xdr:colOff>53975</xdr:colOff>
      <xdr:row>37</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143527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年代の人口急増に伴う教育施設等の整備のために集中的に発行した地方債の償還もほぼ終了し、平成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年度までは町債残高も減少傾向にあった。</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しかし、今後は公共施設やインフラの一斉更新時期が続くため、公共施設等総合管理計画に基づいた老朽化対策を実施し、その財源として起債も活用していくため、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ポイント減少したものの、今後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年度ごろまでは公債費も徐々に増加する見込みである。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117856</xdr:rowOff>
    </xdr:from>
    <xdr:to>
      <xdr:col>24</xdr:col>
      <xdr:colOff>25400</xdr:colOff>
      <xdr:row>76</xdr:row>
      <xdr:rowOff>149861</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48056"/>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140715</xdr:rowOff>
    </xdr:from>
    <xdr:to>
      <xdr:col>19</xdr:col>
      <xdr:colOff>187325</xdr:colOff>
      <xdr:row>76</xdr:row>
      <xdr:rowOff>149861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709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113285</xdr:rowOff>
    </xdr:from>
    <xdr:to>
      <xdr:col>15</xdr:col>
      <xdr:colOff>98425</xdr:colOff>
      <xdr:row>76</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434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113285</xdr:rowOff>
    </xdr:from>
    <xdr:to>
      <xdr:col>11</xdr:col>
      <xdr:colOff>9525</xdr:colOff>
      <xdr:row>76</xdr:row>
      <xdr:rowOff>117856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43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67056</xdr:rowOff>
    </xdr:from>
    <xdr:to>
      <xdr:col>24</xdr:col>
      <xdr:colOff>76200</xdr:colOff>
      <xdr:row>76</xdr:row>
      <xdr:rowOff>168656</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83583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89915</xdr:rowOff>
    </xdr:from>
    <xdr:to>
      <xdr:col>15</xdr:col>
      <xdr:colOff>149225</xdr:colOff>
      <xdr:row>77</xdr:row>
      <xdr:rowOff>20065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30243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62485</xdr:rowOff>
    </xdr:from>
    <xdr:to>
      <xdr:col>11</xdr:col>
      <xdr:colOff>60325</xdr:colOff>
      <xdr:row>76</xdr:row>
      <xdr:rowOff>164085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2811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67056</xdr:rowOff>
    </xdr:from>
    <xdr:to>
      <xdr:col>6</xdr:col>
      <xdr:colOff>171450</xdr:colOff>
      <xdr:row>76</xdr:row>
      <xdr:rowOff>168656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7383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「人件費」、「扶助費」、「物件費」、「補助費等」、「その他（繰出金等）」の合計であるが、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いずれの値も増加して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おり、公債費以外に係る比率は類似団体の平均値を上回っている。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104139</xdr:rowOff>
    </xdr:from>
    <xdr:to>
      <xdr:col>82</xdr:col>
      <xdr:colOff>107950</xdr:colOff>
      <xdr:row>77</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057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77</xdr:row>
      <xdr:rowOff>104139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905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31750</xdr:rowOff>
    </xdr:from>
    <xdr:to>
      <xdr:col>73</xdr:col>
      <xdr:colOff>180975</xdr:colOff>
      <xdr:row>77</xdr:row>
      <xdr:rowOff>88900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619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31750</xdr:rowOff>
    </xdr:from>
    <xdr:to>
      <xdr:col>69</xdr:col>
      <xdr:colOff>92075</xdr:colOff>
      <xdr:row>77</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6195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76200</xdr:rowOff>
    </xdr:from>
    <xdr:to>
      <xdr:col>82</xdr:col>
      <xdr:colOff>158750</xdr:colOff>
      <xdr:row>78</xdr:row>
      <xdr:rowOff>6350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48277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53339</xdr:rowOff>
    </xdr:from>
    <xdr:to>
      <xdr:col>78</xdr:col>
      <xdr:colOff>120650</xdr:colOff>
      <xdr:row>77</xdr:row>
      <xdr:rowOff>154939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139716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152400</xdr:rowOff>
    </xdr:from>
    <xdr:to>
      <xdr:col>69</xdr:col>
      <xdr:colOff>142875</xdr:colOff>
      <xdr:row>76</xdr:row>
      <xdr:rowOff>82550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67327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9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xdr:rowOff>
    </xdr:from>
    <xdr:to>
      <xdr:col>65</xdr:col>
      <xdr:colOff>53975</xdr:colOff>
      <xdr:row>77</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97807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93886</xdr:rowOff>
    </xdr:from>
    <xdr:to>
      <xdr:col>29</xdr:col>
      <xdr:colOff>127000</xdr:colOff>
      <xdr:row>19</xdr:row>
      <xdr:rowOff>37128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8911"/>
          <a:ext cx="0" cy="1143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9205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1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37128</xdr:rowOff>
    </xdr:from>
    <xdr:to>
      <xdr:col>30</xdr:col>
      <xdr:colOff>25400</xdr:colOff>
      <xdr:row>19</xdr:row>
      <xdr:rowOff>37128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42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8813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93886</xdr:rowOff>
    </xdr:from>
    <xdr:to>
      <xdr:col>30</xdr:col>
      <xdr:colOff>25400</xdr:colOff>
      <xdr:row>12</xdr:row>
      <xdr:rowOff>93886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8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111053</xdr:rowOff>
    </xdr:from>
    <xdr:to>
      <xdr:col>29</xdr:col>
      <xdr:colOff>127000</xdr:colOff>
      <xdr:row>18</xdr:row>
      <xdr:rowOff>167157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44778"/>
          <a:ext cx="647700" cy="56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53146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4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36619</xdr:rowOff>
    </xdr:from>
    <xdr:to>
      <xdr:col>29</xdr:col>
      <xdr:colOff>177800</xdr:colOff>
      <xdr:row>17</xdr:row>
      <xdr:rowOff>138219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9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167157</xdr:rowOff>
    </xdr:from>
    <xdr:to>
      <xdr:col>26</xdr:col>
      <xdr:colOff>50800</xdr:colOff>
      <xdr:row>19</xdr:row>
      <xdr:rowOff>35048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00882"/>
          <a:ext cx="698500" cy="39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89905</xdr:rowOff>
    </xdr:from>
    <xdr:to>
      <xdr:col>26</xdr:col>
      <xdr:colOff>101600</xdr:colOff>
      <xdr:row>18</xdr:row>
      <xdr:rowOff>20055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52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30232</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2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35048</xdr:rowOff>
    </xdr:from>
    <xdr:to>
      <xdr:col>22</xdr:col>
      <xdr:colOff>114300</xdr:colOff>
      <xdr:row>19</xdr:row>
      <xdr:rowOff>44845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40223"/>
          <a:ext cx="698500" cy="9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118937</xdr:rowOff>
    </xdr:from>
    <xdr:to>
      <xdr:col>22</xdr:col>
      <xdr:colOff>165100</xdr:colOff>
      <xdr:row>18</xdr:row>
      <xdr:rowOff>49087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12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59264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44845</xdr:rowOff>
    </xdr:from>
    <xdr:to>
      <xdr:col>18</xdr:col>
      <xdr:colOff>177800</xdr:colOff>
      <xdr:row>19</xdr:row>
      <xdr:rowOff>70198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50020"/>
          <a:ext cx="698500" cy="25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129573</xdr:rowOff>
    </xdr:from>
    <xdr:to>
      <xdr:col>19</xdr:col>
      <xdr:colOff>38100</xdr:colOff>
      <xdr:row>18</xdr:row>
      <xdr:rowOff>59723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1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147697</xdr:rowOff>
    </xdr:from>
    <xdr:to>
      <xdr:col>15</xdr:col>
      <xdr:colOff>101600</xdr:colOff>
      <xdr:row>18</xdr:row>
      <xdr:rowOff>77847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9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88024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60253</xdr:rowOff>
    </xdr:from>
    <xdr:to>
      <xdr:col>29</xdr:col>
      <xdr:colOff>177800</xdr:colOff>
      <xdr:row>18</xdr:row>
      <xdr:rowOff>161853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93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140280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0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116357</xdr:rowOff>
    </xdr:from>
    <xdr:to>
      <xdr:col>26</xdr:col>
      <xdr:colOff>101600</xdr:colOff>
      <xdr:row>19</xdr:row>
      <xdr:rowOff>46507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50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31284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36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155698</xdr:rowOff>
    </xdr:from>
    <xdr:to>
      <xdr:col>22</xdr:col>
      <xdr:colOff>165100</xdr:colOff>
      <xdr:row>19</xdr:row>
      <xdr:rowOff>85848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89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70625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75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165495</xdr:rowOff>
    </xdr:from>
    <xdr:to>
      <xdr:col>19</xdr:col>
      <xdr:colOff>38100</xdr:colOff>
      <xdr:row>19</xdr:row>
      <xdr:rowOff>95645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9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80422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8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19398</xdr:rowOff>
    </xdr:from>
    <xdr:to>
      <xdr:col>15</xdr:col>
      <xdr:colOff>101600</xdr:colOff>
      <xdr:row>19</xdr:row>
      <xdr:rowOff>120998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24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105775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10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261303</xdr:rowOff>
    </xdr:from>
    <xdr:to>
      <xdr:col>29</xdr:col>
      <xdr:colOff>127000</xdr:colOff>
      <xdr:row>35</xdr:row>
      <xdr:rowOff>286311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71653"/>
          <a:ext cx="647700" cy="250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261303</xdr:rowOff>
    </xdr:from>
    <xdr:to>
      <xdr:col>26</xdr:col>
      <xdr:colOff>50800</xdr:colOff>
      <xdr:row>35</xdr:row>
      <xdr:rowOff>294381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71653"/>
          <a:ext cx="698500" cy="33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294381</xdr:rowOff>
    </xdr:from>
    <xdr:to>
      <xdr:col>22</xdr:col>
      <xdr:colOff>114300</xdr:colOff>
      <xdr:row>36</xdr:row>
      <xdr:rowOff>43652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04731"/>
          <a:ext cx="698500" cy="92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43652</xdr:rowOff>
    </xdr:from>
    <xdr:to>
      <xdr:col>18</xdr:col>
      <xdr:colOff>177800</xdr:colOff>
      <xdr:row>36</xdr:row>
      <xdr:rowOff>81189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96902"/>
          <a:ext cx="698500" cy="37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235511</xdr:rowOff>
    </xdr:from>
    <xdr:to>
      <xdr:col>29</xdr:col>
      <xdr:colOff>177800</xdr:colOff>
      <xdr:row>35</xdr:row>
      <xdr:rowOff>337111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5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207588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210503</xdr:rowOff>
    </xdr:from>
    <xdr:to>
      <xdr:col>26</xdr:col>
      <xdr:colOff>101600</xdr:colOff>
      <xdr:row>35</xdr:row>
      <xdr:rowOff>312103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20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296880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07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243581</xdr:rowOff>
    </xdr:from>
    <xdr:to>
      <xdr:col>22</xdr:col>
      <xdr:colOff>165100</xdr:colOff>
      <xdr:row>36</xdr:row>
      <xdr:rowOff>2281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53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329958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4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335752</xdr:rowOff>
    </xdr:from>
    <xdr:to>
      <xdr:col>19</xdr:col>
      <xdr:colOff>38100</xdr:colOff>
      <xdr:row>36</xdr:row>
      <xdr:rowOff>94452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46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79229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32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30389</xdr:rowOff>
    </xdr:from>
    <xdr:to>
      <xdr:col>15</xdr:col>
      <xdr:colOff>101600</xdr:colOff>
      <xdr:row>36</xdr:row>
      <xdr:rowOff>131989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3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116766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7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66923</xdr:rowOff>
    </xdr:from>
    <xdr:to>
      <xdr:col>24</xdr:col>
      <xdr:colOff>63500</xdr:colOff>
      <xdr:row>37</xdr:row>
      <xdr:rowOff>146819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0573"/>
          <a:ext cx="838200" cy="7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146819</xdr:rowOff>
    </xdr:from>
    <xdr:to>
      <xdr:col>19</xdr:col>
      <xdr:colOff>177800</xdr:colOff>
      <xdr:row>38</xdr:row>
      <xdr:rowOff>45827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90469"/>
          <a:ext cx="889000" cy="7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45827</xdr:rowOff>
    </xdr:from>
    <xdr:to>
      <xdr:col>15</xdr:col>
      <xdr:colOff>50800</xdr:colOff>
      <xdr:row>38</xdr:row>
      <xdr:rowOff>78762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60927"/>
          <a:ext cx="889000" cy="3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78762</xdr:rowOff>
    </xdr:from>
    <xdr:to>
      <xdr:col>10</xdr:col>
      <xdr:colOff>114300</xdr:colOff>
      <xdr:row>38</xdr:row>
      <xdr:rowOff>113672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93862"/>
          <a:ext cx="889000" cy="3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16123</xdr:rowOff>
    </xdr:from>
    <xdr:to>
      <xdr:col>24</xdr:col>
      <xdr:colOff>114300</xdr:colOff>
      <xdr:row>37</xdr:row>
      <xdr:rowOff>117723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166000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96019</xdr:rowOff>
    </xdr:from>
    <xdr:to>
      <xdr:col>20</xdr:col>
      <xdr:colOff>38100</xdr:colOff>
      <xdr:row>38</xdr:row>
      <xdr:rowOff>26169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17296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166477</xdr:rowOff>
    </xdr:from>
    <xdr:to>
      <xdr:col>15</xdr:col>
      <xdr:colOff>101600</xdr:colOff>
      <xdr:row>38</xdr:row>
      <xdr:rowOff>96627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1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87754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0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27962</xdr:rowOff>
    </xdr:from>
    <xdr:to>
      <xdr:col>10</xdr:col>
      <xdr:colOff>165100</xdr:colOff>
      <xdr:row>38</xdr:row>
      <xdr:rowOff>129562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120689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62872</xdr:rowOff>
    </xdr:from>
    <xdr:to>
      <xdr:col>6</xdr:col>
      <xdr:colOff>38100</xdr:colOff>
      <xdr:row>38</xdr:row>
      <xdr:rowOff>164472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7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155599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7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112423</xdr:rowOff>
    </xdr:from>
    <xdr:to>
      <xdr:col>24</xdr:col>
      <xdr:colOff>63500</xdr:colOff>
      <xdr:row>57</xdr:row>
      <xdr:rowOff>160868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85073"/>
          <a:ext cx="838200" cy="4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160868</xdr:rowOff>
    </xdr:from>
    <xdr:to>
      <xdr:col>19</xdr:col>
      <xdr:colOff>177800</xdr:colOff>
      <xdr:row>57</xdr:row>
      <xdr:rowOff>167315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33518"/>
          <a:ext cx="889000" cy="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78188</xdr:rowOff>
    </xdr:from>
    <xdr:to>
      <xdr:col>15</xdr:col>
      <xdr:colOff>50800</xdr:colOff>
      <xdr:row>57</xdr:row>
      <xdr:rowOff>167315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50838"/>
          <a:ext cx="889000" cy="8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78188</xdr:rowOff>
    </xdr:from>
    <xdr:to>
      <xdr:col>10</xdr:col>
      <xdr:colOff>114300</xdr:colOff>
      <xdr:row>58</xdr:row>
      <xdr:rowOff>67947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50838"/>
          <a:ext cx="889000" cy="16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61623</xdr:rowOff>
    </xdr:from>
    <xdr:to>
      <xdr:col>24</xdr:col>
      <xdr:colOff>114300</xdr:colOff>
      <xdr:row>57</xdr:row>
      <xdr:rowOff>163223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3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40050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1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110068</xdr:rowOff>
    </xdr:from>
    <xdr:to>
      <xdr:col>20</xdr:col>
      <xdr:colOff>38100</xdr:colOff>
      <xdr:row>58</xdr:row>
      <xdr:rowOff>40218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31345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116515</xdr:rowOff>
    </xdr:from>
    <xdr:to>
      <xdr:col>15</xdr:col>
      <xdr:colOff>101600</xdr:colOff>
      <xdr:row>58</xdr:row>
      <xdr:rowOff>46665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37792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8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27388</xdr:rowOff>
    </xdr:from>
    <xdr:to>
      <xdr:col>10</xdr:col>
      <xdr:colOff>165100</xdr:colOff>
      <xdr:row>57</xdr:row>
      <xdr:rowOff>128988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145515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7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17147</xdr:rowOff>
    </xdr:from>
    <xdr:to>
      <xdr:col>6</xdr:col>
      <xdr:colOff>38100</xdr:colOff>
      <xdr:row>58</xdr:row>
      <xdr:rowOff>118747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109874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33858</xdr:rowOff>
    </xdr:from>
    <xdr:to>
      <xdr:col>24</xdr:col>
      <xdr:colOff>63500</xdr:colOff>
      <xdr:row>78</xdr:row>
      <xdr:rowOff>77064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6958"/>
          <a:ext cx="838200" cy="4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77064</xdr:rowOff>
    </xdr:from>
    <xdr:to>
      <xdr:col>19</xdr:col>
      <xdr:colOff>177800</xdr:colOff>
      <xdr:row>78</xdr:row>
      <xdr:rowOff>95763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50164"/>
          <a:ext cx="889000" cy="1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74457</xdr:rowOff>
    </xdr:from>
    <xdr:to>
      <xdr:col>15</xdr:col>
      <xdr:colOff>50800</xdr:colOff>
      <xdr:row>78</xdr:row>
      <xdr:rowOff>95763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47557"/>
          <a:ext cx="889000" cy="2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56992</xdr:rowOff>
    </xdr:from>
    <xdr:to>
      <xdr:col>10</xdr:col>
      <xdr:colOff>114300</xdr:colOff>
      <xdr:row>78</xdr:row>
      <xdr:rowOff>74457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258642"/>
          <a:ext cx="889000" cy="18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154508</xdr:rowOff>
    </xdr:from>
    <xdr:to>
      <xdr:col>24</xdr:col>
      <xdr:colOff>114300</xdr:colOff>
      <xdr:row>78</xdr:row>
      <xdr:rowOff>84658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69435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26264</xdr:rowOff>
    </xdr:from>
    <xdr:to>
      <xdr:col>20</xdr:col>
      <xdr:colOff>38100</xdr:colOff>
      <xdr:row>78</xdr:row>
      <xdr:rowOff>127864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118991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9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44963</xdr:rowOff>
    </xdr:from>
    <xdr:to>
      <xdr:col>15</xdr:col>
      <xdr:colOff>101600</xdr:colOff>
      <xdr:row>78</xdr:row>
      <xdr:rowOff>146563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137690</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9017" y="13510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23657</xdr:rowOff>
    </xdr:from>
    <xdr:to>
      <xdr:col>10</xdr:col>
      <xdr:colOff>165100</xdr:colOff>
      <xdr:row>78</xdr:row>
      <xdr:rowOff>125257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116384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6192</xdr:rowOff>
    </xdr:from>
    <xdr:to>
      <xdr:col>6</xdr:col>
      <xdr:colOff>38100</xdr:colOff>
      <xdr:row>77</xdr:row>
      <xdr:rowOff>107792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0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124319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101470</xdr:rowOff>
    </xdr:from>
    <xdr:to>
      <xdr:col>24</xdr:col>
      <xdr:colOff>63500</xdr:colOff>
      <xdr:row>97</xdr:row>
      <xdr:rowOff>59778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60670"/>
          <a:ext cx="838200" cy="12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59778</xdr:rowOff>
    </xdr:from>
    <xdr:to>
      <xdr:col>19</xdr:col>
      <xdr:colOff>177800</xdr:colOff>
      <xdr:row>97</xdr:row>
      <xdr:rowOff>159316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90428"/>
          <a:ext cx="889000" cy="9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160601</xdr:rowOff>
    </xdr:from>
    <xdr:to>
      <xdr:col>15</xdr:col>
      <xdr:colOff>50800</xdr:colOff>
      <xdr:row>97</xdr:row>
      <xdr:rowOff>159316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19801"/>
          <a:ext cx="889000" cy="17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160601</xdr:rowOff>
    </xdr:from>
    <xdr:to>
      <xdr:col>10</xdr:col>
      <xdr:colOff>114300</xdr:colOff>
      <xdr:row>98</xdr:row>
      <xdr:rowOff>149268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19801"/>
          <a:ext cx="889000" cy="33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50670</xdr:rowOff>
    </xdr:from>
    <xdr:to>
      <xdr:col>24</xdr:col>
      <xdr:colOff>114300</xdr:colOff>
      <xdr:row>96</xdr:row>
      <xdr:rowOff>152270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29097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88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8978</xdr:rowOff>
    </xdr:from>
    <xdr:to>
      <xdr:col>20</xdr:col>
      <xdr:colOff>38100</xdr:colOff>
      <xdr:row>97</xdr:row>
      <xdr:rowOff>110578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3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101705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3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108516</xdr:rowOff>
    </xdr:from>
    <xdr:to>
      <xdr:col>15</xdr:col>
      <xdr:colOff>101600</xdr:colOff>
      <xdr:row>98</xdr:row>
      <xdr:rowOff>38666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3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29793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3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109801</xdr:rowOff>
    </xdr:from>
    <xdr:to>
      <xdr:col>10</xdr:col>
      <xdr:colOff>165100</xdr:colOff>
      <xdr:row>97</xdr:row>
      <xdr:rowOff>39951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6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56478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44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98468</xdr:rowOff>
    </xdr:from>
    <xdr:to>
      <xdr:col>6</xdr:col>
      <xdr:colOff>38100</xdr:colOff>
      <xdr:row>99</xdr:row>
      <xdr:rowOff>28618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19745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9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110341</xdr:rowOff>
    </xdr:from>
    <xdr:to>
      <xdr:col>55</xdr:col>
      <xdr:colOff>0</xdr:colOff>
      <xdr:row>38</xdr:row>
      <xdr:rowOff>114543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25441"/>
          <a:ext cx="838200" cy="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18748</xdr:rowOff>
    </xdr:from>
    <xdr:to>
      <xdr:col>50</xdr:col>
      <xdr:colOff>114300</xdr:colOff>
      <xdr:row>38</xdr:row>
      <xdr:rowOff>114543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33848"/>
          <a:ext cx="889000" cy="9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18748</xdr:rowOff>
    </xdr:from>
    <xdr:to>
      <xdr:col>45</xdr:col>
      <xdr:colOff>177800</xdr:colOff>
      <xdr:row>38</xdr:row>
      <xdr:rowOff>129065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33848"/>
          <a:ext cx="889000" cy="11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41631</xdr:rowOff>
    </xdr:from>
    <xdr:to>
      <xdr:col>41</xdr:col>
      <xdr:colOff>50800</xdr:colOff>
      <xdr:row>38</xdr:row>
      <xdr:rowOff>129065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8031"/>
          <a:ext cx="889000" cy="11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59541</xdr:rowOff>
    </xdr:from>
    <xdr:to>
      <xdr:col>55</xdr:col>
      <xdr:colOff>50800</xdr:colOff>
      <xdr:row>38</xdr:row>
      <xdr:rowOff>161141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7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37968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5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63743</xdr:rowOff>
    </xdr:from>
    <xdr:to>
      <xdr:col>50</xdr:col>
      <xdr:colOff>165100</xdr:colOff>
      <xdr:row>38</xdr:row>
      <xdr:rowOff>165343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7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156470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7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139399</xdr:rowOff>
    </xdr:from>
    <xdr:to>
      <xdr:col>46</xdr:col>
      <xdr:colOff>38100</xdr:colOff>
      <xdr:row>38</xdr:row>
      <xdr:rowOff>69549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8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60675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7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78265</xdr:rowOff>
    </xdr:from>
    <xdr:to>
      <xdr:col>41</xdr:col>
      <xdr:colOff>101600</xdr:colOff>
      <xdr:row>39</xdr:row>
      <xdr:rowOff>8415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9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170992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8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162281</xdr:rowOff>
    </xdr:from>
    <xdr:to>
      <xdr:col>36</xdr:col>
      <xdr:colOff>165100</xdr:colOff>
      <xdr:row>32</xdr:row>
      <xdr:rowOff>92431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7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83558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69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154656</xdr:rowOff>
    </xdr:from>
    <xdr:to>
      <xdr:col>55</xdr:col>
      <xdr:colOff>0</xdr:colOff>
      <xdr:row>57</xdr:row>
      <xdr:rowOff>88562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55856"/>
          <a:ext cx="838200" cy="10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53552</xdr:rowOff>
    </xdr:from>
    <xdr:to>
      <xdr:col>50</xdr:col>
      <xdr:colOff>114300</xdr:colOff>
      <xdr:row>57</xdr:row>
      <xdr:rowOff>88562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54752"/>
          <a:ext cx="889000" cy="20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43014</xdr:rowOff>
    </xdr:from>
    <xdr:to>
      <xdr:col>45</xdr:col>
      <xdr:colOff>177800</xdr:colOff>
      <xdr:row>56</xdr:row>
      <xdr:rowOff>53552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72764"/>
          <a:ext cx="889000" cy="18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43014</xdr:rowOff>
    </xdr:from>
    <xdr:to>
      <xdr:col>41</xdr:col>
      <xdr:colOff>50800</xdr:colOff>
      <xdr:row>55</xdr:row>
      <xdr:rowOff>81459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72764"/>
          <a:ext cx="889000" cy="3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103856</xdr:rowOff>
    </xdr:from>
    <xdr:to>
      <xdr:col>55</xdr:col>
      <xdr:colOff>50800</xdr:colOff>
      <xdr:row>57</xdr:row>
      <xdr:rowOff>34006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82283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37762</xdr:rowOff>
    </xdr:from>
    <xdr:to>
      <xdr:col>50</xdr:col>
      <xdr:colOff>165100</xdr:colOff>
      <xdr:row>57</xdr:row>
      <xdr:rowOff>139362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1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130489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0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2752</xdr:rowOff>
    </xdr:from>
    <xdr:to>
      <xdr:col>46</xdr:col>
      <xdr:colOff>38100</xdr:colOff>
      <xdr:row>56</xdr:row>
      <xdr:rowOff>104352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0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120879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7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163664</xdr:rowOff>
    </xdr:from>
    <xdr:to>
      <xdr:col>41</xdr:col>
      <xdr:colOff>101600</xdr:colOff>
      <xdr:row>55</xdr:row>
      <xdr:rowOff>93814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2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110341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19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30659</xdr:rowOff>
    </xdr:from>
    <xdr:to>
      <xdr:col>36</xdr:col>
      <xdr:colOff>165100</xdr:colOff>
      <xdr:row>55</xdr:row>
      <xdr:rowOff>132259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6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148786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3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44450</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5150</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78250"/>
          <a:ext cx="889000" cy="21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110801</xdr:rowOff>
    </xdr:from>
    <xdr:to>
      <xdr:col>45</xdr:col>
      <xdr:colOff>177800</xdr:colOff>
      <xdr:row>78</xdr:row>
      <xdr:rowOff>5150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798101"/>
          <a:ext cx="889000" cy="58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110801</xdr:rowOff>
    </xdr:from>
    <xdr:to>
      <xdr:col>41</xdr:col>
      <xdr:colOff>50800</xdr:colOff>
      <xdr:row>75</xdr:row>
      <xdr:rowOff>80550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798101"/>
          <a:ext cx="889000" cy="14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125800</xdr:rowOff>
    </xdr:from>
    <xdr:to>
      <xdr:col>46</xdr:col>
      <xdr:colOff>38100</xdr:colOff>
      <xdr:row>78</xdr:row>
      <xdr:rowOff>55950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2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72477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0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60001</xdr:rowOff>
    </xdr:from>
    <xdr:to>
      <xdr:col>41</xdr:col>
      <xdr:colOff>101600</xdr:colOff>
      <xdr:row>74</xdr:row>
      <xdr:rowOff>161601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74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6678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52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29750</xdr:rowOff>
    </xdr:from>
    <xdr:to>
      <xdr:col>36</xdr:col>
      <xdr:colOff>165100</xdr:colOff>
      <xdr:row>75</xdr:row>
      <xdr:rowOff>131350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8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147877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66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132979</xdr:rowOff>
    </xdr:from>
    <xdr:to>
      <xdr:col>55</xdr:col>
      <xdr:colOff>0</xdr:colOff>
      <xdr:row>98</xdr:row>
      <xdr:rowOff>72392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63629"/>
          <a:ext cx="838200" cy="1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72081</xdr:rowOff>
    </xdr:from>
    <xdr:to>
      <xdr:col>50</xdr:col>
      <xdr:colOff>114300</xdr:colOff>
      <xdr:row>98</xdr:row>
      <xdr:rowOff>72392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02731"/>
          <a:ext cx="889000" cy="17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72081</xdr:rowOff>
    </xdr:from>
    <xdr:to>
      <xdr:col>45</xdr:col>
      <xdr:colOff>177800</xdr:colOff>
      <xdr:row>97</xdr:row>
      <xdr:rowOff>166874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02731"/>
          <a:ext cx="889000" cy="9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166874</xdr:rowOff>
    </xdr:from>
    <xdr:to>
      <xdr:col>41</xdr:col>
      <xdr:colOff>50800</xdr:colOff>
      <xdr:row>98</xdr:row>
      <xdr:rowOff>42507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97524"/>
          <a:ext cx="889000" cy="4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82179</xdr:rowOff>
    </xdr:from>
    <xdr:to>
      <xdr:col>55</xdr:col>
      <xdr:colOff>50800</xdr:colOff>
      <xdr:row>98</xdr:row>
      <xdr:rowOff>12329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1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60606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9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21592</xdr:rowOff>
    </xdr:from>
    <xdr:to>
      <xdr:col>50</xdr:col>
      <xdr:colOff>165100</xdr:colOff>
      <xdr:row>98</xdr:row>
      <xdr:rowOff>123192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2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114319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21281</xdr:rowOff>
    </xdr:from>
    <xdr:to>
      <xdr:col>46</xdr:col>
      <xdr:colOff>38100</xdr:colOff>
      <xdr:row>97</xdr:row>
      <xdr:rowOff>122881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5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139408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42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116074</xdr:rowOff>
    </xdr:from>
    <xdr:to>
      <xdr:col>41</xdr:col>
      <xdr:colOff>101600</xdr:colOff>
      <xdr:row>98</xdr:row>
      <xdr:rowOff>46224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62751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2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163157</xdr:rowOff>
    </xdr:from>
    <xdr:to>
      <xdr:col>36</xdr:col>
      <xdr:colOff>165100</xdr:colOff>
      <xdr:row>98</xdr:row>
      <xdr:rowOff>93307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84434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8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24040</xdr:rowOff>
    </xdr:from>
    <xdr:to>
      <xdr:col>85</xdr:col>
      <xdr:colOff>127000</xdr:colOff>
      <xdr:row>77</xdr:row>
      <xdr:rowOff>24637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25690"/>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24637</xdr:rowOff>
    </xdr:from>
    <xdr:to>
      <xdr:col>81</xdr:col>
      <xdr:colOff>50800</xdr:colOff>
      <xdr:row>77</xdr:row>
      <xdr:rowOff>39230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26287"/>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37554</xdr:rowOff>
    </xdr:from>
    <xdr:to>
      <xdr:col>76</xdr:col>
      <xdr:colOff>114300</xdr:colOff>
      <xdr:row>77</xdr:row>
      <xdr:rowOff>39230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39204"/>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37554</xdr:rowOff>
    </xdr:from>
    <xdr:to>
      <xdr:col>71</xdr:col>
      <xdr:colOff>177800</xdr:colOff>
      <xdr:row>77</xdr:row>
      <xdr:rowOff>61379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39204"/>
          <a:ext cx="889000" cy="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144690</xdr:rowOff>
    </xdr:from>
    <xdr:to>
      <xdr:col>85</xdr:col>
      <xdr:colOff>177800</xdr:colOff>
      <xdr:row>77</xdr:row>
      <xdr:rowOff>74840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123117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5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145287</xdr:rowOff>
    </xdr:from>
    <xdr:to>
      <xdr:col>81</xdr:col>
      <xdr:colOff>101600</xdr:colOff>
      <xdr:row>77</xdr:row>
      <xdr:rowOff>75437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66564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6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159880</xdr:rowOff>
    </xdr:from>
    <xdr:to>
      <xdr:col>76</xdr:col>
      <xdr:colOff>165100</xdr:colOff>
      <xdr:row>77</xdr:row>
      <xdr:rowOff>90030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81157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8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158204</xdr:rowOff>
    </xdr:from>
    <xdr:to>
      <xdr:col>72</xdr:col>
      <xdr:colOff>38100</xdr:colOff>
      <xdr:row>77</xdr:row>
      <xdr:rowOff>88354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8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79481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8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10579</xdr:rowOff>
    </xdr:from>
    <xdr:to>
      <xdr:col>67</xdr:col>
      <xdr:colOff>101600</xdr:colOff>
      <xdr:row>77</xdr:row>
      <xdr:rowOff>112179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1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103306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0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124613</xdr:rowOff>
    </xdr:from>
    <xdr:to>
      <xdr:col>85</xdr:col>
      <xdr:colOff>127000</xdr:colOff>
      <xdr:row>98</xdr:row>
      <xdr:rowOff>129966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26713"/>
          <a:ext cx="8382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124613</xdr:rowOff>
    </xdr:from>
    <xdr:to>
      <xdr:col>81</xdr:col>
      <xdr:colOff>50800</xdr:colOff>
      <xdr:row>98</xdr:row>
      <xdr:rowOff>124754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26713"/>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93056</xdr:rowOff>
    </xdr:from>
    <xdr:to>
      <xdr:col>76</xdr:col>
      <xdr:colOff>114300</xdr:colOff>
      <xdr:row>98</xdr:row>
      <xdr:rowOff>124754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95156"/>
          <a:ext cx="889000" cy="3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93056</xdr:rowOff>
    </xdr:from>
    <xdr:to>
      <xdr:col>71</xdr:col>
      <xdr:colOff>177800</xdr:colOff>
      <xdr:row>98</xdr:row>
      <xdr:rowOff>138410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95156"/>
          <a:ext cx="889000" cy="4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79166</xdr:rowOff>
    </xdr:from>
    <xdr:to>
      <xdr:col>85</xdr:col>
      <xdr:colOff>177800</xdr:colOff>
      <xdr:row>99</xdr:row>
      <xdr:rowOff>9316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8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165543</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73813</xdr:rowOff>
    </xdr:from>
    <xdr:to>
      <xdr:col>81</xdr:col>
      <xdr:colOff>101600</xdr:colOff>
      <xdr:row>99</xdr:row>
      <xdr:rowOff>3963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166540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6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73954</xdr:rowOff>
    </xdr:from>
    <xdr:to>
      <xdr:col>76</xdr:col>
      <xdr:colOff>165100</xdr:colOff>
      <xdr:row>99</xdr:row>
      <xdr:rowOff>4104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7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166681</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6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42256</xdr:rowOff>
    </xdr:from>
    <xdr:to>
      <xdr:col>72</xdr:col>
      <xdr:colOff>38100</xdr:colOff>
      <xdr:row>98</xdr:row>
      <xdr:rowOff>143856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4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134983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3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87610</xdr:rowOff>
    </xdr:from>
    <xdr:to>
      <xdr:col>67</xdr:col>
      <xdr:colOff>101600</xdr:colOff>
      <xdr:row>99</xdr:row>
      <xdr:rowOff>17760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8887</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5017" y="16982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115103</xdr:rowOff>
    </xdr:from>
    <xdr:to>
      <xdr:col>116</xdr:col>
      <xdr:colOff>63500</xdr:colOff>
      <xdr:row>37</xdr:row>
      <xdr:rowOff>138237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458753"/>
          <a:ext cx="838200" cy="2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115103</xdr:rowOff>
    </xdr:from>
    <xdr:to>
      <xdr:col>111</xdr:col>
      <xdr:colOff>177800</xdr:colOff>
      <xdr:row>37</xdr:row>
      <xdr:rowOff>150582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458753"/>
          <a:ext cx="889000" cy="3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125024</xdr:rowOff>
    </xdr:from>
    <xdr:to>
      <xdr:col>107</xdr:col>
      <xdr:colOff>50800</xdr:colOff>
      <xdr:row>37</xdr:row>
      <xdr:rowOff>150582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468674"/>
          <a:ext cx="889000" cy="2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96220</xdr:rowOff>
    </xdr:from>
    <xdr:to>
      <xdr:col>102</xdr:col>
      <xdr:colOff>114300</xdr:colOff>
      <xdr:row>37</xdr:row>
      <xdr:rowOff>125024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39870"/>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87437</xdr:rowOff>
    </xdr:from>
    <xdr:to>
      <xdr:col>116</xdr:col>
      <xdr:colOff>114300</xdr:colOff>
      <xdr:row>38</xdr:row>
      <xdr:rowOff>17587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3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110314</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8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64303</xdr:rowOff>
    </xdr:from>
    <xdr:to>
      <xdr:col>112</xdr:col>
      <xdr:colOff>38100</xdr:colOff>
      <xdr:row>37</xdr:row>
      <xdr:rowOff>165903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0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10980</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18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99782</xdr:rowOff>
    </xdr:from>
    <xdr:to>
      <xdr:col>107</xdr:col>
      <xdr:colOff>101600</xdr:colOff>
      <xdr:row>38</xdr:row>
      <xdr:rowOff>29932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4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46459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18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74224</xdr:rowOff>
    </xdr:from>
    <xdr:to>
      <xdr:col>102</xdr:col>
      <xdr:colOff>165100</xdr:colOff>
      <xdr:row>38</xdr:row>
      <xdr:rowOff>4373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178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20901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193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45420</xdr:rowOff>
    </xdr:from>
    <xdr:to>
      <xdr:col>98</xdr:col>
      <xdr:colOff>38100</xdr:colOff>
      <xdr:row>37</xdr:row>
      <xdr:rowOff>147020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3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163547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6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120955</xdr:rowOff>
    </xdr:from>
    <xdr:to>
      <xdr:col>116</xdr:col>
      <xdr:colOff>63500</xdr:colOff>
      <xdr:row>58</xdr:row>
      <xdr:rowOff>124064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65055"/>
          <a:ext cx="8382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117937</xdr:rowOff>
    </xdr:from>
    <xdr:to>
      <xdr:col>111</xdr:col>
      <xdr:colOff>177800</xdr:colOff>
      <xdr:row>58</xdr:row>
      <xdr:rowOff>120955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62037"/>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166584</xdr:rowOff>
    </xdr:from>
    <xdr:to>
      <xdr:col>107</xdr:col>
      <xdr:colOff>50800</xdr:colOff>
      <xdr:row>58</xdr:row>
      <xdr:rowOff>117937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39234"/>
          <a:ext cx="889000" cy="12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166309</xdr:rowOff>
    </xdr:from>
    <xdr:to>
      <xdr:col>102</xdr:col>
      <xdr:colOff>114300</xdr:colOff>
      <xdr:row>57</xdr:row>
      <xdr:rowOff>166584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38959"/>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73264</xdr:rowOff>
    </xdr:from>
    <xdr:to>
      <xdr:col>116</xdr:col>
      <xdr:colOff>114300</xdr:colOff>
      <xdr:row>59</xdr:row>
      <xdr:rowOff>3414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159641</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3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70155</xdr:rowOff>
    </xdr:from>
    <xdr:to>
      <xdr:col>112</xdr:col>
      <xdr:colOff>38100</xdr:colOff>
      <xdr:row>59</xdr:row>
      <xdr:rowOff>305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162882</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06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67137</xdr:rowOff>
    </xdr:from>
    <xdr:to>
      <xdr:col>107</xdr:col>
      <xdr:colOff>101600</xdr:colOff>
      <xdr:row>58</xdr:row>
      <xdr:rowOff>168737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1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159864</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103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115784</xdr:rowOff>
    </xdr:from>
    <xdr:to>
      <xdr:col>102</xdr:col>
      <xdr:colOff>165100</xdr:colOff>
      <xdr:row>58</xdr:row>
      <xdr:rowOff>45934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8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62461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6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115509</xdr:rowOff>
    </xdr:from>
    <xdr:to>
      <xdr:col>98</xdr:col>
      <xdr:colOff>38100</xdr:colOff>
      <xdr:row>58</xdr:row>
      <xdr:rowOff>45659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62186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6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108676</xdr:rowOff>
    </xdr:from>
    <xdr:to>
      <xdr:col>116</xdr:col>
      <xdr:colOff>63500</xdr:colOff>
      <xdr:row>76</xdr:row>
      <xdr:rowOff>164813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38876"/>
          <a:ext cx="838200" cy="5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164813</xdr:rowOff>
    </xdr:from>
    <xdr:to>
      <xdr:col>111</xdr:col>
      <xdr:colOff>177800</xdr:colOff>
      <xdr:row>77</xdr:row>
      <xdr:rowOff>25433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95013"/>
          <a:ext cx="889000" cy="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19586</xdr:rowOff>
    </xdr:from>
    <xdr:to>
      <xdr:col>107</xdr:col>
      <xdr:colOff>50800</xdr:colOff>
      <xdr:row>77</xdr:row>
      <xdr:rowOff>25433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3221236"/>
          <a:ext cx="889000" cy="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19586</xdr:rowOff>
    </xdr:from>
    <xdr:to>
      <xdr:col>102</xdr:col>
      <xdr:colOff>114300</xdr:colOff>
      <xdr:row>77</xdr:row>
      <xdr:rowOff>42577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221236"/>
          <a:ext cx="8890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57876</xdr:rowOff>
    </xdr:from>
    <xdr:to>
      <xdr:col>116</xdr:col>
      <xdr:colOff>114300</xdr:colOff>
      <xdr:row>76</xdr:row>
      <xdr:rowOff>159476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36303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6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114013</xdr:rowOff>
    </xdr:from>
    <xdr:to>
      <xdr:col>112</xdr:col>
      <xdr:colOff>38100</xdr:colOff>
      <xdr:row>77</xdr:row>
      <xdr:rowOff>44163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4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35290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3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146083</xdr:rowOff>
    </xdr:from>
    <xdr:to>
      <xdr:col>107</xdr:col>
      <xdr:colOff>101600</xdr:colOff>
      <xdr:row>77</xdr:row>
      <xdr:rowOff>76233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7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67360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6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140236</xdr:rowOff>
    </xdr:from>
    <xdr:to>
      <xdr:col>102</xdr:col>
      <xdr:colOff>165100</xdr:colOff>
      <xdr:row>77</xdr:row>
      <xdr:rowOff>70386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17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61513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26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163227</xdr:rowOff>
    </xdr:from>
    <xdr:to>
      <xdr:col>98</xdr:col>
      <xdr:colOff>38100</xdr:colOff>
      <xdr:row>77</xdr:row>
      <xdr:rowOff>93377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9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84504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8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団体と比較し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て、概ね平均的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に推移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人件費については、し尿処理業務や粗大ごみ処理業務、常備消防業務を一部事務組合や事務委託において実施していることや、指定管理者制度を導入していることから、平均より下回っている。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普通建設事業費については、義務教育施設の大規模改造等</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を行った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ことにより、更新整備</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が増加</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140843</xdr:rowOff>
    </xdr:from>
    <xdr:to>
      <xdr:col>24</xdr:col>
      <xdr:colOff>63500</xdr:colOff>
      <xdr:row>35</xdr:row>
      <xdr:rowOff>143891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4159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143891</xdr:rowOff>
    </xdr:from>
    <xdr:to>
      <xdr:col>19</xdr:col>
      <xdr:colOff>177800</xdr:colOff>
      <xdr:row>35</xdr:row>
      <xdr:rowOff>162941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464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135890</xdr:rowOff>
    </xdr:from>
    <xdr:to>
      <xdr:col>15</xdr:col>
      <xdr:colOff>50800</xdr:colOff>
      <xdr:row>35</xdr:row>
      <xdr:rowOff>162941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36640"/>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132080</xdr:rowOff>
    </xdr:from>
    <xdr:to>
      <xdr:col>10</xdr:col>
      <xdr:colOff>114300</xdr:colOff>
      <xdr:row>35</xdr:row>
      <xdr:rowOff>135890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32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90043</xdr:rowOff>
    </xdr:from>
    <xdr:to>
      <xdr:col>24</xdr:col>
      <xdr:colOff>114300</xdr:colOff>
      <xdr:row>36</xdr:row>
      <xdr:rowOff>20193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68470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6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93091</xdr:rowOff>
    </xdr:from>
    <xdr:to>
      <xdr:col>20</xdr:col>
      <xdr:colOff>38100</xdr:colOff>
      <xdr:row>36</xdr:row>
      <xdr:rowOff>23241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14368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8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112141</xdr:rowOff>
    </xdr:from>
    <xdr:to>
      <xdr:col>15</xdr:col>
      <xdr:colOff>101600</xdr:colOff>
      <xdr:row>36</xdr:row>
      <xdr:rowOff>42291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33418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5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85090</xdr:rowOff>
    </xdr:from>
    <xdr:to>
      <xdr:col>10</xdr:col>
      <xdr:colOff>165100</xdr:colOff>
      <xdr:row>36</xdr:row>
      <xdr:rowOff>15240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6367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81280</xdr:rowOff>
    </xdr:from>
    <xdr:to>
      <xdr:col>6</xdr:col>
      <xdr:colOff>38100</xdr:colOff>
      <xdr:row>36</xdr:row>
      <xdr:rowOff>11430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2557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38663</xdr:rowOff>
    </xdr:from>
    <xdr:to>
      <xdr:col>24</xdr:col>
      <xdr:colOff>63500</xdr:colOff>
      <xdr:row>58</xdr:row>
      <xdr:rowOff>67207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2763"/>
          <a:ext cx="838200" cy="2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67207</xdr:rowOff>
    </xdr:from>
    <xdr:to>
      <xdr:col>19</xdr:col>
      <xdr:colOff>177800</xdr:colOff>
      <xdr:row>58</xdr:row>
      <xdr:rowOff>69093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1307"/>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42256</xdr:rowOff>
    </xdr:from>
    <xdr:to>
      <xdr:col>15</xdr:col>
      <xdr:colOff>50800</xdr:colOff>
      <xdr:row>58</xdr:row>
      <xdr:rowOff>69093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86356"/>
          <a:ext cx="889000" cy="2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46591</xdr:rowOff>
    </xdr:from>
    <xdr:to>
      <xdr:col>10</xdr:col>
      <xdr:colOff>114300</xdr:colOff>
      <xdr:row>58</xdr:row>
      <xdr:rowOff>42256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47791"/>
          <a:ext cx="889000" cy="33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159313</xdr:rowOff>
    </xdr:from>
    <xdr:to>
      <xdr:col>24</xdr:col>
      <xdr:colOff>114300</xdr:colOff>
      <xdr:row>58</xdr:row>
      <xdr:rowOff>89463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74240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16407</xdr:rowOff>
    </xdr:from>
    <xdr:to>
      <xdr:col>20</xdr:col>
      <xdr:colOff>38100</xdr:colOff>
      <xdr:row>58</xdr:row>
      <xdr:rowOff>118007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109134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5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18293</xdr:rowOff>
    </xdr:from>
    <xdr:to>
      <xdr:col>15</xdr:col>
      <xdr:colOff>101600</xdr:colOff>
      <xdr:row>58</xdr:row>
      <xdr:rowOff>119893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111020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162906</xdr:rowOff>
    </xdr:from>
    <xdr:to>
      <xdr:col>10</xdr:col>
      <xdr:colOff>165100</xdr:colOff>
      <xdr:row>58</xdr:row>
      <xdr:rowOff>93056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84183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2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167241</xdr:rowOff>
    </xdr:from>
    <xdr:to>
      <xdr:col>6</xdr:col>
      <xdr:colOff>38100</xdr:colOff>
      <xdr:row>56</xdr:row>
      <xdr:rowOff>97391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9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88518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8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85232</xdr:rowOff>
    </xdr:from>
    <xdr:to>
      <xdr:col>24</xdr:col>
      <xdr:colOff>63500</xdr:colOff>
      <xdr:row>77</xdr:row>
      <xdr:rowOff>55438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5432"/>
          <a:ext cx="838200" cy="1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55438</xdr:rowOff>
    </xdr:from>
    <xdr:to>
      <xdr:col>19</xdr:col>
      <xdr:colOff>177800</xdr:colOff>
      <xdr:row>77</xdr:row>
      <xdr:rowOff>60810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57088"/>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20279</xdr:rowOff>
    </xdr:from>
    <xdr:to>
      <xdr:col>15</xdr:col>
      <xdr:colOff>50800</xdr:colOff>
      <xdr:row>77</xdr:row>
      <xdr:rowOff>60810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1929"/>
          <a:ext cx="889000" cy="4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20279</xdr:rowOff>
    </xdr:from>
    <xdr:to>
      <xdr:col>10</xdr:col>
      <xdr:colOff>114300</xdr:colOff>
      <xdr:row>78</xdr:row>
      <xdr:rowOff>63667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1929"/>
          <a:ext cx="889000" cy="21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34432</xdr:rowOff>
    </xdr:from>
    <xdr:to>
      <xdr:col>24</xdr:col>
      <xdr:colOff>114300</xdr:colOff>
      <xdr:row>76</xdr:row>
      <xdr:rowOff>136032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12859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43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4638</xdr:rowOff>
    </xdr:from>
    <xdr:to>
      <xdr:col>20</xdr:col>
      <xdr:colOff>38100</xdr:colOff>
      <xdr:row>77</xdr:row>
      <xdr:rowOff>106238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97365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9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10010</xdr:rowOff>
    </xdr:from>
    <xdr:to>
      <xdr:col>15</xdr:col>
      <xdr:colOff>101600</xdr:colOff>
      <xdr:row>77</xdr:row>
      <xdr:rowOff>111610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102737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140929</xdr:rowOff>
    </xdr:from>
    <xdr:to>
      <xdr:col>10</xdr:col>
      <xdr:colOff>165100</xdr:colOff>
      <xdr:row>77</xdr:row>
      <xdr:rowOff>71079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62206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12867</xdr:rowOff>
    </xdr:from>
    <xdr:to>
      <xdr:col>6</xdr:col>
      <xdr:colOff>38100</xdr:colOff>
      <xdr:row>78</xdr:row>
      <xdr:rowOff>114467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105594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7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153355</xdr:rowOff>
    </xdr:from>
    <xdr:to>
      <xdr:col>24</xdr:col>
      <xdr:colOff>63500</xdr:colOff>
      <xdr:row>99</xdr:row>
      <xdr:rowOff>26788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55455"/>
          <a:ext cx="838200" cy="4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145628</xdr:rowOff>
    </xdr:from>
    <xdr:to>
      <xdr:col>19</xdr:col>
      <xdr:colOff>177800</xdr:colOff>
      <xdr:row>98</xdr:row>
      <xdr:rowOff>153355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76278"/>
          <a:ext cx="889000" cy="17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121397</xdr:rowOff>
    </xdr:from>
    <xdr:to>
      <xdr:col>15</xdr:col>
      <xdr:colOff>50800</xdr:colOff>
      <xdr:row>97</xdr:row>
      <xdr:rowOff>145628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237697"/>
          <a:ext cx="889000" cy="53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121397</xdr:rowOff>
    </xdr:from>
    <xdr:to>
      <xdr:col>10</xdr:col>
      <xdr:colOff>114300</xdr:colOff>
      <xdr:row>96</xdr:row>
      <xdr:rowOff>129794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237697"/>
          <a:ext cx="889000" cy="35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147438</xdr:rowOff>
    </xdr:from>
    <xdr:to>
      <xdr:col>24</xdr:col>
      <xdr:colOff>114300</xdr:colOff>
      <xdr:row>99</xdr:row>
      <xdr:rowOff>77588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62365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6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102555</xdr:rowOff>
    </xdr:from>
    <xdr:to>
      <xdr:col>20</xdr:col>
      <xdr:colOff>38100</xdr:colOff>
      <xdr:row>99</xdr:row>
      <xdr:rowOff>32705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0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23832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9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94828</xdr:rowOff>
    </xdr:from>
    <xdr:to>
      <xdr:col>15</xdr:col>
      <xdr:colOff>101600</xdr:colOff>
      <xdr:row>98</xdr:row>
      <xdr:rowOff>24978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16105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1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70597</xdr:rowOff>
    </xdr:from>
    <xdr:to>
      <xdr:col>10</xdr:col>
      <xdr:colOff>165100</xdr:colOff>
      <xdr:row>95</xdr:row>
      <xdr:rowOff>747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18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17274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59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78994</xdr:rowOff>
    </xdr:from>
    <xdr:to>
      <xdr:col>6</xdr:col>
      <xdr:colOff>38100</xdr:colOff>
      <xdr:row>97</xdr:row>
      <xdr:rowOff>9144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3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25671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1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78305</xdr:rowOff>
    </xdr:from>
    <xdr:to>
      <xdr:col>55</xdr:col>
      <xdr:colOff>0</xdr:colOff>
      <xdr:row>38</xdr:row>
      <xdr:rowOff>90715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593405"/>
          <a:ext cx="8382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72753</xdr:rowOff>
    </xdr:from>
    <xdr:to>
      <xdr:col>50</xdr:col>
      <xdr:colOff>114300</xdr:colOff>
      <xdr:row>38</xdr:row>
      <xdr:rowOff>78305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587853"/>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132189</xdr:rowOff>
    </xdr:from>
    <xdr:to>
      <xdr:col>45</xdr:col>
      <xdr:colOff>177800</xdr:colOff>
      <xdr:row>38</xdr:row>
      <xdr:rowOff>72753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132939"/>
          <a:ext cx="889000" cy="45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132189</xdr:rowOff>
    </xdr:from>
    <xdr:to>
      <xdr:col>41</xdr:col>
      <xdr:colOff>50800</xdr:colOff>
      <xdr:row>35</xdr:row>
      <xdr:rowOff>144599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132939"/>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39915</xdr:rowOff>
    </xdr:from>
    <xdr:to>
      <xdr:col>55</xdr:col>
      <xdr:colOff>50800</xdr:colOff>
      <xdr:row>38</xdr:row>
      <xdr:rowOff>141515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62791</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0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27505</xdr:rowOff>
    </xdr:from>
    <xdr:to>
      <xdr:col>50</xdr:col>
      <xdr:colOff>165100</xdr:colOff>
      <xdr:row>38</xdr:row>
      <xdr:rowOff>129105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4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145632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17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21953</xdr:rowOff>
    </xdr:from>
    <xdr:to>
      <xdr:col>46</xdr:col>
      <xdr:colOff>38100</xdr:colOff>
      <xdr:row>38</xdr:row>
      <xdr:rowOff>123553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3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140080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12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81389</xdr:rowOff>
    </xdr:from>
    <xdr:to>
      <xdr:col>41</xdr:col>
      <xdr:colOff>101600</xdr:colOff>
      <xdr:row>36</xdr:row>
      <xdr:rowOff>11539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08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28066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585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93799</xdr:rowOff>
    </xdr:from>
    <xdr:to>
      <xdr:col>36</xdr:col>
      <xdr:colOff>165100</xdr:colOff>
      <xdr:row>36</xdr:row>
      <xdr:rowOff>23949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09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40476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586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158331</xdr:rowOff>
    </xdr:from>
    <xdr:to>
      <xdr:col>55</xdr:col>
      <xdr:colOff>0</xdr:colOff>
      <xdr:row>59</xdr:row>
      <xdr:rowOff>19132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02431"/>
          <a:ext cx="838200" cy="3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5550</xdr:rowOff>
    </xdr:from>
    <xdr:to>
      <xdr:col>50</xdr:col>
      <xdr:colOff>114300</xdr:colOff>
      <xdr:row>59</xdr:row>
      <xdr:rowOff>19132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21100"/>
          <a:ext cx="8890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5550</xdr:rowOff>
    </xdr:from>
    <xdr:to>
      <xdr:col>45</xdr:col>
      <xdr:colOff>177800</xdr:colOff>
      <xdr:row>59</xdr:row>
      <xdr:rowOff>19666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1100"/>
          <a:ext cx="889000" cy="1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18370</xdr:rowOff>
    </xdr:from>
    <xdr:to>
      <xdr:col>41</xdr:col>
      <xdr:colOff>50800</xdr:colOff>
      <xdr:row>59</xdr:row>
      <xdr:rowOff>19666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33920"/>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107531</xdr:rowOff>
    </xdr:from>
    <xdr:to>
      <xdr:col>55</xdr:col>
      <xdr:colOff>50800</xdr:colOff>
      <xdr:row>59</xdr:row>
      <xdr:rowOff>37681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22458</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139782</xdr:rowOff>
    </xdr:from>
    <xdr:to>
      <xdr:col>50</xdr:col>
      <xdr:colOff>165100</xdr:colOff>
      <xdr:row>59</xdr:row>
      <xdr:rowOff>69932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61059</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7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126200</xdr:rowOff>
    </xdr:from>
    <xdr:to>
      <xdr:col>46</xdr:col>
      <xdr:colOff>38100</xdr:colOff>
      <xdr:row>59</xdr:row>
      <xdr:rowOff>56350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7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47477</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140316</xdr:rowOff>
    </xdr:from>
    <xdr:to>
      <xdr:col>41</xdr:col>
      <xdr:colOff>101600</xdr:colOff>
      <xdr:row>59</xdr:row>
      <xdr:rowOff>70466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8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61593</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7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139020</xdr:rowOff>
    </xdr:from>
    <xdr:to>
      <xdr:col>36</xdr:col>
      <xdr:colOff>165100</xdr:colOff>
      <xdr:row>59</xdr:row>
      <xdr:rowOff>69170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8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60297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7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12312</xdr:rowOff>
    </xdr:from>
    <xdr:to>
      <xdr:col>55</xdr:col>
      <xdr:colOff>0</xdr:colOff>
      <xdr:row>79</xdr:row>
      <xdr:rowOff>14542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56862"/>
          <a:ext cx="8382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157626</xdr:rowOff>
    </xdr:from>
    <xdr:to>
      <xdr:col>50</xdr:col>
      <xdr:colOff>114300</xdr:colOff>
      <xdr:row>79</xdr:row>
      <xdr:rowOff>14542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30726"/>
          <a:ext cx="889000" cy="2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138995</xdr:rowOff>
    </xdr:from>
    <xdr:to>
      <xdr:col>45</xdr:col>
      <xdr:colOff>177800</xdr:colOff>
      <xdr:row>78</xdr:row>
      <xdr:rowOff>157626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12095"/>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137985</xdr:rowOff>
    </xdr:from>
    <xdr:to>
      <xdr:col>41</xdr:col>
      <xdr:colOff>50800</xdr:colOff>
      <xdr:row>78</xdr:row>
      <xdr:rowOff>138995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11085"/>
          <a:ext cx="889000" cy="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132962</xdr:rowOff>
    </xdr:from>
    <xdr:to>
      <xdr:col>55</xdr:col>
      <xdr:colOff>50800</xdr:colOff>
      <xdr:row>79</xdr:row>
      <xdr:rowOff>63112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47889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135192</xdr:rowOff>
    </xdr:from>
    <xdr:to>
      <xdr:col>50</xdr:col>
      <xdr:colOff>165100</xdr:colOff>
      <xdr:row>79</xdr:row>
      <xdr:rowOff>65342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0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56469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0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106826</xdr:rowOff>
    </xdr:from>
    <xdr:to>
      <xdr:col>46</xdr:col>
      <xdr:colOff>38100</xdr:colOff>
      <xdr:row>79</xdr:row>
      <xdr:rowOff>36976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7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28103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7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88195</xdr:rowOff>
    </xdr:from>
    <xdr:to>
      <xdr:col>41</xdr:col>
      <xdr:colOff>101600</xdr:colOff>
      <xdr:row>79</xdr:row>
      <xdr:rowOff>18345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6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9472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5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87185</xdr:rowOff>
    </xdr:from>
    <xdr:to>
      <xdr:col>36</xdr:col>
      <xdr:colOff>165100</xdr:colOff>
      <xdr:row>79</xdr:row>
      <xdr:rowOff>17335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6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8462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5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156553</xdr:rowOff>
    </xdr:from>
    <xdr:to>
      <xdr:col>55</xdr:col>
      <xdr:colOff>0</xdr:colOff>
      <xdr:row>96</xdr:row>
      <xdr:rowOff>163716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15753"/>
          <a:ext cx="8382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163716</xdr:rowOff>
    </xdr:from>
    <xdr:to>
      <xdr:col>50</xdr:col>
      <xdr:colOff>114300</xdr:colOff>
      <xdr:row>97</xdr:row>
      <xdr:rowOff>50749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22916"/>
          <a:ext cx="889000" cy="5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33986</xdr:rowOff>
    </xdr:from>
    <xdr:to>
      <xdr:col>45</xdr:col>
      <xdr:colOff>177800</xdr:colOff>
      <xdr:row>97</xdr:row>
      <xdr:rowOff>50749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64636"/>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147117</xdr:rowOff>
    </xdr:from>
    <xdr:to>
      <xdr:col>41</xdr:col>
      <xdr:colOff>50800</xdr:colOff>
      <xdr:row>97</xdr:row>
      <xdr:rowOff>33986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06317"/>
          <a:ext cx="889000" cy="5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105753</xdr:rowOff>
    </xdr:from>
    <xdr:to>
      <xdr:col>55</xdr:col>
      <xdr:colOff>50800</xdr:colOff>
      <xdr:row>97</xdr:row>
      <xdr:rowOff>35903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6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84180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4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112916</xdr:rowOff>
    </xdr:from>
    <xdr:to>
      <xdr:col>50</xdr:col>
      <xdr:colOff>165100</xdr:colOff>
      <xdr:row>97</xdr:row>
      <xdr:rowOff>43066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7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34193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6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171399</xdr:rowOff>
    </xdr:from>
    <xdr:to>
      <xdr:col>46</xdr:col>
      <xdr:colOff>38100</xdr:colOff>
      <xdr:row>97</xdr:row>
      <xdr:rowOff>101549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92676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2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154636</xdr:rowOff>
    </xdr:from>
    <xdr:to>
      <xdr:col>41</xdr:col>
      <xdr:colOff>101600</xdr:colOff>
      <xdr:row>97</xdr:row>
      <xdr:rowOff>84786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1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75913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0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96317</xdr:rowOff>
    </xdr:from>
    <xdr:to>
      <xdr:col>36</xdr:col>
      <xdr:colOff>165100</xdr:colOff>
      <xdr:row>97</xdr:row>
      <xdr:rowOff>26467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5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17594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106945</xdr:rowOff>
    </xdr:from>
    <xdr:to>
      <xdr:col>85</xdr:col>
      <xdr:colOff>127000</xdr:colOff>
      <xdr:row>38</xdr:row>
      <xdr:rowOff>115012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622045"/>
          <a:ext cx="838200" cy="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106945</xdr:rowOff>
    </xdr:from>
    <xdr:to>
      <xdr:col>81</xdr:col>
      <xdr:colOff>50800</xdr:colOff>
      <xdr:row>38</xdr:row>
      <xdr:rowOff>127617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22045"/>
          <a:ext cx="889000" cy="2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110276</xdr:rowOff>
    </xdr:from>
    <xdr:to>
      <xdr:col>76</xdr:col>
      <xdr:colOff>114300</xdr:colOff>
      <xdr:row>38</xdr:row>
      <xdr:rowOff>127617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25376"/>
          <a:ext cx="889000" cy="1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54497</xdr:rowOff>
    </xdr:from>
    <xdr:to>
      <xdr:col>71</xdr:col>
      <xdr:colOff>177800</xdr:colOff>
      <xdr:row>38</xdr:row>
      <xdr:rowOff>110276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69597"/>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64212</xdr:rowOff>
    </xdr:from>
    <xdr:to>
      <xdr:col>85</xdr:col>
      <xdr:colOff>177800</xdr:colOff>
      <xdr:row>38</xdr:row>
      <xdr:rowOff>165812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150589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56145</xdr:rowOff>
    </xdr:from>
    <xdr:to>
      <xdr:col>81</xdr:col>
      <xdr:colOff>101600</xdr:colOff>
      <xdr:row>38</xdr:row>
      <xdr:rowOff>157745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7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148872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6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76817</xdr:rowOff>
    </xdr:from>
    <xdr:to>
      <xdr:col>76</xdr:col>
      <xdr:colOff>165100</xdr:colOff>
      <xdr:row>39</xdr:row>
      <xdr:rowOff>6967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169544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4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59476</xdr:rowOff>
    </xdr:from>
    <xdr:to>
      <xdr:col>72</xdr:col>
      <xdr:colOff>38100</xdr:colOff>
      <xdr:row>38</xdr:row>
      <xdr:rowOff>161076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7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152203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6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3697</xdr:rowOff>
    </xdr:from>
    <xdr:to>
      <xdr:col>67</xdr:col>
      <xdr:colOff>101600</xdr:colOff>
      <xdr:row>38</xdr:row>
      <xdr:rowOff>105297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1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96424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1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127973</xdr:rowOff>
    </xdr:from>
    <xdr:to>
      <xdr:col>85</xdr:col>
      <xdr:colOff>127000</xdr:colOff>
      <xdr:row>57</xdr:row>
      <xdr:rowOff>32642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29173"/>
          <a:ext cx="838200" cy="7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107577</xdr:rowOff>
    </xdr:from>
    <xdr:to>
      <xdr:col>81</xdr:col>
      <xdr:colOff>50800</xdr:colOff>
      <xdr:row>57</xdr:row>
      <xdr:rowOff>32642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08777"/>
          <a:ext cx="889000" cy="9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92508</xdr:rowOff>
    </xdr:from>
    <xdr:to>
      <xdr:col>76</xdr:col>
      <xdr:colOff>114300</xdr:colOff>
      <xdr:row>56</xdr:row>
      <xdr:rowOff>107577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93708"/>
          <a:ext cx="889000" cy="1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92508</xdr:rowOff>
    </xdr:from>
    <xdr:to>
      <xdr:col>71</xdr:col>
      <xdr:colOff>177800</xdr:colOff>
      <xdr:row>56</xdr:row>
      <xdr:rowOff>112122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93708"/>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77173</xdr:rowOff>
    </xdr:from>
    <xdr:to>
      <xdr:col>85</xdr:col>
      <xdr:colOff>177800</xdr:colOff>
      <xdr:row>57</xdr:row>
      <xdr:rowOff>7323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7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100050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2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153292</xdr:rowOff>
    </xdr:from>
    <xdr:to>
      <xdr:col>81</xdr:col>
      <xdr:colOff>101600</xdr:colOff>
      <xdr:row>57</xdr:row>
      <xdr:rowOff>83442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99969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2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56777</xdr:rowOff>
    </xdr:from>
    <xdr:to>
      <xdr:col>76</xdr:col>
      <xdr:colOff>165100</xdr:colOff>
      <xdr:row>56</xdr:row>
      <xdr:rowOff>158377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3454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3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41708</xdr:rowOff>
    </xdr:from>
    <xdr:to>
      <xdr:col>72</xdr:col>
      <xdr:colOff>38100</xdr:colOff>
      <xdr:row>56</xdr:row>
      <xdr:rowOff>143308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4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159835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1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61322</xdr:rowOff>
    </xdr:from>
    <xdr:to>
      <xdr:col>67</xdr:col>
      <xdr:colOff>101600</xdr:colOff>
      <xdr:row>56</xdr:row>
      <xdr:rowOff>162922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6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7999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3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24040</xdr:rowOff>
    </xdr:from>
    <xdr:to>
      <xdr:col>85</xdr:col>
      <xdr:colOff>127000</xdr:colOff>
      <xdr:row>97</xdr:row>
      <xdr:rowOff>24637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54690"/>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24637</xdr:rowOff>
    </xdr:from>
    <xdr:to>
      <xdr:col>81</xdr:col>
      <xdr:colOff>50800</xdr:colOff>
      <xdr:row>97</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55287"/>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37554</xdr:rowOff>
    </xdr:from>
    <xdr:to>
      <xdr:col>76</xdr:col>
      <xdr:colOff>114300</xdr:colOff>
      <xdr:row>97</xdr:row>
      <xdr:rowOff>39230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668204"/>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37554</xdr:rowOff>
    </xdr:from>
    <xdr:to>
      <xdr:col>71</xdr:col>
      <xdr:colOff>177800</xdr:colOff>
      <xdr:row>97</xdr:row>
      <xdr:rowOff>61379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68204"/>
          <a:ext cx="889000" cy="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144690</xdr:rowOff>
    </xdr:from>
    <xdr:to>
      <xdr:col>85</xdr:col>
      <xdr:colOff>177800</xdr:colOff>
      <xdr:row>97</xdr:row>
      <xdr:rowOff>74840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123117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8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145287</xdr:rowOff>
    </xdr:from>
    <xdr:to>
      <xdr:col>81</xdr:col>
      <xdr:colOff>101600</xdr:colOff>
      <xdr:row>97</xdr:row>
      <xdr:rowOff>75437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66564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9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159880</xdr:rowOff>
    </xdr:from>
    <xdr:to>
      <xdr:col>76</xdr:col>
      <xdr:colOff>165100</xdr:colOff>
      <xdr:row>97</xdr:row>
      <xdr:rowOff>90030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81157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1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158204</xdr:rowOff>
    </xdr:from>
    <xdr:to>
      <xdr:col>72</xdr:col>
      <xdr:colOff>38100</xdr:colOff>
      <xdr:row>97</xdr:row>
      <xdr:rowOff>88354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1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79481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1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10579</xdr:rowOff>
    </xdr:from>
    <xdr:to>
      <xdr:col>67</xdr:col>
      <xdr:colOff>101600</xdr:colOff>
      <xdr:row>97</xdr:row>
      <xdr:rowOff>112179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103306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3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、概ねに平均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的に推移し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義務教育施設の大規模改修等により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工事費等を多く支出しているため、平均と比較し上回っている。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衛生費については、新型コロナワクチン接種事業の実施により近年上昇していたが、令和６年度から定期接種化されたことに伴い、さらに減少している。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兵庫県播磨町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年度中の取崩額より、令和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年度決算剰余金による積立額が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少ないため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標準財政規模比は、約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兵庫県播磨町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令和６年度においても、引き続き全ての会計において黒字となっている。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兵庫県播磨町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主に義務教育施設の大規模改造に係る財源として起債を活用したため、増加傾向に転じており、公共施設やインフラの一斉更新時期が続くため、公共施設等総合管理計画に基づいた老朽化対策を実施し、その財源として起債も活用していくこととなり、数値の悪化が見込まれる</a:t>
          </a:r>
          <a:r>
            <a:rPr kumimoji="0"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また、公営企業債の元利償還金に対する繰入金においては、その大部分を占める下水道事業特別会計において、下水道整備の進捗も進み、今後の地方債の借入額についてはピーク時の５分の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以内になる見込であり、将来の実質公債費比率を引き下げる要因のひとつにあげられる。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現在、満期一括償還での借り入れによる積み立ては行っていない。</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兵庫県播磨町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の発行方針として「地方債の発行に際しては、普通交付税の基準財政需要額に算入されること」を条件にこれまで発行する地方債の取捨選択を行ってきたところであり、その結果として、これまでの将来負担比率においては、マイナス値が続い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今後は、公共施設やインフラの一斉更新時期が続き、その財源として起債を活用していくため、将来負担比率の悪化が見込まれる。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兵庫県播磨町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主に義務教育施設大規模改造等が行われたことに伴い、公共施設整備基金の取り崩したことによる。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公共施設やインフラの一斉更新時期が続くため、減少傾向が続くとみられる。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年間に必要な公共施設の老朽化対策費用を試算し、その他の特定目的基金を用途に応じて組み合わせながら計画的な取崩しを行っていく。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「公共施設整備基金」・・・公共施設の新築、大規模改造、老朽化対策等に充当する。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「一般廃棄物施設整備基金」・・・２市２町広域ごみ処理施設整備費負担金及びごみ処理中継施設の整備に充当する。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「緑化基金」・・・緑化の推進又は緑の保全の事業に充当する。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「公共公益施設整備基金」・・・公共・公益施設の整備に充当する。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「長寿社会福祉基金」・・・長寿社会の福祉の向上に寄与する事業に充当する。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「公共施設整備基金」・・・令和５年度と比較し公共施設（主に教育関係）の大規模改造事業等の工事費等が増加したことにより充当額も増加し、基金残高は減。</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「一般廃棄物施設整備基金」・・・基金利息の積立により増。</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「緑化基金」・・・公共施設改修において、木材を活用した改修事業費に充当を行ったことによる減。</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「公共公益施設整備基金」・・・基金利息の積立により増（表示単位未満のため反映されず）。</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「長寿社会福祉基金」・・・基金利息の積立により増（表示単位未満のため反映されず）。</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「公共施設整備基金」・・・公共施設等総合管理計画、及び策定中の個別施設修繕計画素案に基づき、計画的に積立・繰入を行う。</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「一般廃棄物施設整備基金」・・・令和４年度で広域ごみ処理施設が完成したため、次期ごみ処理施設整備まで、活用する予定は無い。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「緑化基金」・・・将来の公共施設改修時において、木材を活用した改修の財源として繰り入れを行う。</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「公共公益施設整備基金」・・・当面、活用する予定は無い。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「長寿社会福祉基金」・・・福祉会館の改修事業を実施する年度に、財源として繰り入れを行う。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令和６年度は、令和５年度と比較し、雹被害に係る修繕工事費等の単独経費が増加したため、令和６年中の取崩額が、令和５年度決算剰余金による積立額を上回り、基金残高が減となった。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に必要な公共施設の老朽化対策費用を試算し、その必要額を平成３０年度に、財政調整基金から特定目的基金である公共施設整備基金に振り替えたので、今後も主に普通建設事業以外の財源調整として、計画的な取崩しを行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国の補正予算（第</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号）により普通交付税額が増額となり、令和６年度に限り創設された「臨時財政対策債償還基金費」分を積み立てるため増となる。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次年度以降に臨時財政対策債の償還金に充当していく。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77AB70A-6062-4D20-8556-5BCBD3F5C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E5B4F50-15B0-45F1-82F9-C01D12CB2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E0F32D0-99EE-4DD4-B030-FA4347C3B99F}"/>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A10EA7D-0CF2-4140-8B1F-51484C11DAEA}"/>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BBC6CD6-051F-4E04-81D6-868FA6C6E58F}"/>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F32A978-7925-4ECA-9A75-5ECDC42397C5}"/>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59FDCA42-966B-48AC-82E4-2D08564420D1}"/>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92F6FEDC-403B-418F-B4A5-14858981EFC9}"/>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09360D9A-7A9F-4F3A-8B17-859660134B5F}"/>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E739B358-ADF2-4AA0-9662-07D48C903C6A}"/>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C0606992-05FE-4224-A0FF-5A96CFD40CCD}"/>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2393B45F-061D-40B4-B26A-7F76B5353D15}"/>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37D11814-4F96-4A96-826F-EB7CD1B7D17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C348B719-28A0-43F8-9D87-4F02B65B333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DD34F6D7-1BF8-43CC-865E-2D7F93F5D15F}"/>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7C7E852A-3DA9-456F-A990-4CB4D2FB0AAD}"/>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D6C8133F-1A88-4CA4-8784-A116F300CB2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411B4800-60EC-451C-9352-D793997D2093}"/>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251FC6B4-1D9B-4AF5-8B6F-5C7F7C563D60}"/>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585F3C66-485C-4443-BD73-81153D691F8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FC482635-F36F-42A0-BDB1-B96C63F929E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D2859B27-8F2F-4F1A-97AA-D24F1721DF2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E4F35EF7-4CC6-40DC-9445-E603D6399C1D}"/>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5A202FD4-D7EE-477D-A8F4-0E13B8178F4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072A49BA-ED4F-452D-914A-F499BDB4F7B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14DBAF44-EF07-46CF-9C64-666AD22D492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1E4E531E-56B8-4804-8978-16DD03B7871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F39F623B-E348-4AC2-BB3D-40B329C5192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D2715394-0A64-4A67-B5F0-EF663A2955B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75622888-B64C-4FD9-BFDE-2DF0D1D18A1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A6B3AF66-366C-4081-A264-977DB18F8B9D}"/>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891797F2-92C9-41C5-AA61-0592D29D644D}"/>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A0169C6B-0854-4605-8380-870BA845DF4C}"/>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F6B43E1A-0A6F-4506-99DA-2D16B9D82F5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64DAD59F-67DE-4197-B7BE-531AA500942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B14868D7-757B-4F9C-B38F-701A8A7A61E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D73B272F-0958-454C-A34E-3E2707A88CD0}"/>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41EDBEDC-7AC5-425E-9E0F-08A38B3AA10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B55E7BED-01C5-4FF3-905D-16E1C06E1A3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E390028E-E004-4567-B653-1F1B2B6EE27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C8710B42-8B0A-4B48-9F02-E35CF155DDA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8E4E21CD-4D99-4BB3-A8B4-DDD5E9E239B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A8BAA34B-CDD3-4C9A-8029-D78D594B13D4}"/>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71FAFA97-6453-4D2F-8356-AAE935B09E6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1B5133DD-D291-43A4-8BFF-A57A13B8896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7" name="正方形/長方形 46">
          <a:extLst>
            <a:ext uri="{FF2B5EF4-FFF2-40B4-BE49-F238E27FC236}">
              <a16:creationId xmlns:a16="http://schemas.microsoft.com/office/drawing/2014/main" id="{E49F5D66-9701-4A2C-AB94-6A927B8324F6}"/>
            </a:ext>
          </a:extLst>
        </xdr:cNvPr>
        <xdr:cNvSpPr/>
      </xdr:nvSpPr>
      <xdr:spPr>
        <a:xfrm>
          <a:off x="3617727" y="4585111"/>
          <a:ext cx="43344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1626D578-482B-4340-9BA4-F6A877FFED3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A453A050-C9B1-4BA8-A046-1661BDF67EE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ED4EDFDC-4481-4BE0-8E71-53C7EE7FE69E}"/>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E1FEAE2C-4B6C-4832-AA93-3ADAA2B1B123}"/>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C2580271-55DE-4DA0-B2B6-0953F3098F9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A1C783DF-534B-4D1D-81C5-69751EB67FD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DB875A8B-75F2-47E0-A25D-923A186CCD7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131444D6-7834-44DC-9C0C-E07B42150018}"/>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E97ED80C-D7D1-487F-A8F7-2D87D5FFFA3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AC11C117-800A-40E4-A5F0-DF7B84C11129}"/>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原価償却率は、類似団体を上回っている。主な要因としては、人口急増期の昭和５０年頃に整備された資産が多く、整備から３０年～４０年以上経過して更新時期を迎え、資産価値が減少していることが挙げられる。また、面積が狭小なことから、インフラ資産よりも事業用資産が多いことも要因である。</a:t>
          </a:r>
        </a:p>
        <a:p>
          <a:r>
            <a:rPr kumimoji="1" lang="ja-JP" altLang="en-US" sz="1100">
              <a:latin typeface="ＭＳ Ｐゴシック" panose="020B0600070205080204" pitchFamily="50" charset="-128"/>
              <a:ea typeface="ＭＳ Ｐゴシック" panose="020B0600070205080204" pitchFamily="50" charset="-128"/>
            </a:rPr>
            <a:t>　公共施設等総合管理計画（個別計画）に基づき、老朽化した施設について、点検・診断や計画的な予防保全による長寿命化を進めていくなど、公共施設等の適正管理に努める。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157B99D9-BCD3-4D9F-B62E-038CFE7DB0C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FEAC26C2-F42A-4791-8124-1C23C09C9F5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204A5B2E-8D29-4DA2-A962-C8899E0D2C2A}"/>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6A318BB0-E046-453E-9945-71FA0D155874}"/>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2" name="テキスト ボックス 61">
          <a:extLst>
            <a:ext uri="{FF2B5EF4-FFF2-40B4-BE49-F238E27FC236}">
              <a16:creationId xmlns:a16="http://schemas.microsoft.com/office/drawing/2014/main" id="{E23700DF-1701-4874-B1D0-8E012AFB4535}"/>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8207F747-A8AC-402A-98AF-53C787C2499E}"/>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7CC04F9D-64B0-4290-9CFB-2AEECF0BD743}"/>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97541AB0-4E7C-4861-A84C-E543FF1CA49D}"/>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6C61A7D2-027E-4573-9D74-2572D04EA0DE}"/>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4E3E5A25-264F-47B5-92E9-CBE151154A0E}"/>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D1D79871-4FEB-4631-99C4-AA60546AB1E0}"/>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29C44E40-1FCD-43D6-A12C-7F0B7D43A911}"/>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6711C9E4-BD42-4871-A04D-6958B52B51F6}"/>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37B2CDEA-2507-4A5B-B028-7D232048BAAF}"/>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FAF7D0BA-81F7-4C0E-B7C3-E16E7C3DFCF6}"/>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98F539DA-492F-4A75-BAEE-DB5A51121938}"/>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00859DC8-66F5-4D8C-B936-D64D078760D7}"/>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C2B63BFE-84A4-4D3F-9A45-47DB9E9E97E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6" name="直線コネクタ 75">
          <a:extLst>
            <a:ext uri="{FF2B5EF4-FFF2-40B4-BE49-F238E27FC236}">
              <a16:creationId xmlns:a16="http://schemas.microsoft.com/office/drawing/2014/main" id="{DF667327-E12C-4A0A-B730-52BB37400F67}"/>
            </a:ext>
          </a:extLst>
        </xdr:cNvPr>
        <xdr:cNvCxnSpPr/>
      </xdr:nvCxnSpPr>
      <xdr:spPr>
        <a:xfrm flipV="1">
          <a:off x="4295775" y="5264694"/>
          <a:ext cx="127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7" name="有形固定資産減価償却率最小値テキスト">
          <a:extLst>
            <a:ext uri="{FF2B5EF4-FFF2-40B4-BE49-F238E27FC236}">
              <a16:creationId xmlns:a16="http://schemas.microsoft.com/office/drawing/2014/main" id="{C595F16D-79B1-4D3D-913F-859FCD401093}"/>
            </a:ext>
          </a:extLst>
        </xdr:cNvPr>
        <xdr:cNvSpPr txBox="1"/>
      </xdr:nvSpPr>
      <xdr:spPr>
        <a:xfrm>
          <a:off x="4342765" y="656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8" name="直線コネクタ 77">
          <a:extLst>
            <a:ext uri="{FF2B5EF4-FFF2-40B4-BE49-F238E27FC236}">
              <a16:creationId xmlns:a16="http://schemas.microsoft.com/office/drawing/2014/main" id="{541614A0-AAA6-4AED-B142-772D81868DFD}"/>
            </a:ext>
          </a:extLst>
        </xdr:cNvPr>
        <xdr:cNvCxnSpPr/>
      </xdr:nvCxnSpPr>
      <xdr:spPr>
        <a:xfrm>
          <a:off x="4206875" y="655437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9" name="有形固定資産減価償却率最大値テキスト">
          <a:extLst>
            <a:ext uri="{FF2B5EF4-FFF2-40B4-BE49-F238E27FC236}">
              <a16:creationId xmlns:a16="http://schemas.microsoft.com/office/drawing/2014/main" id="{6FA158E3-0BAD-4C9A-9972-9D7A57B229F8}"/>
            </a:ext>
          </a:extLst>
        </xdr:cNvPr>
        <xdr:cNvSpPr txBox="1"/>
      </xdr:nvSpPr>
      <xdr:spPr>
        <a:xfrm>
          <a:off x="4342765" y="503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0" name="直線コネクタ 79">
          <a:extLst>
            <a:ext uri="{FF2B5EF4-FFF2-40B4-BE49-F238E27FC236}">
              <a16:creationId xmlns:a16="http://schemas.microsoft.com/office/drawing/2014/main" id="{3F98C6F5-2780-445F-848A-495139C807D0}"/>
            </a:ext>
          </a:extLst>
        </xdr:cNvPr>
        <xdr:cNvCxnSpPr/>
      </xdr:nvCxnSpPr>
      <xdr:spPr>
        <a:xfrm>
          <a:off x="4206875" y="526469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1" name="有形固定資産減価償却率平均値テキスト">
          <a:extLst>
            <a:ext uri="{FF2B5EF4-FFF2-40B4-BE49-F238E27FC236}">
              <a16:creationId xmlns:a16="http://schemas.microsoft.com/office/drawing/2014/main" id="{C5AAA601-8FA3-4B00-942A-F36CAB4CB851}"/>
            </a:ext>
          </a:extLst>
        </xdr:cNvPr>
        <xdr:cNvSpPr txBox="1"/>
      </xdr:nvSpPr>
      <xdr:spPr>
        <a:xfrm>
          <a:off x="4342765" y="5917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2" name="フローチャート: 判断 81">
          <a:extLst>
            <a:ext uri="{FF2B5EF4-FFF2-40B4-BE49-F238E27FC236}">
              <a16:creationId xmlns:a16="http://schemas.microsoft.com/office/drawing/2014/main" id="{9D4F9FBC-ED80-4CD7-9E34-1FB4ADAE2A2D}"/>
            </a:ext>
          </a:extLst>
        </xdr:cNvPr>
        <xdr:cNvSpPr/>
      </xdr:nvSpPr>
      <xdr:spPr>
        <a:xfrm>
          <a:off x="4244975" y="59348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3" name="フローチャート: 判断 82">
          <a:extLst>
            <a:ext uri="{FF2B5EF4-FFF2-40B4-BE49-F238E27FC236}">
              <a16:creationId xmlns:a16="http://schemas.microsoft.com/office/drawing/2014/main" id="{DE799962-2C5B-40AB-BF4A-AC0CADD08746}"/>
            </a:ext>
          </a:extLst>
        </xdr:cNvPr>
        <xdr:cNvSpPr/>
      </xdr:nvSpPr>
      <xdr:spPr>
        <a:xfrm>
          <a:off x="36118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4" name="フローチャート: 判断 83">
          <a:extLst>
            <a:ext uri="{FF2B5EF4-FFF2-40B4-BE49-F238E27FC236}">
              <a16:creationId xmlns:a16="http://schemas.microsoft.com/office/drawing/2014/main" id="{998C32AF-23EC-4ECB-BB56-AA5138520A44}"/>
            </a:ext>
          </a:extLst>
        </xdr:cNvPr>
        <xdr:cNvSpPr/>
      </xdr:nvSpPr>
      <xdr:spPr>
        <a:xfrm>
          <a:off x="29260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5" name="フローチャート: 判断 84">
          <a:extLst>
            <a:ext uri="{FF2B5EF4-FFF2-40B4-BE49-F238E27FC236}">
              <a16:creationId xmlns:a16="http://schemas.microsoft.com/office/drawing/2014/main" id="{FB8A0B16-D92A-4480-916F-909AC58A7493}"/>
            </a:ext>
          </a:extLst>
        </xdr:cNvPr>
        <xdr:cNvSpPr/>
      </xdr:nvSpPr>
      <xdr:spPr>
        <a:xfrm>
          <a:off x="2240280" y="585542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6" name="フローチャート: 判断 85">
          <a:extLst>
            <a:ext uri="{FF2B5EF4-FFF2-40B4-BE49-F238E27FC236}">
              <a16:creationId xmlns:a16="http://schemas.microsoft.com/office/drawing/2014/main" id="{CCA545F8-0129-419C-B6B6-A4E2A61507BA}"/>
            </a:ext>
          </a:extLst>
        </xdr:cNvPr>
        <xdr:cNvSpPr/>
      </xdr:nvSpPr>
      <xdr:spPr>
        <a:xfrm>
          <a:off x="1554480" y="585705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962230D-92CD-4548-B3EF-1A7549B354FA}"/>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459F1AE-8FE9-4D50-AB76-558284E34E3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428F465-6028-414A-AF2F-7B57F3DA0234}"/>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93C677D-82EF-4DBF-9D0A-20220FEB4E9B}"/>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D5D8671-0A27-4D8D-92FC-CDC7855C2B5A}"/>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128361</xdr:rowOff>
    </xdr:from>
    <xdr:to>
      <xdr:col>19</xdr:col>
      <xdr:colOff>187325</xdr:colOff>
      <xdr:row>31</xdr:row>
      <xdr:rowOff>58511</xdr:rowOff>
    </xdr:to>
    <xdr:sp macro="" textlink="">
      <xdr:nvSpPr>
        <xdr:cNvPr id="92" name="楕円 91">
          <a:extLst>
            <a:ext uri="{FF2B5EF4-FFF2-40B4-BE49-F238E27FC236}">
              <a16:creationId xmlns:a16="http://schemas.microsoft.com/office/drawing/2014/main" id="{1D700BA8-3845-40C2-965A-0FCF3236386A}"/>
            </a:ext>
          </a:extLst>
        </xdr:cNvPr>
        <xdr:cNvSpPr/>
      </xdr:nvSpPr>
      <xdr:spPr>
        <a:xfrm>
          <a:off x="3611880" y="6028146"/>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122192</xdr:rowOff>
    </xdr:from>
    <xdr:to>
      <xdr:col>15</xdr:col>
      <xdr:colOff>187325</xdr:colOff>
      <xdr:row>31</xdr:row>
      <xdr:rowOff>52342</xdr:rowOff>
    </xdr:to>
    <xdr:sp macro="" textlink="">
      <xdr:nvSpPr>
        <xdr:cNvPr id="93" name="楕円 92">
          <a:extLst>
            <a:ext uri="{FF2B5EF4-FFF2-40B4-BE49-F238E27FC236}">
              <a16:creationId xmlns:a16="http://schemas.microsoft.com/office/drawing/2014/main" id="{D082E3E2-E859-4022-8711-B77E9E5EAE8D}"/>
            </a:ext>
          </a:extLst>
        </xdr:cNvPr>
        <xdr:cNvSpPr/>
      </xdr:nvSpPr>
      <xdr:spPr>
        <a:xfrm>
          <a:off x="2926080" y="602007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1542</xdr:rowOff>
    </xdr:from>
    <xdr:to>
      <xdr:col>19</xdr:col>
      <xdr:colOff>136525</xdr:colOff>
      <xdr:row>31</xdr:row>
      <xdr:rowOff>7711</xdr:rowOff>
    </xdr:to>
    <xdr:cxnSp macro="">
      <xdr:nvCxnSpPr>
        <xdr:cNvPr id="94" name="直線コネクタ 93">
          <a:extLst>
            <a:ext uri="{FF2B5EF4-FFF2-40B4-BE49-F238E27FC236}">
              <a16:creationId xmlns:a16="http://schemas.microsoft.com/office/drawing/2014/main" id="{DD1AE283-028F-4915-BB23-E229C1153182}"/>
            </a:ext>
          </a:extLst>
        </xdr:cNvPr>
        <xdr:cNvCxnSpPr/>
      </xdr:nvCxnSpPr>
      <xdr:spPr>
        <a:xfrm>
          <a:off x="2971165" y="6068967"/>
          <a:ext cx="685800"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131445</xdr:rowOff>
    </xdr:from>
    <xdr:to>
      <xdr:col>11</xdr:col>
      <xdr:colOff>187325</xdr:colOff>
      <xdr:row>31</xdr:row>
      <xdr:rowOff>61595</xdr:rowOff>
    </xdr:to>
    <xdr:sp macro="" textlink="">
      <xdr:nvSpPr>
        <xdr:cNvPr id="95" name="楕円 94">
          <a:extLst>
            <a:ext uri="{FF2B5EF4-FFF2-40B4-BE49-F238E27FC236}">
              <a16:creationId xmlns:a16="http://schemas.microsoft.com/office/drawing/2014/main" id="{8C8D09E6-605C-4721-B614-8DBE871E17C7}"/>
            </a:ext>
          </a:extLst>
        </xdr:cNvPr>
        <xdr:cNvSpPr/>
      </xdr:nvSpPr>
      <xdr:spPr>
        <a:xfrm>
          <a:off x="2240280" y="603123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1542</xdr:rowOff>
    </xdr:from>
    <xdr:to>
      <xdr:col>15</xdr:col>
      <xdr:colOff>136525</xdr:colOff>
      <xdr:row>31</xdr:row>
      <xdr:rowOff>10795</xdr:rowOff>
    </xdr:to>
    <xdr:cxnSp macro="">
      <xdr:nvCxnSpPr>
        <xdr:cNvPr id="96" name="直線コネクタ 95">
          <a:extLst>
            <a:ext uri="{FF2B5EF4-FFF2-40B4-BE49-F238E27FC236}">
              <a16:creationId xmlns:a16="http://schemas.microsoft.com/office/drawing/2014/main" id="{67F9E81F-DDB8-4ED8-ADDA-E462E6EB0E88}"/>
            </a:ext>
          </a:extLst>
        </xdr:cNvPr>
        <xdr:cNvCxnSpPr/>
      </xdr:nvCxnSpPr>
      <xdr:spPr>
        <a:xfrm flipV="1">
          <a:off x="2285365" y="6068967"/>
          <a:ext cx="68580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125276</xdr:rowOff>
    </xdr:from>
    <xdr:to>
      <xdr:col>7</xdr:col>
      <xdr:colOff>187325</xdr:colOff>
      <xdr:row>31</xdr:row>
      <xdr:rowOff>55426</xdr:rowOff>
    </xdr:to>
    <xdr:sp macro="" textlink="">
      <xdr:nvSpPr>
        <xdr:cNvPr id="97" name="楕円 96">
          <a:extLst>
            <a:ext uri="{FF2B5EF4-FFF2-40B4-BE49-F238E27FC236}">
              <a16:creationId xmlns:a16="http://schemas.microsoft.com/office/drawing/2014/main" id="{5398FB80-48E8-4E0B-A2B6-13FC188AF19B}"/>
            </a:ext>
          </a:extLst>
        </xdr:cNvPr>
        <xdr:cNvSpPr/>
      </xdr:nvSpPr>
      <xdr:spPr>
        <a:xfrm>
          <a:off x="1554480" y="602315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4626</xdr:rowOff>
    </xdr:from>
    <xdr:to>
      <xdr:col>11</xdr:col>
      <xdr:colOff>136525</xdr:colOff>
      <xdr:row>31</xdr:row>
      <xdr:rowOff>10795</xdr:rowOff>
    </xdr:to>
    <xdr:cxnSp macro="">
      <xdr:nvCxnSpPr>
        <xdr:cNvPr id="98" name="直線コネクタ 97">
          <a:extLst>
            <a:ext uri="{FF2B5EF4-FFF2-40B4-BE49-F238E27FC236}">
              <a16:creationId xmlns:a16="http://schemas.microsoft.com/office/drawing/2014/main" id="{F464766B-71B2-47D8-AAB6-8DEA159C3298}"/>
            </a:ext>
          </a:extLst>
        </xdr:cNvPr>
        <xdr:cNvCxnSpPr/>
      </xdr:nvCxnSpPr>
      <xdr:spPr>
        <a:xfrm>
          <a:off x="1599565" y="6073956"/>
          <a:ext cx="6858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9" name="n_1aveValue有形固定資産減価償却率">
          <a:extLst>
            <a:ext uri="{FF2B5EF4-FFF2-40B4-BE49-F238E27FC236}">
              <a16:creationId xmlns:a16="http://schemas.microsoft.com/office/drawing/2014/main" id="{9D3D139B-8242-492D-AC8F-EB14D2A358D4}"/>
            </a:ext>
          </a:extLst>
        </xdr:cNvPr>
        <xdr:cNvSpPr txBox="1"/>
      </xdr:nvSpPr>
      <xdr:spPr>
        <a:xfrm>
          <a:off x="3464569"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0" name="n_2aveValue有形固定資産減価償却率">
          <a:extLst>
            <a:ext uri="{FF2B5EF4-FFF2-40B4-BE49-F238E27FC236}">
              <a16:creationId xmlns:a16="http://schemas.microsoft.com/office/drawing/2014/main" id="{16C5AC81-9798-4D81-88AA-FCFC73CDB3A5}"/>
            </a:ext>
          </a:extLst>
        </xdr:cNvPr>
        <xdr:cNvSpPr txBox="1"/>
      </xdr:nvSpPr>
      <xdr:spPr>
        <a:xfrm>
          <a:off x="2793374"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1" name="n_3aveValue有形固定資産減価償却率">
          <a:extLst>
            <a:ext uri="{FF2B5EF4-FFF2-40B4-BE49-F238E27FC236}">
              <a16:creationId xmlns:a16="http://schemas.microsoft.com/office/drawing/2014/main" id="{57F8B9E6-15D5-4E11-8487-6F3FC7755BC5}"/>
            </a:ext>
          </a:extLst>
        </xdr:cNvPr>
        <xdr:cNvSpPr txBox="1"/>
      </xdr:nvSpPr>
      <xdr:spPr>
        <a:xfrm>
          <a:off x="2107574" y="562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2" name="n_4aveValue有形固定資産減価償却率">
          <a:extLst>
            <a:ext uri="{FF2B5EF4-FFF2-40B4-BE49-F238E27FC236}">
              <a16:creationId xmlns:a16="http://schemas.microsoft.com/office/drawing/2014/main" id="{9BC6C00C-713E-4BAC-BA58-ED45EBC56008}"/>
            </a:ext>
          </a:extLst>
        </xdr:cNvPr>
        <xdr:cNvSpPr txBox="1"/>
      </xdr:nvSpPr>
      <xdr:spPr>
        <a:xfrm>
          <a:off x="1421774" y="5638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49638</xdr:rowOff>
    </xdr:from>
    <xdr:ext cx="405111" cy="259045"/>
    <xdr:sp macro="" textlink="">
      <xdr:nvSpPr>
        <xdr:cNvPr id="103" name="n_1mainValue有形固定資産減価償却率">
          <a:extLst>
            <a:ext uri="{FF2B5EF4-FFF2-40B4-BE49-F238E27FC236}">
              <a16:creationId xmlns:a16="http://schemas.microsoft.com/office/drawing/2014/main" id="{2852A3C6-EF9A-4120-8C25-DC51242D327C}"/>
            </a:ext>
          </a:extLst>
        </xdr:cNvPr>
        <xdr:cNvSpPr txBox="1"/>
      </xdr:nvSpPr>
      <xdr:spPr>
        <a:xfrm>
          <a:off x="3464569" y="612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43469</xdr:rowOff>
    </xdr:from>
    <xdr:ext cx="405111" cy="259045"/>
    <xdr:sp macro="" textlink="">
      <xdr:nvSpPr>
        <xdr:cNvPr id="104" name="n_2mainValue有形固定資産減価償却率">
          <a:extLst>
            <a:ext uri="{FF2B5EF4-FFF2-40B4-BE49-F238E27FC236}">
              <a16:creationId xmlns:a16="http://schemas.microsoft.com/office/drawing/2014/main" id="{32D69BC8-EE21-47CB-8A1F-6D2A399E48CA}"/>
            </a:ext>
          </a:extLst>
        </xdr:cNvPr>
        <xdr:cNvSpPr txBox="1"/>
      </xdr:nvSpPr>
      <xdr:spPr>
        <a:xfrm>
          <a:off x="2793374" y="6112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52722</xdr:rowOff>
    </xdr:from>
    <xdr:ext cx="405111" cy="259045"/>
    <xdr:sp macro="" textlink="">
      <xdr:nvSpPr>
        <xdr:cNvPr id="105" name="n_3mainValue有形固定資産減価償却率">
          <a:extLst>
            <a:ext uri="{FF2B5EF4-FFF2-40B4-BE49-F238E27FC236}">
              <a16:creationId xmlns:a16="http://schemas.microsoft.com/office/drawing/2014/main" id="{FBD91628-F354-4866-8336-A0B9AC47C491}"/>
            </a:ext>
          </a:extLst>
        </xdr:cNvPr>
        <xdr:cNvSpPr txBox="1"/>
      </xdr:nvSpPr>
      <xdr:spPr>
        <a:xfrm>
          <a:off x="210757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46553</xdr:rowOff>
    </xdr:from>
    <xdr:ext cx="405111" cy="259045"/>
    <xdr:sp macro="" textlink="">
      <xdr:nvSpPr>
        <xdr:cNvPr id="106" name="n_4mainValue有形固定資産減価償却率">
          <a:extLst>
            <a:ext uri="{FF2B5EF4-FFF2-40B4-BE49-F238E27FC236}">
              <a16:creationId xmlns:a16="http://schemas.microsoft.com/office/drawing/2014/main" id="{89B76312-14A3-4778-91FA-EA6295697D9B}"/>
            </a:ext>
          </a:extLst>
        </xdr:cNvPr>
        <xdr:cNvSpPr txBox="1"/>
      </xdr:nvSpPr>
      <xdr:spPr>
        <a:xfrm>
          <a:off x="1421774" y="6115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94DD23-3446-4F43-8370-81523E60EFD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D98070-DF50-4576-A05B-BBBCC2DC002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97698CE1-BA4E-4B31-94D7-F444228FEDC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1A5475D-5527-497E-8BB0-3CE90581CA7B}"/>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847F0FB3-369B-4F41-B871-5727AAE93B9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048A651-6FA3-4AEB-B9AA-F123997566E2}"/>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16E3DA0-2F0C-49AE-B3D8-7D8B991CB8C7}"/>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B553C37-4BFA-4B44-AB9D-D38AF4B5746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E399397-85A2-4E21-957F-ACD275B4DD0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6D50CEE-FCB1-494B-BCC7-622E191AF0A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63019DC-3299-4D4E-852D-6877502BE33F}"/>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5C86E90-2724-4C41-84D6-F2BB56C9C08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4383C50-572B-4037-B039-94D1C04B2C2D}"/>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主な要因としては、</a:t>
          </a:r>
        </a:p>
        <a:p>
          <a:r>
            <a:rPr kumimoji="1" lang="ja-JP" altLang="en-US" sz="1100">
              <a:latin typeface="ＭＳ Ｐゴシック" panose="020B0600070205080204" pitchFamily="50" charset="-128"/>
              <a:ea typeface="ＭＳ Ｐゴシック" panose="020B0600070205080204" pitchFamily="50" charset="-128"/>
            </a:rPr>
            <a:t>・充当可能財源として、一定の基金残高を保っていること</a:t>
          </a:r>
        </a:p>
        <a:p>
          <a:r>
            <a:rPr kumimoji="1" lang="ja-JP" altLang="en-US" sz="1100">
              <a:latin typeface="ＭＳ Ｐゴシック" panose="020B0600070205080204" pitchFamily="50" charset="-128"/>
              <a:ea typeface="ＭＳ Ｐゴシック" panose="020B0600070205080204" pitchFamily="50" charset="-128"/>
            </a:rPr>
            <a:t>・充当可能財源として、都市計画税（特定歳入）があること</a:t>
          </a:r>
        </a:p>
        <a:p>
          <a:r>
            <a:rPr kumimoji="1" lang="ja-JP" altLang="en-US" sz="1100">
              <a:latin typeface="ＭＳ Ｐゴシック" panose="020B0600070205080204" pitchFamily="50" charset="-128"/>
              <a:ea typeface="ＭＳ Ｐゴシック" panose="020B0600070205080204" pitchFamily="50" charset="-128"/>
            </a:rPr>
            <a:t>・起債の償還期間を、施設の次回更新等を考慮して通常よりも短くしていること</a:t>
          </a:r>
        </a:p>
        <a:p>
          <a:r>
            <a:rPr kumimoji="1" lang="ja-JP" altLang="en-US" sz="1100">
              <a:latin typeface="ＭＳ Ｐゴシック" panose="020B0600070205080204" pitchFamily="50" charset="-128"/>
              <a:ea typeface="ＭＳ Ｐゴシック" panose="020B0600070205080204" pitchFamily="50" charset="-128"/>
            </a:rPr>
            <a:t>・人口当たりの職員数が、県内・全国でもトップクラスの少なさであるため人件費が低く抑えられていることが考えられる。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1935CC6-B178-4493-B4DB-E41CA075849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188CAA5-E270-4823-8A65-1B5053F442E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18789F90-9050-4276-87ED-AADC7AB054BC}"/>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CB8B9FB-4CBD-4DD3-9251-D90C08AC209E}"/>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0E24F4A-5827-40D9-8FB6-BFC8D8791910}"/>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991F8079-74E5-4BFC-8634-83DF9AC0887E}"/>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9E250B24-A605-4F8E-BD97-E456D244E1C1}"/>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3FF31335-2086-4F9C-AA75-6E3D8275091A}"/>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9B829D2-A55C-4647-BC1D-BCD954F14760}"/>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B374B3F9-E7A5-4D7F-9191-1BB67E45A965}"/>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31AFA71-EA91-4007-81BD-A04ADB52F4BF}"/>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81102C9A-D864-48B5-930D-024C1EB03DB6}"/>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6714CB5-DE6C-4A8B-8DB0-535EA637D803}"/>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A5ADD2B9-1681-4ACF-BA6C-C7F6DB68073E}"/>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9F7190B5-37F8-4EE1-8A99-BED25AD588B9}"/>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7D77797-C5E6-4D98-A241-E793C3B599E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FC6501E-E7D7-4D4C-B1CE-F40181FD1F1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549D1B18-4EB1-49A2-95F6-6C397A43AE64}"/>
            </a:ext>
          </a:extLst>
        </xdr:cNvPr>
        <xdr:cNvCxnSpPr/>
      </xdr:nvCxnSpPr>
      <xdr:spPr>
        <a:xfrm flipV="1">
          <a:off x="13313410" y="5240473"/>
          <a:ext cx="1269" cy="1454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E7907F70-ADD6-4852-9C7F-6E6C69E286A2}"/>
            </a:ext>
          </a:extLst>
        </xdr:cNvPr>
        <xdr:cNvSpPr txBox="1"/>
      </xdr:nvSpPr>
      <xdr:spPr>
        <a:xfrm>
          <a:off x="13369925" y="66990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A5D5E7F3-90AC-4D3B-86AA-90F4214CFC2C}"/>
            </a:ext>
          </a:extLst>
        </xdr:cNvPr>
        <xdr:cNvCxnSpPr/>
      </xdr:nvCxnSpPr>
      <xdr:spPr>
        <a:xfrm>
          <a:off x="13251180" y="66951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E9DBC3A4-74A7-4A32-BE30-D583F3FCED36}"/>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8AD3A36-75EE-46C1-AD0C-DCEC8A9394EB}"/>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2" name="債務償還比率平均値テキスト">
          <a:extLst>
            <a:ext uri="{FF2B5EF4-FFF2-40B4-BE49-F238E27FC236}">
              <a16:creationId xmlns:a16="http://schemas.microsoft.com/office/drawing/2014/main" id="{073D80BA-C9F0-45BC-8B04-C62FBE0C8276}"/>
            </a:ext>
          </a:extLst>
        </xdr:cNvPr>
        <xdr:cNvSpPr txBox="1"/>
      </xdr:nvSpPr>
      <xdr:spPr>
        <a:xfrm>
          <a:off x="13369925" y="56224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14449071-1BBD-4DED-8772-DD68C3A3DB04}"/>
            </a:ext>
          </a:extLst>
        </xdr:cNvPr>
        <xdr:cNvSpPr/>
      </xdr:nvSpPr>
      <xdr:spPr>
        <a:xfrm>
          <a:off x="13289280" y="5649704"/>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FB48388F-F07F-4BD4-9E60-18D366104025}"/>
            </a:ext>
          </a:extLst>
        </xdr:cNvPr>
        <xdr:cNvSpPr/>
      </xdr:nvSpPr>
      <xdr:spPr>
        <a:xfrm>
          <a:off x="12629515" y="5645477"/>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0BAEB7F3-2896-48FD-A7E6-E71519E4BFC4}"/>
            </a:ext>
          </a:extLst>
        </xdr:cNvPr>
        <xdr:cNvSpPr/>
      </xdr:nvSpPr>
      <xdr:spPr>
        <a:xfrm>
          <a:off x="11943715" y="564969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C48B8733-7FCC-499E-B815-A47AD870ECDA}"/>
            </a:ext>
          </a:extLst>
        </xdr:cNvPr>
        <xdr:cNvSpPr/>
      </xdr:nvSpPr>
      <xdr:spPr>
        <a:xfrm>
          <a:off x="11257915" y="56069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D3B807B3-2065-4957-8205-15996A28AE16}"/>
            </a:ext>
          </a:extLst>
        </xdr:cNvPr>
        <xdr:cNvSpPr/>
      </xdr:nvSpPr>
      <xdr:spPr>
        <a:xfrm>
          <a:off x="10572115" y="576289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863D81A-A8AB-4FA6-A546-5D42F9F8A8D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8BB22BB-4F88-4B92-8620-B7DFFD179ABE}"/>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BC7F8C0-102A-4631-9251-20E6D71D39D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56F823B-1684-409E-A282-6394863D9C2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6F200AA-08A5-4A75-B87C-96C1CFBB0B07}"/>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46313</xdr:rowOff>
    </xdr:from>
    <xdr:to>
      <xdr:col>76</xdr:col>
      <xdr:colOff>73025</xdr:colOff>
      <xdr:row>27</xdr:row>
      <xdr:rowOff>147913</xdr:rowOff>
    </xdr:to>
    <xdr:sp macro="" textlink="">
      <xdr:nvSpPr>
        <xdr:cNvPr id="153" name="楕円 152">
          <a:extLst>
            <a:ext uri="{FF2B5EF4-FFF2-40B4-BE49-F238E27FC236}">
              <a16:creationId xmlns:a16="http://schemas.microsoft.com/office/drawing/2014/main" id="{FB08D097-3AB7-4AD9-B1D6-F2892B616301}"/>
            </a:ext>
          </a:extLst>
        </xdr:cNvPr>
        <xdr:cNvSpPr/>
      </xdr:nvSpPr>
      <xdr:spPr>
        <a:xfrm>
          <a:off x="13289280" y="542984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69190</xdr:rowOff>
    </xdr:from>
    <xdr:ext cx="469744" cy="259045"/>
    <xdr:sp macro="" textlink="">
      <xdr:nvSpPr>
        <xdr:cNvPr id="154" name="債務償還比率該当値テキスト">
          <a:extLst>
            <a:ext uri="{FF2B5EF4-FFF2-40B4-BE49-F238E27FC236}">
              <a16:creationId xmlns:a16="http://schemas.microsoft.com/office/drawing/2014/main" id="{915011CE-314B-4F5F-9B0D-6B669365815A}"/>
            </a:ext>
          </a:extLst>
        </xdr:cNvPr>
        <xdr:cNvSpPr txBox="1"/>
      </xdr:nvSpPr>
      <xdr:spPr>
        <a:xfrm>
          <a:off x="13369925" y="527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29452</xdr:rowOff>
    </xdr:from>
    <xdr:to>
      <xdr:col>72</xdr:col>
      <xdr:colOff>123825</xdr:colOff>
      <xdr:row>27</xdr:row>
      <xdr:rowOff>131052</xdr:rowOff>
    </xdr:to>
    <xdr:sp macro="" textlink="">
      <xdr:nvSpPr>
        <xdr:cNvPr id="155" name="楕円 154">
          <a:extLst>
            <a:ext uri="{FF2B5EF4-FFF2-40B4-BE49-F238E27FC236}">
              <a16:creationId xmlns:a16="http://schemas.microsoft.com/office/drawing/2014/main" id="{A9C7BF73-9FF1-4CD8-8241-8050BD5496A9}"/>
            </a:ext>
          </a:extLst>
        </xdr:cNvPr>
        <xdr:cNvSpPr/>
      </xdr:nvSpPr>
      <xdr:spPr>
        <a:xfrm>
          <a:off x="12629515" y="540917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80252</xdr:rowOff>
    </xdr:from>
    <xdr:to>
      <xdr:col>76</xdr:col>
      <xdr:colOff>22225</xdr:colOff>
      <xdr:row>27</xdr:row>
      <xdr:rowOff>97113</xdr:rowOff>
    </xdr:to>
    <xdr:cxnSp macro="">
      <xdr:nvCxnSpPr>
        <xdr:cNvPr id="156" name="直線コネクタ 155">
          <a:extLst>
            <a:ext uri="{FF2B5EF4-FFF2-40B4-BE49-F238E27FC236}">
              <a16:creationId xmlns:a16="http://schemas.microsoft.com/office/drawing/2014/main" id="{7FA60C45-9194-407E-B4C1-B17CE608B8E9}"/>
            </a:ext>
          </a:extLst>
        </xdr:cNvPr>
        <xdr:cNvCxnSpPr/>
      </xdr:nvCxnSpPr>
      <xdr:spPr>
        <a:xfrm>
          <a:off x="12684125" y="5463782"/>
          <a:ext cx="631190" cy="1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82810</xdr:rowOff>
    </xdr:from>
    <xdr:to>
      <xdr:col>68</xdr:col>
      <xdr:colOff>123825</xdr:colOff>
      <xdr:row>28</xdr:row>
      <xdr:rowOff>12960</xdr:rowOff>
    </xdr:to>
    <xdr:sp macro="" textlink="">
      <xdr:nvSpPr>
        <xdr:cNvPr id="157" name="楕円 156">
          <a:extLst>
            <a:ext uri="{FF2B5EF4-FFF2-40B4-BE49-F238E27FC236}">
              <a16:creationId xmlns:a16="http://schemas.microsoft.com/office/drawing/2014/main" id="{A0EC8EC3-C82C-40BC-BF65-B9868678865F}"/>
            </a:ext>
          </a:extLst>
        </xdr:cNvPr>
        <xdr:cNvSpPr/>
      </xdr:nvSpPr>
      <xdr:spPr>
        <a:xfrm>
          <a:off x="11943715" y="546634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80252</xdr:rowOff>
    </xdr:from>
    <xdr:to>
      <xdr:col>72</xdr:col>
      <xdr:colOff>73025</xdr:colOff>
      <xdr:row>27</xdr:row>
      <xdr:rowOff>133610</xdr:rowOff>
    </xdr:to>
    <xdr:cxnSp macro="">
      <xdr:nvCxnSpPr>
        <xdr:cNvPr id="158" name="直線コネクタ 157">
          <a:extLst>
            <a:ext uri="{FF2B5EF4-FFF2-40B4-BE49-F238E27FC236}">
              <a16:creationId xmlns:a16="http://schemas.microsoft.com/office/drawing/2014/main" id="{E73E6319-63A3-4372-AC1B-4623146136B9}"/>
            </a:ext>
          </a:extLst>
        </xdr:cNvPr>
        <xdr:cNvCxnSpPr/>
      </xdr:nvCxnSpPr>
      <xdr:spPr>
        <a:xfrm flipV="1">
          <a:off x="11998325" y="5463782"/>
          <a:ext cx="685800" cy="4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163171</xdr:rowOff>
    </xdr:from>
    <xdr:to>
      <xdr:col>64</xdr:col>
      <xdr:colOff>123825</xdr:colOff>
      <xdr:row>27</xdr:row>
      <xdr:rowOff>93321</xdr:rowOff>
    </xdr:to>
    <xdr:sp macro="" textlink="">
      <xdr:nvSpPr>
        <xdr:cNvPr id="159" name="楕円 158">
          <a:extLst>
            <a:ext uri="{FF2B5EF4-FFF2-40B4-BE49-F238E27FC236}">
              <a16:creationId xmlns:a16="http://schemas.microsoft.com/office/drawing/2014/main" id="{7A028C2B-138D-45E5-B9F4-DBE91361A56F}"/>
            </a:ext>
          </a:extLst>
        </xdr:cNvPr>
        <xdr:cNvSpPr/>
      </xdr:nvSpPr>
      <xdr:spPr>
        <a:xfrm>
          <a:off x="11257915" y="537525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42521</xdr:rowOff>
    </xdr:from>
    <xdr:to>
      <xdr:col>68</xdr:col>
      <xdr:colOff>73025</xdr:colOff>
      <xdr:row>27</xdr:row>
      <xdr:rowOff>133610</xdr:rowOff>
    </xdr:to>
    <xdr:cxnSp macro="">
      <xdr:nvCxnSpPr>
        <xdr:cNvPr id="160" name="直線コネクタ 159">
          <a:extLst>
            <a:ext uri="{FF2B5EF4-FFF2-40B4-BE49-F238E27FC236}">
              <a16:creationId xmlns:a16="http://schemas.microsoft.com/office/drawing/2014/main" id="{F77037FC-5D69-4088-97EE-DE42616F5FA3}"/>
            </a:ext>
          </a:extLst>
        </xdr:cNvPr>
        <xdr:cNvCxnSpPr/>
      </xdr:nvCxnSpPr>
      <xdr:spPr>
        <a:xfrm>
          <a:off x="11312525" y="5426051"/>
          <a:ext cx="685800" cy="8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64510</xdr:rowOff>
    </xdr:from>
    <xdr:to>
      <xdr:col>60</xdr:col>
      <xdr:colOff>123825</xdr:colOff>
      <xdr:row>27</xdr:row>
      <xdr:rowOff>166110</xdr:rowOff>
    </xdr:to>
    <xdr:sp macro="" textlink="">
      <xdr:nvSpPr>
        <xdr:cNvPr id="161" name="楕円 160">
          <a:extLst>
            <a:ext uri="{FF2B5EF4-FFF2-40B4-BE49-F238E27FC236}">
              <a16:creationId xmlns:a16="http://schemas.microsoft.com/office/drawing/2014/main" id="{EECB6C52-E240-4CCA-8E14-46CC1E42A1F8}"/>
            </a:ext>
          </a:extLst>
        </xdr:cNvPr>
        <xdr:cNvSpPr/>
      </xdr:nvSpPr>
      <xdr:spPr>
        <a:xfrm>
          <a:off x="10572115" y="5442325"/>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42521</xdr:rowOff>
    </xdr:from>
    <xdr:to>
      <xdr:col>64</xdr:col>
      <xdr:colOff>73025</xdr:colOff>
      <xdr:row>27</xdr:row>
      <xdr:rowOff>115310</xdr:rowOff>
    </xdr:to>
    <xdr:cxnSp macro="">
      <xdr:nvCxnSpPr>
        <xdr:cNvPr id="162" name="直線コネクタ 161">
          <a:extLst>
            <a:ext uri="{FF2B5EF4-FFF2-40B4-BE49-F238E27FC236}">
              <a16:creationId xmlns:a16="http://schemas.microsoft.com/office/drawing/2014/main" id="{1B273377-0286-448B-B8BA-3902384B6D80}"/>
            </a:ext>
          </a:extLst>
        </xdr:cNvPr>
        <xdr:cNvCxnSpPr/>
      </xdr:nvCxnSpPr>
      <xdr:spPr>
        <a:xfrm flipV="1">
          <a:off x="10626725" y="5426051"/>
          <a:ext cx="685800" cy="7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69E4C7ED-8332-4515-A402-4DBA11EA1001}"/>
            </a:ext>
          </a:extLst>
        </xdr:cNvPr>
        <xdr:cNvSpPr txBox="1"/>
      </xdr:nvSpPr>
      <xdr:spPr>
        <a:xfrm>
          <a:off x="12459412" y="574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A97DB71C-B9CC-4BD2-8A83-A52A2ABB78A6}"/>
            </a:ext>
          </a:extLst>
        </xdr:cNvPr>
        <xdr:cNvSpPr txBox="1"/>
      </xdr:nvSpPr>
      <xdr:spPr>
        <a:xfrm>
          <a:off x="11780597" y="574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5" name="n_3aveValue債務償還比率">
          <a:extLst>
            <a:ext uri="{FF2B5EF4-FFF2-40B4-BE49-F238E27FC236}">
              <a16:creationId xmlns:a16="http://schemas.microsoft.com/office/drawing/2014/main" id="{D930E5F6-8D9F-499B-A570-DD3D3868370C}"/>
            </a:ext>
          </a:extLst>
        </xdr:cNvPr>
        <xdr:cNvSpPr txBox="1"/>
      </xdr:nvSpPr>
      <xdr:spPr>
        <a:xfrm>
          <a:off x="11094797" y="57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6" name="n_4aveValue債務償還比率">
          <a:extLst>
            <a:ext uri="{FF2B5EF4-FFF2-40B4-BE49-F238E27FC236}">
              <a16:creationId xmlns:a16="http://schemas.microsoft.com/office/drawing/2014/main" id="{39FFE918-8ADB-4893-B253-607DB9774890}"/>
            </a:ext>
          </a:extLst>
        </xdr:cNvPr>
        <xdr:cNvSpPr txBox="1"/>
      </xdr:nvSpPr>
      <xdr:spPr>
        <a:xfrm>
          <a:off x="10408997" y="585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147579</xdr:rowOff>
    </xdr:from>
    <xdr:ext cx="469744" cy="259045"/>
    <xdr:sp macro="" textlink="">
      <xdr:nvSpPr>
        <xdr:cNvPr id="167" name="n_1mainValue債務償還比率">
          <a:extLst>
            <a:ext uri="{FF2B5EF4-FFF2-40B4-BE49-F238E27FC236}">
              <a16:creationId xmlns:a16="http://schemas.microsoft.com/office/drawing/2014/main" id="{11B748C1-DB81-4C86-B924-C7797FBF5A55}"/>
            </a:ext>
          </a:extLst>
        </xdr:cNvPr>
        <xdr:cNvSpPr txBox="1"/>
      </xdr:nvSpPr>
      <xdr:spPr>
        <a:xfrm>
          <a:off x="12459412" y="518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29487</xdr:rowOff>
    </xdr:from>
    <xdr:ext cx="469744" cy="259045"/>
    <xdr:sp macro="" textlink="">
      <xdr:nvSpPr>
        <xdr:cNvPr id="168" name="n_2mainValue債務償還比率">
          <a:extLst>
            <a:ext uri="{FF2B5EF4-FFF2-40B4-BE49-F238E27FC236}">
              <a16:creationId xmlns:a16="http://schemas.microsoft.com/office/drawing/2014/main" id="{8A872804-EA73-4B84-876A-83B3FD7052D4}"/>
            </a:ext>
          </a:extLst>
        </xdr:cNvPr>
        <xdr:cNvSpPr txBox="1"/>
      </xdr:nvSpPr>
      <xdr:spPr>
        <a:xfrm>
          <a:off x="11780597" y="523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109848</xdr:rowOff>
    </xdr:from>
    <xdr:ext cx="469744" cy="259045"/>
    <xdr:sp macro="" textlink="">
      <xdr:nvSpPr>
        <xdr:cNvPr id="169" name="n_3mainValue債務償還比率">
          <a:extLst>
            <a:ext uri="{FF2B5EF4-FFF2-40B4-BE49-F238E27FC236}">
              <a16:creationId xmlns:a16="http://schemas.microsoft.com/office/drawing/2014/main" id="{228E20AC-380F-4549-9A8F-B4FA8CC2AF17}"/>
            </a:ext>
          </a:extLst>
        </xdr:cNvPr>
        <xdr:cNvSpPr txBox="1"/>
      </xdr:nvSpPr>
      <xdr:spPr>
        <a:xfrm>
          <a:off x="11094797" y="514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11187</xdr:rowOff>
    </xdr:from>
    <xdr:ext cx="469744" cy="259045"/>
    <xdr:sp macro="" textlink="">
      <xdr:nvSpPr>
        <xdr:cNvPr id="170" name="n_4mainValue債務償還比率">
          <a:extLst>
            <a:ext uri="{FF2B5EF4-FFF2-40B4-BE49-F238E27FC236}">
              <a16:creationId xmlns:a16="http://schemas.microsoft.com/office/drawing/2014/main" id="{93A014ED-4496-48E3-8AEB-31214DA570B1}"/>
            </a:ext>
          </a:extLst>
        </xdr:cNvPr>
        <xdr:cNvSpPr txBox="1"/>
      </xdr:nvSpPr>
      <xdr:spPr>
        <a:xfrm>
          <a:off x="10408997" y="522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18A84717-DF12-4468-A57A-2BF3ECA28BF9}"/>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30865731-E382-4C0E-A6ED-79E4314A41D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B77E542-E177-4081-BEAB-8E006380F856}"/>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52A0272-2DF9-4006-A866-41FCA5999229}"/>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25EF855-4AEA-4BEC-9B43-9F2A32C8E9D5}"/>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D6A3354-1875-4096-B520-61B786C7BAEC}"/>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F0888F-9DF7-4BBA-8908-F7B23FC59F9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C3B5A5-BC5C-4553-A1DD-1B6D437BD86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4E3821-54EA-45C5-A642-7FFD501FC28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A4859C-E073-45C5-9E84-E42DA799897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7203A4-F9E3-4F46-87A4-39522E3DD80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88959A-A2E1-42FD-84DB-A05D90FC735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B3924C-E61C-45EA-9885-C31A1D1C72D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BF0FED-D6FB-4911-8759-61D01606135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4B7590-B8B3-480E-B2C4-47C24CD7182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CFE7EF-E363-41F0-9F4E-1F705469025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2E0721-A83B-45AC-97D1-082BCB304D0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4242A7-28E4-4E62-AE0C-80B1B0E6482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9EC699-0630-427F-8DF5-6D230E961E8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BBCDF2-F044-4882-85A9-E12E1EA0EDC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830E53-43E2-4DC9-87B7-2CBE5AC1C04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9AA4DBA-FA29-43C3-8E69-57FB5342274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1B7EC99-69AC-41C0-92DA-42445E79232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4C872B-D789-4544-ABE4-CCDCACC292D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98AE59-0C85-4B60-A9FE-29BBB435E45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FDF5564-98C3-4102-A251-6E279D75E9C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1DD808-8664-44F0-AF8D-C36FE5B2E34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E2033EC-1F20-4C5D-AAEE-441AC88B11C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7B96DF-6136-431D-8E47-D6717E95E43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9C9011-3943-406F-83F3-5107E5D104A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AE46A0-C12D-4573-9401-178E808ABFF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4318F6-4E8E-40AE-9EFA-AF1A2E72529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6445F9-8A8E-4C8F-A04C-E8E3DF89954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F2FA7D-6F7D-41C3-ABFA-AB57E259DB9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AA7A8F-BDC3-49BC-9580-4114C7676B4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26FC2F-4DC5-413F-8251-B98C216FDA8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7C8858-1AAC-4570-A193-B97EB72B0B5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D996CA-7F7D-4431-8325-3C8AF32F913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C546D4B-1C25-4673-A895-FC5E0DC2973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AFB8C68-18DD-4B0B-84CE-00CCE67C18B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B47F0B-1AC8-4930-8324-CD975C84EF3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4A39F6-A801-4505-A8AE-44A55B4233A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B27132-B335-415E-8FED-7AB0325DFBC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7C0584-3FC7-42F5-BD48-2CEFD079C74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CCBD6B-2564-492A-AAC7-CAC921D0A7D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8DA65A-3441-45FD-9A99-20B3520052E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15D581-F0AE-4614-A899-5E73DE413CC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99D0A15-808E-4031-9BAC-738861BD83E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985A3BB-9E65-4C8D-8002-8421040AF268}"/>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522F206-7D2B-4467-AC95-62385EBF6603}"/>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58D0776-26C3-491D-887A-F0D9D625D0FD}"/>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AFF9C69-C5BD-4693-AB0B-576AA6510C52}"/>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F7A52B4-8D65-4AC6-9C14-5F7117CEBA4D}"/>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04B2FAD-BFD8-4D08-8300-395C17E5635C}"/>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6B2B8AA-1E25-4E3D-8D66-8731EA586D3C}"/>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78FCF4D-B2EA-4681-A6F4-8351A9E36481}"/>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FD24F02-7D66-4F86-9727-88957CCB6FD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6868A19-F66D-40E9-9AF7-C46321EBACB4}"/>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F32795C-8752-4B9C-B362-BBA251B0EC5B}"/>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22FC5CA7-2C29-4B6D-95CE-7AADB6360FC1}"/>
            </a:ext>
          </a:extLst>
        </xdr:cNvPr>
        <xdr:cNvCxnSpPr/>
      </xdr:nvCxnSpPr>
      <xdr:spPr>
        <a:xfrm flipV="1">
          <a:off x="4173855" y="5714238"/>
          <a:ext cx="0" cy="1363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627363AC-F09E-457B-9A0F-3F1AE2A47105}"/>
            </a:ext>
          </a:extLst>
        </xdr:cNvPr>
        <xdr:cNvSpPr txBox="1"/>
      </xdr:nvSpPr>
      <xdr:spPr>
        <a:xfrm>
          <a:off x="4212590" y="708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EBAD36E9-4C52-4833-97AF-7CC1ED2C482E}"/>
            </a:ext>
          </a:extLst>
        </xdr:cNvPr>
        <xdr:cNvCxnSpPr/>
      </xdr:nvCxnSpPr>
      <xdr:spPr>
        <a:xfrm>
          <a:off x="4112260" y="7077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DFC9CDEA-4D90-46F8-9076-60A0CB3E97BC}"/>
            </a:ext>
          </a:extLst>
        </xdr:cNvPr>
        <xdr:cNvSpPr txBox="1"/>
      </xdr:nvSpPr>
      <xdr:spPr>
        <a:xfrm>
          <a:off x="4212590" y="54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A6356D7-D114-44C1-BAEA-B85B8EB9A58C}"/>
            </a:ext>
          </a:extLst>
        </xdr:cNvPr>
        <xdr:cNvCxnSpPr/>
      </xdr:nvCxnSpPr>
      <xdr:spPr>
        <a:xfrm>
          <a:off x="4112260" y="571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C3BEE125-387C-478D-8D40-3882E6569DC4}"/>
            </a:ext>
          </a:extLst>
        </xdr:cNvPr>
        <xdr:cNvSpPr txBox="1"/>
      </xdr:nvSpPr>
      <xdr:spPr>
        <a:xfrm>
          <a:off x="4212590" y="6364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41C51B86-A770-4F86-93CB-0333FEC6EF6E}"/>
            </a:ext>
          </a:extLst>
        </xdr:cNvPr>
        <xdr:cNvSpPr/>
      </xdr:nvSpPr>
      <xdr:spPr>
        <a:xfrm>
          <a:off x="4131310" y="63915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67AD3292-C49B-486A-A4C4-D3220880E5AD}"/>
            </a:ext>
          </a:extLst>
        </xdr:cNvPr>
        <xdr:cNvSpPr/>
      </xdr:nvSpPr>
      <xdr:spPr>
        <a:xfrm>
          <a:off x="33883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4D812EB4-6D6A-4B32-807C-3CEB0E80A27D}"/>
            </a:ext>
          </a:extLst>
        </xdr:cNvPr>
        <xdr:cNvSpPr/>
      </xdr:nvSpPr>
      <xdr:spPr>
        <a:xfrm>
          <a:off x="2571750" y="63279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7044F61A-D296-41AF-A4DE-641640C2C6FA}"/>
            </a:ext>
          </a:extLst>
        </xdr:cNvPr>
        <xdr:cNvSpPr/>
      </xdr:nvSpPr>
      <xdr:spPr>
        <a:xfrm>
          <a:off x="1774190" y="63088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13A8410-8FA9-4F4D-8090-8B8C099E7DEF}"/>
            </a:ext>
          </a:extLst>
        </xdr:cNvPr>
        <xdr:cNvSpPr/>
      </xdr:nvSpPr>
      <xdr:spPr>
        <a:xfrm>
          <a:off x="988060" y="63080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E1434C0-A64C-4DE8-BBE9-83894C894F7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7DAC7D3-BF29-4469-BB51-8FA770E92A9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B8ACE4E-2B59-421F-9BF0-2906AD8F038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A98B39-CC15-4CE7-AE5F-233CC92617F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614F00-E997-474B-90E2-2B358BD6700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45974</xdr:rowOff>
    </xdr:from>
    <xdr:to>
      <xdr:col>20</xdr:col>
      <xdr:colOff>38100</xdr:colOff>
      <xdr:row>38</xdr:row>
      <xdr:rowOff>147574</xdr:rowOff>
    </xdr:to>
    <xdr:sp macro="" textlink="">
      <xdr:nvSpPr>
        <xdr:cNvPr id="71" name="楕円 70">
          <a:extLst>
            <a:ext uri="{FF2B5EF4-FFF2-40B4-BE49-F238E27FC236}">
              <a16:creationId xmlns:a16="http://schemas.microsoft.com/office/drawing/2014/main" id="{271C1EE3-1118-45EF-9618-473376CB2171}"/>
            </a:ext>
          </a:extLst>
        </xdr:cNvPr>
        <xdr:cNvSpPr/>
      </xdr:nvSpPr>
      <xdr:spPr>
        <a:xfrm>
          <a:off x="3388360" y="65629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xdr:rowOff>
    </xdr:from>
    <xdr:to>
      <xdr:col>15</xdr:col>
      <xdr:colOff>101600</xdr:colOff>
      <xdr:row>38</xdr:row>
      <xdr:rowOff>106426</xdr:rowOff>
    </xdr:to>
    <xdr:sp macro="" textlink="">
      <xdr:nvSpPr>
        <xdr:cNvPr id="72" name="楕円 71">
          <a:extLst>
            <a:ext uri="{FF2B5EF4-FFF2-40B4-BE49-F238E27FC236}">
              <a16:creationId xmlns:a16="http://schemas.microsoft.com/office/drawing/2014/main" id="{2661BDC2-8965-4B7D-B70D-65329E276FC1}"/>
            </a:ext>
          </a:extLst>
        </xdr:cNvPr>
        <xdr:cNvSpPr/>
      </xdr:nvSpPr>
      <xdr:spPr>
        <a:xfrm>
          <a:off x="2571750" y="652183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55626</xdr:rowOff>
    </xdr:from>
    <xdr:to>
      <xdr:col>19</xdr:col>
      <xdr:colOff>177800</xdr:colOff>
      <xdr:row>38</xdr:row>
      <xdr:rowOff>96774</xdr:rowOff>
    </xdr:to>
    <xdr:cxnSp macro="">
      <xdr:nvCxnSpPr>
        <xdr:cNvPr id="73" name="直線コネクタ 72">
          <a:extLst>
            <a:ext uri="{FF2B5EF4-FFF2-40B4-BE49-F238E27FC236}">
              <a16:creationId xmlns:a16="http://schemas.microsoft.com/office/drawing/2014/main" id="{E285BD5B-5A59-4E1C-BFD7-2DD435D43C80}"/>
            </a:ext>
          </a:extLst>
        </xdr:cNvPr>
        <xdr:cNvCxnSpPr/>
      </xdr:nvCxnSpPr>
      <xdr:spPr>
        <a:xfrm>
          <a:off x="2626360" y="6574536"/>
          <a:ext cx="80518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125984</xdr:rowOff>
    </xdr:from>
    <xdr:to>
      <xdr:col>10</xdr:col>
      <xdr:colOff>165100</xdr:colOff>
      <xdr:row>38</xdr:row>
      <xdr:rowOff>56135</xdr:rowOff>
    </xdr:to>
    <xdr:sp macro="" textlink="">
      <xdr:nvSpPr>
        <xdr:cNvPr id="74" name="楕円 73">
          <a:extLst>
            <a:ext uri="{FF2B5EF4-FFF2-40B4-BE49-F238E27FC236}">
              <a16:creationId xmlns:a16="http://schemas.microsoft.com/office/drawing/2014/main" id="{23874A69-26AC-47E6-BBC6-818089E01AE9}"/>
            </a:ext>
          </a:extLst>
        </xdr:cNvPr>
        <xdr:cNvSpPr/>
      </xdr:nvSpPr>
      <xdr:spPr>
        <a:xfrm>
          <a:off x="1774190" y="6473444"/>
          <a:ext cx="10922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xdr:rowOff>
    </xdr:from>
    <xdr:to>
      <xdr:col>15</xdr:col>
      <xdr:colOff>50800</xdr:colOff>
      <xdr:row>38</xdr:row>
      <xdr:rowOff>55626</xdr:rowOff>
    </xdr:to>
    <xdr:cxnSp macro="">
      <xdr:nvCxnSpPr>
        <xdr:cNvPr id="75" name="直線コネクタ 74">
          <a:extLst>
            <a:ext uri="{FF2B5EF4-FFF2-40B4-BE49-F238E27FC236}">
              <a16:creationId xmlns:a16="http://schemas.microsoft.com/office/drawing/2014/main" id="{E49FE57B-3086-4979-AD94-B933B0E3DECB}"/>
            </a:ext>
          </a:extLst>
        </xdr:cNvPr>
        <xdr:cNvCxnSpPr/>
      </xdr:nvCxnSpPr>
      <xdr:spPr>
        <a:xfrm>
          <a:off x="1828800" y="6522339"/>
          <a:ext cx="79756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84836</xdr:rowOff>
    </xdr:from>
    <xdr:to>
      <xdr:col>6</xdr:col>
      <xdr:colOff>38100</xdr:colOff>
      <xdr:row>38</xdr:row>
      <xdr:rowOff>14986</xdr:rowOff>
    </xdr:to>
    <xdr:sp macro="" textlink="">
      <xdr:nvSpPr>
        <xdr:cNvPr id="76" name="楕円 75">
          <a:extLst>
            <a:ext uri="{FF2B5EF4-FFF2-40B4-BE49-F238E27FC236}">
              <a16:creationId xmlns:a16="http://schemas.microsoft.com/office/drawing/2014/main" id="{B45C7BAE-55B2-43E6-9F55-F970FBFD6ECC}"/>
            </a:ext>
          </a:extLst>
        </xdr:cNvPr>
        <xdr:cNvSpPr/>
      </xdr:nvSpPr>
      <xdr:spPr>
        <a:xfrm>
          <a:off x="988060" y="64303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135636</xdr:rowOff>
    </xdr:from>
    <xdr:to>
      <xdr:col>10</xdr:col>
      <xdr:colOff>114300</xdr:colOff>
      <xdr:row>38</xdr:row>
      <xdr:rowOff>5334</xdr:rowOff>
    </xdr:to>
    <xdr:cxnSp macro="">
      <xdr:nvCxnSpPr>
        <xdr:cNvPr id="77" name="直線コネクタ 76">
          <a:extLst>
            <a:ext uri="{FF2B5EF4-FFF2-40B4-BE49-F238E27FC236}">
              <a16:creationId xmlns:a16="http://schemas.microsoft.com/office/drawing/2014/main" id="{D212E225-43FC-4388-89A0-003032C3EAF7}"/>
            </a:ext>
          </a:extLst>
        </xdr:cNvPr>
        <xdr:cNvCxnSpPr/>
      </xdr:nvCxnSpPr>
      <xdr:spPr>
        <a:xfrm>
          <a:off x="1031240" y="6475476"/>
          <a:ext cx="79756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78" name="n_1aveValue【道路】&#10;有形固定資産減価償却率">
          <a:extLst>
            <a:ext uri="{FF2B5EF4-FFF2-40B4-BE49-F238E27FC236}">
              <a16:creationId xmlns:a16="http://schemas.microsoft.com/office/drawing/2014/main" id="{6647340B-AD05-4D30-B612-894C8BA37CE0}"/>
            </a:ext>
          </a:extLst>
        </xdr:cNvPr>
        <xdr:cNvSpPr txBox="1"/>
      </xdr:nvSpPr>
      <xdr:spPr>
        <a:xfrm>
          <a:off x="32391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79" name="n_2aveValue【道路】&#10;有形固定資産減価償却率">
          <a:extLst>
            <a:ext uri="{FF2B5EF4-FFF2-40B4-BE49-F238E27FC236}">
              <a16:creationId xmlns:a16="http://schemas.microsoft.com/office/drawing/2014/main" id="{0ED076E0-25BA-411F-B136-473D61B95C19}"/>
            </a:ext>
          </a:extLst>
        </xdr:cNvPr>
        <xdr:cNvSpPr txBox="1"/>
      </xdr:nvSpPr>
      <xdr:spPr>
        <a:xfrm>
          <a:off x="2439044" y="609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0" name="n_3aveValue【道路】&#10;有形固定資産減価償却率">
          <a:extLst>
            <a:ext uri="{FF2B5EF4-FFF2-40B4-BE49-F238E27FC236}">
              <a16:creationId xmlns:a16="http://schemas.microsoft.com/office/drawing/2014/main" id="{B7BAA33B-2FA6-443C-8A64-5432CD7D2C34}"/>
            </a:ext>
          </a:extLst>
        </xdr:cNvPr>
        <xdr:cNvSpPr txBox="1"/>
      </xdr:nvSpPr>
      <xdr:spPr>
        <a:xfrm>
          <a:off x="164148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1" name="n_4aveValue【道路】&#10;有形固定資産減価償却率">
          <a:extLst>
            <a:ext uri="{FF2B5EF4-FFF2-40B4-BE49-F238E27FC236}">
              <a16:creationId xmlns:a16="http://schemas.microsoft.com/office/drawing/2014/main" id="{7A364B72-235E-4577-8076-87993BF5262A}"/>
            </a:ext>
          </a:extLst>
        </xdr:cNvPr>
        <xdr:cNvSpPr txBox="1"/>
      </xdr:nvSpPr>
      <xdr:spPr>
        <a:xfrm>
          <a:off x="85535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138701</xdr:rowOff>
    </xdr:from>
    <xdr:ext cx="405111" cy="259045"/>
    <xdr:sp macro="" textlink="">
      <xdr:nvSpPr>
        <xdr:cNvPr id="82" name="n_1mainValue【道路】&#10;有形固定資産減価償却率">
          <a:extLst>
            <a:ext uri="{FF2B5EF4-FFF2-40B4-BE49-F238E27FC236}">
              <a16:creationId xmlns:a16="http://schemas.microsoft.com/office/drawing/2014/main" id="{5DA136E8-44B5-461E-827B-D36DD89F0055}"/>
            </a:ext>
          </a:extLst>
        </xdr:cNvPr>
        <xdr:cNvSpPr txBox="1"/>
      </xdr:nvSpPr>
      <xdr:spPr>
        <a:xfrm>
          <a:off x="3239144" y="664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97553</xdr:rowOff>
    </xdr:from>
    <xdr:ext cx="405111" cy="259045"/>
    <xdr:sp macro="" textlink="">
      <xdr:nvSpPr>
        <xdr:cNvPr id="83" name="n_2mainValue【道路】&#10;有形固定資産減価償却率">
          <a:extLst>
            <a:ext uri="{FF2B5EF4-FFF2-40B4-BE49-F238E27FC236}">
              <a16:creationId xmlns:a16="http://schemas.microsoft.com/office/drawing/2014/main" id="{ADFD8F79-BA86-4DF6-82B4-1A36B369B08B}"/>
            </a:ext>
          </a:extLst>
        </xdr:cNvPr>
        <xdr:cNvSpPr txBox="1"/>
      </xdr:nvSpPr>
      <xdr:spPr>
        <a:xfrm>
          <a:off x="2439044" y="6608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47261</xdr:rowOff>
    </xdr:from>
    <xdr:ext cx="405111" cy="259045"/>
    <xdr:sp macro="" textlink="">
      <xdr:nvSpPr>
        <xdr:cNvPr id="84" name="n_3mainValue【道路】&#10;有形固定資産減価償却率">
          <a:extLst>
            <a:ext uri="{FF2B5EF4-FFF2-40B4-BE49-F238E27FC236}">
              <a16:creationId xmlns:a16="http://schemas.microsoft.com/office/drawing/2014/main" id="{C91A1CCB-819B-47D7-8ECA-D2D48D65ECBF}"/>
            </a:ext>
          </a:extLst>
        </xdr:cNvPr>
        <xdr:cNvSpPr txBox="1"/>
      </xdr:nvSpPr>
      <xdr:spPr>
        <a:xfrm>
          <a:off x="1641484" y="656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6113</xdr:rowOff>
    </xdr:from>
    <xdr:ext cx="405111" cy="259045"/>
    <xdr:sp macro="" textlink="">
      <xdr:nvSpPr>
        <xdr:cNvPr id="85" name="n_4mainValue【道路】&#10;有形固定資産減価償却率">
          <a:extLst>
            <a:ext uri="{FF2B5EF4-FFF2-40B4-BE49-F238E27FC236}">
              <a16:creationId xmlns:a16="http://schemas.microsoft.com/office/drawing/2014/main" id="{B60CF247-94E5-42F6-93C6-DA7F34DA73C9}"/>
            </a:ext>
          </a:extLst>
        </xdr:cNvPr>
        <xdr:cNvSpPr txBox="1"/>
      </xdr:nvSpPr>
      <xdr:spPr>
        <a:xfrm>
          <a:off x="855354" y="652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90560B7D-634B-4E56-BA6A-1664B022253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9DB42C20-97B2-45FA-9122-63C02A69AC2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A539B17C-AE11-4A3B-ABDD-73DFE1F58FB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999AD782-3E9A-49F9-819F-E4530281465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497721F4-C541-4E3D-B3E3-92AF22986D3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72129FC9-9804-4AA4-9F7E-7CBBBA92381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2E93CF43-997F-45F5-AFC5-C8648E1B4C6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D6184999-3F3F-4D16-874A-00031BECE2B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7577D50F-A65A-4560-8339-6B62867A08B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BEA6C76B-9DF5-457D-9A25-1D6D8B2EBD8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4F22D6C3-2099-43BD-91AA-47C80BC95772}"/>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id="{43094031-8DB5-492F-AAAF-18054B8827F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7F451E2F-5D9C-4142-93C0-7AE07826197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id="{0E7033FF-A37A-4460-ADFB-CDE1672DC068}"/>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87C6D2FC-FDF4-4604-9120-654BFEF48CB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id="{8E3B9A46-58F8-45BA-87A7-08EB6B3B3887}"/>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5CC15355-D12B-4143-9913-F35B9862C46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id="{CEAC297E-23CE-429E-B8AB-B18C8E7855FD}"/>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DF1976F3-28EB-4DF1-82FD-880F390ADF4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id="{942C6EB3-EF84-40F2-9093-83CE5B99BA42}"/>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F66926D1-8F26-452C-B81B-1202C7C3414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0B3B0CD3-6E06-4AA4-82F8-93E3960DEDB2}"/>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8770378F-7EAF-485F-A413-5E35EADF3C1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09" name="直線コネクタ 108">
          <a:extLst>
            <a:ext uri="{FF2B5EF4-FFF2-40B4-BE49-F238E27FC236}">
              <a16:creationId xmlns:a16="http://schemas.microsoft.com/office/drawing/2014/main" id="{D8174217-F2C2-46E1-BCF2-68D86ACC2C32}"/>
            </a:ext>
          </a:extLst>
        </xdr:cNvPr>
        <xdr:cNvCxnSpPr/>
      </xdr:nvCxnSpPr>
      <xdr:spPr>
        <a:xfrm flipV="1">
          <a:off x="9429115" y="5908586"/>
          <a:ext cx="0" cy="1252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0" name="【道路】&#10;一人当たり延長最小値テキスト">
          <a:extLst>
            <a:ext uri="{FF2B5EF4-FFF2-40B4-BE49-F238E27FC236}">
              <a16:creationId xmlns:a16="http://schemas.microsoft.com/office/drawing/2014/main" id="{7930843D-1840-4AFE-A6EF-123F9E422289}"/>
            </a:ext>
          </a:extLst>
        </xdr:cNvPr>
        <xdr:cNvSpPr txBox="1"/>
      </xdr:nvSpPr>
      <xdr:spPr>
        <a:xfrm>
          <a:off x="9467850" y="716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1" name="直線コネクタ 110">
          <a:extLst>
            <a:ext uri="{FF2B5EF4-FFF2-40B4-BE49-F238E27FC236}">
              <a16:creationId xmlns:a16="http://schemas.microsoft.com/office/drawing/2014/main" id="{F48E52F4-F5F4-4E40-ACAA-528F46F3ED5F}"/>
            </a:ext>
          </a:extLst>
        </xdr:cNvPr>
        <xdr:cNvCxnSpPr/>
      </xdr:nvCxnSpPr>
      <xdr:spPr>
        <a:xfrm>
          <a:off x="9356090" y="71609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2" name="【道路】&#10;一人当たり延長最大値テキスト">
          <a:extLst>
            <a:ext uri="{FF2B5EF4-FFF2-40B4-BE49-F238E27FC236}">
              <a16:creationId xmlns:a16="http://schemas.microsoft.com/office/drawing/2014/main" id="{3BB2CBD6-F4BC-4495-B89D-06CF918FDF94}"/>
            </a:ext>
          </a:extLst>
        </xdr:cNvPr>
        <xdr:cNvSpPr txBox="1"/>
      </xdr:nvSpPr>
      <xdr:spPr>
        <a:xfrm>
          <a:off x="9467850" y="568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3" name="直線コネクタ 112">
          <a:extLst>
            <a:ext uri="{FF2B5EF4-FFF2-40B4-BE49-F238E27FC236}">
              <a16:creationId xmlns:a16="http://schemas.microsoft.com/office/drawing/2014/main" id="{319F547A-E242-4BC4-B466-4394801DEACD}"/>
            </a:ext>
          </a:extLst>
        </xdr:cNvPr>
        <xdr:cNvCxnSpPr/>
      </xdr:nvCxnSpPr>
      <xdr:spPr>
        <a:xfrm>
          <a:off x="9356090" y="59085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4" name="【道路】&#10;一人当たり延長平均値テキスト">
          <a:extLst>
            <a:ext uri="{FF2B5EF4-FFF2-40B4-BE49-F238E27FC236}">
              <a16:creationId xmlns:a16="http://schemas.microsoft.com/office/drawing/2014/main" id="{D0C4B532-08B7-4418-BF56-F968C80054E2}"/>
            </a:ext>
          </a:extLst>
        </xdr:cNvPr>
        <xdr:cNvSpPr txBox="1"/>
      </xdr:nvSpPr>
      <xdr:spPr>
        <a:xfrm>
          <a:off x="9467850" y="67930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5" name="フローチャート: 判断 114">
          <a:extLst>
            <a:ext uri="{FF2B5EF4-FFF2-40B4-BE49-F238E27FC236}">
              <a16:creationId xmlns:a16="http://schemas.microsoft.com/office/drawing/2014/main" id="{B595D76F-C3B6-4A9E-B736-8B7F1A85F7D2}"/>
            </a:ext>
          </a:extLst>
        </xdr:cNvPr>
        <xdr:cNvSpPr/>
      </xdr:nvSpPr>
      <xdr:spPr>
        <a:xfrm>
          <a:off x="9394190" y="6820382"/>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6" name="フローチャート: 判断 115">
          <a:extLst>
            <a:ext uri="{FF2B5EF4-FFF2-40B4-BE49-F238E27FC236}">
              <a16:creationId xmlns:a16="http://schemas.microsoft.com/office/drawing/2014/main" id="{1559399F-DBC2-45E9-8348-B8CB01A7835A}"/>
            </a:ext>
          </a:extLst>
        </xdr:cNvPr>
        <xdr:cNvSpPr/>
      </xdr:nvSpPr>
      <xdr:spPr>
        <a:xfrm>
          <a:off x="8632190" y="68110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17" name="フローチャート: 判断 116">
          <a:extLst>
            <a:ext uri="{FF2B5EF4-FFF2-40B4-BE49-F238E27FC236}">
              <a16:creationId xmlns:a16="http://schemas.microsoft.com/office/drawing/2014/main" id="{4DD347C1-ED8F-4F2A-B62B-1C26A9B7213D}"/>
            </a:ext>
          </a:extLst>
        </xdr:cNvPr>
        <xdr:cNvSpPr/>
      </xdr:nvSpPr>
      <xdr:spPr>
        <a:xfrm>
          <a:off x="7846060" y="68210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18" name="フローチャート: 判断 117">
          <a:extLst>
            <a:ext uri="{FF2B5EF4-FFF2-40B4-BE49-F238E27FC236}">
              <a16:creationId xmlns:a16="http://schemas.microsoft.com/office/drawing/2014/main" id="{C8179699-73F8-43F4-99EF-F3E0B73BC300}"/>
            </a:ext>
          </a:extLst>
        </xdr:cNvPr>
        <xdr:cNvSpPr/>
      </xdr:nvSpPr>
      <xdr:spPr>
        <a:xfrm>
          <a:off x="7029450" y="68203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19" name="フローチャート: 判断 118">
          <a:extLst>
            <a:ext uri="{FF2B5EF4-FFF2-40B4-BE49-F238E27FC236}">
              <a16:creationId xmlns:a16="http://schemas.microsoft.com/office/drawing/2014/main" id="{6E9A1959-5364-40AC-9216-45ECF62BAD01}"/>
            </a:ext>
          </a:extLst>
        </xdr:cNvPr>
        <xdr:cNvSpPr/>
      </xdr:nvSpPr>
      <xdr:spPr>
        <a:xfrm>
          <a:off x="6231890" y="68408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9671E52F-1998-40E5-9F45-6C29D36B355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4A617DF-2B3F-404C-93A2-6F9BB0B008A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FCDAE86B-905D-4B34-8192-14E79E8C72A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D1D1121-604A-4236-AC53-25F1C425EE8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6A987F8-F788-448C-8684-0D663FD7D09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28143</xdr:rowOff>
    </xdr:from>
    <xdr:to>
      <xdr:col>50</xdr:col>
      <xdr:colOff>165100</xdr:colOff>
      <xdr:row>41</xdr:row>
      <xdr:rowOff>129743</xdr:rowOff>
    </xdr:to>
    <xdr:sp macro="" textlink="">
      <xdr:nvSpPr>
        <xdr:cNvPr id="125" name="楕円 124">
          <a:extLst>
            <a:ext uri="{FF2B5EF4-FFF2-40B4-BE49-F238E27FC236}">
              <a16:creationId xmlns:a16="http://schemas.microsoft.com/office/drawing/2014/main" id="{954CA28E-E125-42C1-9178-434B80B3BAAF}"/>
            </a:ext>
          </a:extLst>
        </xdr:cNvPr>
        <xdr:cNvSpPr/>
      </xdr:nvSpPr>
      <xdr:spPr>
        <a:xfrm>
          <a:off x="8632190" y="705568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27762</xdr:rowOff>
    </xdr:from>
    <xdr:to>
      <xdr:col>46</xdr:col>
      <xdr:colOff>38100</xdr:colOff>
      <xdr:row>41</xdr:row>
      <xdr:rowOff>129362</xdr:rowOff>
    </xdr:to>
    <xdr:sp macro="" textlink="">
      <xdr:nvSpPr>
        <xdr:cNvPr id="126" name="楕円 125">
          <a:extLst>
            <a:ext uri="{FF2B5EF4-FFF2-40B4-BE49-F238E27FC236}">
              <a16:creationId xmlns:a16="http://schemas.microsoft.com/office/drawing/2014/main" id="{96992ECC-38A6-4E06-9F4F-94BCF7018879}"/>
            </a:ext>
          </a:extLst>
        </xdr:cNvPr>
        <xdr:cNvSpPr/>
      </xdr:nvSpPr>
      <xdr:spPr>
        <a:xfrm>
          <a:off x="7846060" y="705530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78562</xdr:rowOff>
    </xdr:from>
    <xdr:to>
      <xdr:col>50</xdr:col>
      <xdr:colOff>114300</xdr:colOff>
      <xdr:row>41</xdr:row>
      <xdr:rowOff>78943</xdr:rowOff>
    </xdr:to>
    <xdr:cxnSp macro="">
      <xdr:nvCxnSpPr>
        <xdr:cNvPr id="127" name="直線コネクタ 126">
          <a:extLst>
            <a:ext uri="{FF2B5EF4-FFF2-40B4-BE49-F238E27FC236}">
              <a16:creationId xmlns:a16="http://schemas.microsoft.com/office/drawing/2014/main" id="{4D239468-8F63-47CD-BC2C-24F904663E67}"/>
            </a:ext>
          </a:extLst>
        </xdr:cNvPr>
        <xdr:cNvCxnSpPr/>
      </xdr:nvCxnSpPr>
      <xdr:spPr>
        <a:xfrm>
          <a:off x="7889240" y="7108012"/>
          <a:ext cx="79756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27724</xdr:rowOff>
    </xdr:from>
    <xdr:to>
      <xdr:col>41</xdr:col>
      <xdr:colOff>101600</xdr:colOff>
      <xdr:row>41</xdr:row>
      <xdr:rowOff>129324</xdr:rowOff>
    </xdr:to>
    <xdr:sp macro="" textlink="">
      <xdr:nvSpPr>
        <xdr:cNvPr id="128" name="楕円 127">
          <a:extLst>
            <a:ext uri="{FF2B5EF4-FFF2-40B4-BE49-F238E27FC236}">
              <a16:creationId xmlns:a16="http://schemas.microsoft.com/office/drawing/2014/main" id="{86DCBD43-D63B-48AE-8C6B-DACC40CEEA0C}"/>
            </a:ext>
          </a:extLst>
        </xdr:cNvPr>
        <xdr:cNvSpPr/>
      </xdr:nvSpPr>
      <xdr:spPr>
        <a:xfrm>
          <a:off x="7029450" y="70552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78524</xdr:rowOff>
    </xdr:from>
    <xdr:to>
      <xdr:col>45</xdr:col>
      <xdr:colOff>177800</xdr:colOff>
      <xdr:row>41</xdr:row>
      <xdr:rowOff>78562</xdr:rowOff>
    </xdr:to>
    <xdr:cxnSp macro="">
      <xdr:nvCxnSpPr>
        <xdr:cNvPr id="129" name="直線コネクタ 128">
          <a:extLst>
            <a:ext uri="{FF2B5EF4-FFF2-40B4-BE49-F238E27FC236}">
              <a16:creationId xmlns:a16="http://schemas.microsoft.com/office/drawing/2014/main" id="{4FEAEDEC-EF65-474E-9C9E-9EFD47B2C23B}"/>
            </a:ext>
          </a:extLst>
        </xdr:cNvPr>
        <xdr:cNvCxnSpPr/>
      </xdr:nvCxnSpPr>
      <xdr:spPr>
        <a:xfrm>
          <a:off x="7084060" y="7107974"/>
          <a:ext cx="80518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27801</xdr:rowOff>
    </xdr:from>
    <xdr:to>
      <xdr:col>36</xdr:col>
      <xdr:colOff>165100</xdr:colOff>
      <xdr:row>41</xdr:row>
      <xdr:rowOff>129401</xdr:rowOff>
    </xdr:to>
    <xdr:sp macro="" textlink="">
      <xdr:nvSpPr>
        <xdr:cNvPr id="130" name="楕円 129">
          <a:extLst>
            <a:ext uri="{FF2B5EF4-FFF2-40B4-BE49-F238E27FC236}">
              <a16:creationId xmlns:a16="http://schemas.microsoft.com/office/drawing/2014/main" id="{BFFC046F-B633-4750-A6C0-B1D0613F3D9E}"/>
            </a:ext>
          </a:extLst>
        </xdr:cNvPr>
        <xdr:cNvSpPr/>
      </xdr:nvSpPr>
      <xdr:spPr>
        <a:xfrm>
          <a:off x="6231890" y="705534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78524</xdr:rowOff>
    </xdr:from>
    <xdr:to>
      <xdr:col>41</xdr:col>
      <xdr:colOff>50800</xdr:colOff>
      <xdr:row>41</xdr:row>
      <xdr:rowOff>78601</xdr:rowOff>
    </xdr:to>
    <xdr:cxnSp macro="">
      <xdr:nvCxnSpPr>
        <xdr:cNvPr id="131" name="直線コネクタ 130">
          <a:extLst>
            <a:ext uri="{FF2B5EF4-FFF2-40B4-BE49-F238E27FC236}">
              <a16:creationId xmlns:a16="http://schemas.microsoft.com/office/drawing/2014/main" id="{BA1D7C09-56EC-4602-9551-4A73385F7B4B}"/>
            </a:ext>
          </a:extLst>
        </xdr:cNvPr>
        <xdr:cNvCxnSpPr/>
      </xdr:nvCxnSpPr>
      <xdr:spPr>
        <a:xfrm flipV="1">
          <a:off x="6286500" y="7107974"/>
          <a:ext cx="79756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2" name="n_1aveValue【道路】&#10;一人当たり延長">
          <a:extLst>
            <a:ext uri="{FF2B5EF4-FFF2-40B4-BE49-F238E27FC236}">
              <a16:creationId xmlns:a16="http://schemas.microsoft.com/office/drawing/2014/main" id="{12F3AFFF-7B2E-4805-8B16-4C38F9B31928}"/>
            </a:ext>
          </a:extLst>
        </xdr:cNvPr>
        <xdr:cNvSpPr txBox="1"/>
      </xdr:nvSpPr>
      <xdr:spPr>
        <a:xfrm>
          <a:off x="8454467" y="658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3" name="n_2aveValue【道路】&#10;一人当たり延長">
          <a:extLst>
            <a:ext uri="{FF2B5EF4-FFF2-40B4-BE49-F238E27FC236}">
              <a16:creationId xmlns:a16="http://schemas.microsoft.com/office/drawing/2014/main" id="{1EE43A29-8E68-4115-8D62-209EF4DA556E}"/>
            </a:ext>
          </a:extLst>
        </xdr:cNvPr>
        <xdr:cNvSpPr txBox="1"/>
      </xdr:nvSpPr>
      <xdr:spPr>
        <a:xfrm>
          <a:off x="767341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34" name="n_3aveValue【道路】&#10;一人当たり延長">
          <a:extLst>
            <a:ext uri="{FF2B5EF4-FFF2-40B4-BE49-F238E27FC236}">
              <a16:creationId xmlns:a16="http://schemas.microsoft.com/office/drawing/2014/main" id="{2F10EAA4-6965-4FD7-88C4-654662F54193}"/>
            </a:ext>
          </a:extLst>
        </xdr:cNvPr>
        <xdr:cNvSpPr txBox="1"/>
      </xdr:nvSpPr>
      <xdr:spPr>
        <a:xfrm>
          <a:off x="6866332" y="660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35" name="n_4aveValue【道路】&#10;一人当たり延長">
          <a:extLst>
            <a:ext uri="{FF2B5EF4-FFF2-40B4-BE49-F238E27FC236}">
              <a16:creationId xmlns:a16="http://schemas.microsoft.com/office/drawing/2014/main" id="{4161D783-79FB-436F-A64A-D0486FB451E9}"/>
            </a:ext>
          </a:extLst>
        </xdr:cNvPr>
        <xdr:cNvSpPr txBox="1"/>
      </xdr:nvSpPr>
      <xdr:spPr>
        <a:xfrm>
          <a:off x="6068772" y="661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120870</xdr:rowOff>
    </xdr:from>
    <xdr:ext cx="469744" cy="259045"/>
    <xdr:sp macro="" textlink="">
      <xdr:nvSpPr>
        <xdr:cNvPr id="136" name="n_1mainValue【道路】&#10;一人当たり延長">
          <a:extLst>
            <a:ext uri="{FF2B5EF4-FFF2-40B4-BE49-F238E27FC236}">
              <a16:creationId xmlns:a16="http://schemas.microsoft.com/office/drawing/2014/main" id="{71BA463A-38DB-4056-A7AD-67EC4C9F08C5}"/>
            </a:ext>
          </a:extLst>
        </xdr:cNvPr>
        <xdr:cNvSpPr txBox="1"/>
      </xdr:nvSpPr>
      <xdr:spPr>
        <a:xfrm>
          <a:off x="8454467" y="715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120489</xdr:rowOff>
    </xdr:from>
    <xdr:ext cx="469744" cy="259045"/>
    <xdr:sp macro="" textlink="">
      <xdr:nvSpPr>
        <xdr:cNvPr id="137" name="n_2mainValue【道路】&#10;一人当たり延長">
          <a:extLst>
            <a:ext uri="{FF2B5EF4-FFF2-40B4-BE49-F238E27FC236}">
              <a16:creationId xmlns:a16="http://schemas.microsoft.com/office/drawing/2014/main" id="{E74867DC-B1E3-4AE9-950C-67C552F7BAEE}"/>
            </a:ext>
          </a:extLst>
        </xdr:cNvPr>
        <xdr:cNvSpPr txBox="1"/>
      </xdr:nvSpPr>
      <xdr:spPr>
        <a:xfrm>
          <a:off x="7673417" y="715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120451</xdr:rowOff>
    </xdr:from>
    <xdr:ext cx="469744" cy="259045"/>
    <xdr:sp macro="" textlink="">
      <xdr:nvSpPr>
        <xdr:cNvPr id="138" name="n_3mainValue【道路】&#10;一人当たり延長">
          <a:extLst>
            <a:ext uri="{FF2B5EF4-FFF2-40B4-BE49-F238E27FC236}">
              <a16:creationId xmlns:a16="http://schemas.microsoft.com/office/drawing/2014/main" id="{46EF288F-66BA-453F-8649-FE0CBCF95280}"/>
            </a:ext>
          </a:extLst>
        </xdr:cNvPr>
        <xdr:cNvSpPr txBox="1"/>
      </xdr:nvSpPr>
      <xdr:spPr>
        <a:xfrm>
          <a:off x="6866332" y="715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120528</xdr:rowOff>
    </xdr:from>
    <xdr:ext cx="469744" cy="259045"/>
    <xdr:sp macro="" textlink="">
      <xdr:nvSpPr>
        <xdr:cNvPr id="139" name="n_4mainValue【道路】&#10;一人当たり延長">
          <a:extLst>
            <a:ext uri="{FF2B5EF4-FFF2-40B4-BE49-F238E27FC236}">
              <a16:creationId xmlns:a16="http://schemas.microsoft.com/office/drawing/2014/main" id="{F25D269D-2297-4313-B46C-406F91BCAA5F}"/>
            </a:ext>
          </a:extLst>
        </xdr:cNvPr>
        <xdr:cNvSpPr txBox="1"/>
      </xdr:nvSpPr>
      <xdr:spPr>
        <a:xfrm>
          <a:off x="6068772" y="715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F485D51E-2BC5-4367-AD71-EA82A10D87F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BD9784DC-277A-4A8B-9244-3CBFA89FFED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8CE579C7-E72E-4BDB-8FC3-B07E79A71D3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87932D35-40A2-460F-BCCC-B9B882AD70D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21C42CA9-7EBA-4D88-B643-3D3D6A89EE5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E6619E46-BCCA-4780-9241-83F4AE617DD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2814CE6D-F27B-4237-84C7-774865B9D32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A14DCB29-9FCD-4877-B9AE-F60EB25A1EC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id="{CBE564E6-D8AC-40FC-BD9F-8AB30E53A4F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4C8F13F2-2701-47B7-8C3B-990C48B6D02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id="{DBDF3BD8-00ED-404A-AB86-D392CCC7FBD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1" name="直線コネクタ 150">
          <a:extLst>
            <a:ext uri="{FF2B5EF4-FFF2-40B4-BE49-F238E27FC236}">
              <a16:creationId xmlns:a16="http://schemas.microsoft.com/office/drawing/2014/main" id="{C40836FE-368F-45EA-B428-72CAC348FADA}"/>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2" name="テキスト ボックス 151">
          <a:extLst>
            <a:ext uri="{FF2B5EF4-FFF2-40B4-BE49-F238E27FC236}">
              <a16:creationId xmlns:a16="http://schemas.microsoft.com/office/drawing/2014/main" id="{D1CBED5B-A303-4FF1-BACE-A5F9EBFA5802}"/>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3" name="直線コネクタ 152">
          <a:extLst>
            <a:ext uri="{FF2B5EF4-FFF2-40B4-BE49-F238E27FC236}">
              <a16:creationId xmlns:a16="http://schemas.microsoft.com/office/drawing/2014/main" id="{C639B5EE-1C4D-402E-A35B-48CC4C5CBA42}"/>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4" name="テキスト ボックス 153">
          <a:extLst>
            <a:ext uri="{FF2B5EF4-FFF2-40B4-BE49-F238E27FC236}">
              <a16:creationId xmlns:a16="http://schemas.microsoft.com/office/drawing/2014/main" id="{1011275B-1FAB-4C53-B760-E249F31A8AE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5" name="直線コネクタ 154">
          <a:extLst>
            <a:ext uri="{FF2B5EF4-FFF2-40B4-BE49-F238E27FC236}">
              <a16:creationId xmlns:a16="http://schemas.microsoft.com/office/drawing/2014/main" id="{830D6B09-FE0A-41FE-9C2D-0E3CA55354EA}"/>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6" name="テキスト ボックス 155">
          <a:extLst>
            <a:ext uri="{FF2B5EF4-FFF2-40B4-BE49-F238E27FC236}">
              <a16:creationId xmlns:a16="http://schemas.microsoft.com/office/drawing/2014/main" id="{A22451FD-9B00-44F1-8D15-421A04C2B00C}"/>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7" name="直線コネクタ 156">
          <a:extLst>
            <a:ext uri="{FF2B5EF4-FFF2-40B4-BE49-F238E27FC236}">
              <a16:creationId xmlns:a16="http://schemas.microsoft.com/office/drawing/2014/main" id="{DC09505F-38AA-4C07-826F-8CF114998D1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8" name="テキスト ボックス 157">
          <a:extLst>
            <a:ext uri="{FF2B5EF4-FFF2-40B4-BE49-F238E27FC236}">
              <a16:creationId xmlns:a16="http://schemas.microsoft.com/office/drawing/2014/main" id="{12EE0B65-6981-4668-9CD3-F133F6FA3D56}"/>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9" name="直線コネクタ 158">
          <a:extLst>
            <a:ext uri="{FF2B5EF4-FFF2-40B4-BE49-F238E27FC236}">
              <a16:creationId xmlns:a16="http://schemas.microsoft.com/office/drawing/2014/main" id="{7BC7480D-BBD5-4C32-A631-CA1A59D0FEB4}"/>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0" name="テキスト ボックス 159">
          <a:extLst>
            <a:ext uri="{FF2B5EF4-FFF2-40B4-BE49-F238E27FC236}">
              <a16:creationId xmlns:a16="http://schemas.microsoft.com/office/drawing/2014/main" id="{FA70F7BC-B73F-412A-B967-8E130E282FB6}"/>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1" name="直線コネクタ 160">
          <a:extLst>
            <a:ext uri="{FF2B5EF4-FFF2-40B4-BE49-F238E27FC236}">
              <a16:creationId xmlns:a16="http://schemas.microsoft.com/office/drawing/2014/main" id="{549AFC45-7DC3-4EC7-B50E-E6FE30D3A79C}"/>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2" name="テキスト ボックス 161">
          <a:extLst>
            <a:ext uri="{FF2B5EF4-FFF2-40B4-BE49-F238E27FC236}">
              <a16:creationId xmlns:a16="http://schemas.microsoft.com/office/drawing/2014/main" id="{A0714389-49E9-4143-85CF-6A61F7AC182F}"/>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35044A80-5674-4B38-AB71-7ECD70FBFB2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4" name="【橋りょう・トンネル】&#10;有形固定資産減価償却率グラフ枠">
          <a:extLst>
            <a:ext uri="{FF2B5EF4-FFF2-40B4-BE49-F238E27FC236}">
              <a16:creationId xmlns:a16="http://schemas.microsoft.com/office/drawing/2014/main" id="{64EFFE2A-0372-44CF-9F04-92576B191E9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65" name="直線コネクタ 164">
          <a:extLst>
            <a:ext uri="{FF2B5EF4-FFF2-40B4-BE49-F238E27FC236}">
              <a16:creationId xmlns:a16="http://schemas.microsoft.com/office/drawing/2014/main" id="{5897B7AD-EC82-4947-864F-DCE0EE2E434C}"/>
            </a:ext>
          </a:extLst>
        </xdr:cNvPr>
        <xdr:cNvCxnSpPr/>
      </xdr:nvCxnSpPr>
      <xdr:spPr>
        <a:xfrm flipV="1">
          <a:off x="4173855" y="9573169"/>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66" name="【橋りょう・トンネル】&#10;有形固定資産減価償却率最小値テキスト">
          <a:extLst>
            <a:ext uri="{FF2B5EF4-FFF2-40B4-BE49-F238E27FC236}">
              <a16:creationId xmlns:a16="http://schemas.microsoft.com/office/drawing/2014/main" id="{F3F24F21-D5E9-43BF-AF86-15C0BCBE3CB1}"/>
            </a:ext>
          </a:extLst>
        </xdr:cNvPr>
        <xdr:cNvSpPr txBox="1"/>
      </xdr:nvSpPr>
      <xdr:spPr>
        <a:xfrm>
          <a:off x="4212590" y="1107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67" name="直線コネクタ 166">
          <a:extLst>
            <a:ext uri="{FF2B5EF4-FFF2-40B4-BE49-F238E27FC236}">
              <a16:creationId xmlns:a16="http://schemas.microsoft.com/office/drawing/2014/main" id="{32FA8F6D-1CF0-452F-9A6F-47994D1DBABA}"/>
            </a:ext>
          </a:extLst>
        </xdr:cNvPr>
        <xdr:cNvCxnSpPr/>
      </xdr:nvCxnSpPr>
      <xdr:spPr>
        <a:xfrm>
          <a:off x="4112260" y="11068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68" name="【橋りょう・トンネル】&#10;有形固定資産減価償却率最大値テキスト">
          <a:extLst>
            <a:ext uri="{FF2B5EF4-FFF2-40B4-BE49-F238E27FC236}">
              <a16:creationId xmlns:a16="http://schemas.microsoft.com/office/drawing/2014/main" id="{38E778B9-EC72-45E3-976D-22A140E1C8C6}"/>
            </a:ext>
          </a:extLst>
        </xdr:cNvPr>
        <xdr:cNvSpPr txBox="1"/>
      </xdr:nvSpPr>
      <xdr:spPr>
        <a:xfrm>
          <a:off x="4212590" y="935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69" name="直線コネクタ 168">
          <a:extLst>
            <a:ext uri="{FF2B5EF4-FFF2-40B4-BE49-F238E27FC236}">
              <a16:creationId xmlns:a16="http://schemas.microsoft.com/office/drawing/2014/main" id="{0EFFA248-4145-4EE4-AB52-97BA0F546A21}"/>
            </a:ext>
          </a:extLst>
        </xdr:cNvPr>
        <xdr:cNvCxnSpPr/>
      </xdr:nvCxnSpPr>
      <xdr:spPr>
        <a:xfrm>
          <a:off x="4112260" y="9573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0" name="【橋りょう・トンネル】&#10;有形固定資産減価償却率平均値テキスト">
          <a:extLst>
            <a:ext uri="{FF2B5EF4-FFF2-40B4-BE49-F238E27FC236}">
              <a16:creationId xmlns:a16="http://schemas.microsoft.com/office/drawing/2014/main" id="{2A2147AC-744B-41EA-9B8D-99BFEBA96283}"/>
            </a:ext>
          </a:extLst>
        </xdr:cNvPr>
        <xdr:cNvSpPr txBox="1"/>
      </xdr:nvSpPr>
      <xdr:spPr>
        <a:xfrm>
          <a:off x="4212590" y="10460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1" name="フローチャート: 判断 170">
          <a:extLst>
            <a:ext uri="{FF2B5EF4-FFF2-40B4-BE49-F238E27FC236}">
              <a16:creationId xmlns:a16="http://schemas.microsoft.com/office/drawing/2014/main" id="{935D4C1F-61A9-462A-A6A5-706F396A6123}"/>
            </a:ext>
          </a:extLst>
        </xdr:cNvPr>
        <xdr:cNvSpPr/>
      </xdr:nvSpPr>
      <xdr:spPr>
        <a:xfrm>
          <a:off x="4131310" y="1047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2" name="フローチャート: 判断 171">
          <a:extLst>
            <a:ext uri="{FF2B5EF4-FFF2-40B4-BE49-F238E27FC236}">
              <a16:creationId xmlns:a16="http://schemas.microsoft.com/office/drawing/2014/main" id="{23223122-CFE9-44B8-89CE-3D68DA0B9EFF}"/>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3" name="フローチャート: 判断 172">
          <a:extLst>
            <a:ext uri="{FF2B5EF4-FFF2-40B4-BE49-F238E27FC236}">
              <a16:creationId xmlns:a16="http://schemas.microsoft.com/office/drawing/2014/main" id="{D321298F-8C72-40D5-B106-0AF6E37B7DDD}"/>
            </a:ext>
          </a:extLst>
        </xdr:cNvPr>
        <xdr:cNvSpPr/>
      </xdr:nvSpPr>
      <xdr:spPr>
        <a:xfrm>
          <a:off x="2571750" y="1043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74" name="フローチャート: 判断 173">
          <a:extLst>
            <a:ext uri="{FF2B5EF4-FFF2-40B4-BE49-F238E27FC236}">
              <a16:creationId xmlns:a16="http://schemas.microsoft.com/office/drawing/2014/main" id="{BA595B4A-24F6-4E03-BB8C-13016CD7A57A}"/>
            </a:ext>
          </a:extLst>
        </xdr:cNvPr>
        <xdr:cNvSpPr/>
      </xdr:nvSpPr>
      <xdr:spPr>
        <a:xfrm>
          <a:off x="1774190" y="104234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75" name="フローチャート: 判断 174">
          <a:extLst>
            <a:ext uri="{FF2B5EF4-FFF2-40B4-BE49-F238E27FC236}">
              <a16:creationId xmlns:a16="http://schemas.microsoft.com/office/drawing/2014/main" id="{20C46D3F-A1F2-4707-A55E-F9EC0CF8B7F2}"/>
            </a:ext>
          </a:extLst>
        </xdr:cNvPr>
        <xdr:cNvSpPr/>
      </xdr:nvSpPr>
      <xdr:spPr>
        <a:xfrm>
          <a:off x="988060" y="104185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9857E5CC-1F92-4E64-98DC-1AE4E405E80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7CA9F6CF-CD68-4449-9CCD-2C423AC5FCF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5BCF2A7B-8922-45D4-A02C-D79204D40F9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A07F913-F015-4031-BAB1-797BDDF3576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2896ADB-6301-4F3E-9F72-5C5AEA22CE6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138612</xdr:rowOff>
    </xdr:from>
    <xdr:to>
      <xdr:col>20</xdr:col>
      <xdr:colOff>38100</xdr:colOff>
      <xdr:row>56</xdr:row>
      <xdr:rowOff>68762</xdr:rowOff>
    </xdr:to>
    <xdr:sp macro="" textlink="">
      <xdr:nvSpPr>
        <xdr:cNvPr id="181" name="楕円 180">
          <a:extLst>
            <a:ext uri="{FF2B5EF4-FFF2-40B4-BE49-F238E27FC236}">
              <a16:creationId xmlns:a16="http://schemas.microsoft.com/office/drawing/2014/main" id="{4788ADC6-88DE-47D4-B4AF-9F9F0BCCE9B6}"/>
            </a:ext>
          </a:extLst>
        </xdr:cNvPr>
        <xdr:cNvSpPr/>
      </xdr:nvSpPr>
      <xdr:spPr>
        <a:xfrm>
          <a:off x="3388360" y="95645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55</xdr:row>
      <xdr:rowOff>107587</xdr:rowOff>
    </xdr:from>
    <xdr:to>
      <xdr:col>15</xdr:col>
      <xdr:colOff>101600</xdr:colOff>
      <xdr:row>56</xdr:row>
      <xdr:rowOff>37737</xdr:rowOff>
    </xdr:to>
    <xdr:sp macro="" textlink="">
      <xdr:nvSpPr>
        <xdr:cNvPr id="182" name="楕円 181">
          <a:extLst>
            <a:ext uri="{FF2B5EF4-FFF2-40B4-BE49-F238E27FC236}">
              <a16:creationId xmlns:a16="http://schemas.microsoft.com/office/drawing/2014/main" id="{B9411F28-A21F-48DC-859A-E8694D91EBB2}"/>
            </a:ext>
          </a:extLst>
        </xdr:cNvPr>
        <xdr:cNvSpPr/>
      </xdr:nvSpPr>
      <xdr:spPr>
        <a:xfrm>
          <a:off x="2571750" y="95354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158387</xdr:rowOff>
    </xdr:from>
    <xdr:to>
      <xdr:col>19</xdr:col>
      <xdr:colOff>177800</xdr:colOff>
      <xdr:row>56</xdr:row>
      <xdr:rowOff>17962</xdr:rowOff>
    </xdr:to>
    <xdr:cxnSp macro="">
      <xdr:nvCxnSpPr>
        <xdr:cNvPr id="183" name="直線コネクタ 182">
          <a:extLst>
            <a:ext uri="{FF2B5EF4-FFF2-40B4-BE49-F238E27FC236}">
              <a16:creationId xmlns:a16="http://schemas.microsoft.com/office/drawing/2014/main" id="{AD0FE10F-6498-40D1-9A36-19F05FF0B388}"/>
            </a:ext>
          </a:extLst>
        </xdr:cNvPr>
        <xdr:cNvCxnSpPr/>
      </xdr:nvCxnSpPr>
      <xdr:spPr>
        <a:xfrm>
          <a:off x="2626360" y="9590042"/>
          <a:ext cx="805180" cy="3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74930</xdr:rowOff>
    </xdr:from>
    <xdr:to>
      <xdr:col>10</xdr:col>
      <xdr:colOff>165100</xdr:colOff>
      <xdr:row>56</xdr:row>
      <xdr:rowOff>5080</xdr:rowOff>
    </xdr:to>
    <xdr:sp macro="" textlink="">
      <xdr:nvSpPr>
        <xdr:cNvPr id="184" name="楕円 183">
          <a:extLst>
            <a:ext uri="{FF2B5EF4-FFF2-40B4-BE49-F238E27FC236}">
              <a16:creationId xmlns:a16="http://schemas.microsoft.com/office/drawing/2014/main" id="{4D33CDAB-CA38-4C05-8F9B-F93D3D87C3C5}"/>
            </a:ext>
          </a:extLst>
        </xdr:cNvPr>
        <xdr:cNvSpPr/>
      </xdr:nvSpPr>
      <xdr:spPr>
        <a:xfrm>
          <a:off x="1774190" y="9504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125730</xdr:rowOff>
    </xdr:from>
    <xdr:to>
      <xdr:col>15</xdr:col>
      <xdr:colOff>50800</xdr:colOff>
      <xdr:row>55</xdr:row>
      <xdr:rowOff>158387</xdr:rowOff>
    </xdr:to>
    <xdr:cxnSp macro="">
      <xdr:nvCxnSpPr>
        <xdr:cNvPr id="185" name="直線コネクタ 184">
          <a:extLst>
            <a:ext uri="{FF2B5EF4-FFF2-40B4-BE49-F238E27FC236}">
              <a16:creationId xmlns:a16="http://schemas.microsoft.com/office/drawing/2014/main" id="{BA2407F8-0BF8-408B-9DBA-504794E52CE8}"/>
            </a:ext>
          </a:extLst>
        </xdr:cNvPr>
        <xdr:cNvCxnSpPr/>
      </xdr:nvCxnSpPr>
      <xdr:spPr>
        <a:xfrm>
          <a:off x="1828800" y="9559290"/>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43906</xdr:rowOff>
    </xdr:from>
    <xdr:to>
      <xdr:col>6</xdr:col>
      <xdr:colOff>38100</xdr:colOff>
      <xdr:row>55</xdr:row>
      <xdr:rowOff>145506</xdr:rowOff>
    </xdr:to>
    <xdr:sp macro="" textlink="">
      <xdr:nvSpPr>
        <xdr:cNvPr id="186" name="楕円 185">
          <a:extLst>
            <a:ext uri="{FF2B5EF4-FFF2-40B4-BE49-F238E27FC236}">
              <a16:creationId xmlns:a16="http://schemas.microsoft.com/office/drawing/2014/main" id="{C20BAD87-9F57-42B5-B779-360551E552BF}"/>
            </a:ext>
          </a:extLst>
        </xdr:cNvPr>
        <xdr:cNvSpPr/>
      </xdr:nvSpPr>
      <xdr:spPr>
        <a:xfrm>
          <a:off x="988060" y="94755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94706</xdr:rowOff>
    </xdr:from>
    <xdr:to>
      <xdr:col>10</xdr:col>
      <xdr:colOff>114300</xdr:colOff>
      <xdr:row>55</xdr:row>
      <xdr:rowOff>125730</xdr:rowOff>
    </xdr:to>
    <xdr:cxnSp macro="">
      <xdr:nvCxnSpPr>
        <xdr:cNvPr id="187" name="直線コネクタ 186">
          <a:extLst>
            <a:ext uri="{FF2B5EF4-FFF2-40B4-BE49-F238E27FC236}">
              <a16:creationId xmlns:a16="http://schemas.microsoft.com/office/drawing/2014/main" id="{F6B21B7F-933F-47B0-8578-A56517FF8B78}"/>
            </a:ext>
          </a:extLst>
        </xdr:cNvPr>
        <xdr:cNvCxnSpPr/>
      </xdr:nvCxnSpPr>
      <xdr:spPr>
        <a:xfrm>
          <a:off x="1031240" y="9528266"/>
          <a:ext cx="7975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29563794-22E4-4097-9F8A-2F482AABCFBC}"/>
            </a:ext>
          </a:extLst>
        </xdr:cNvPr>
        <xdr:cNvSpPr txBox="1"/>
      </xdr:nvSpPr>
      <xdr:spPr>
        <a:xfrm>
          <a:off x="32391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FFAFB0B0-0F48-4938-817A-B72779C7755E}"/>
            </a:ext>
          </a:extLst>
        </xdr:cNvPr>
        <xdr:cNvSpPr txBox="1"/>
      </xdr:nvSpPr>
      <xdr:spPr>
        <a:xfrm>
          <a:off x="24390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B7C9E972-FCB3-4290-A3AE-793FBF611A0F}"/>
            </a:ext>
          </a:extLst>
        </xdr:cNvPr>
        <xdr:cNvSpPr txBox="1"/>
      </xdr:nvSpPr>
      <xdr:spPr>
        <a:xfrm>
          <a:off x="1641484" y="105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C49F5820-D658-4615-8118-D80F045C2E65}"/>
            </a:ext>
          </a:extLst>
        </xdr:cNvPr>
        <xdr:cNvSpPr txBox="1"/>
      </xdr:nvSpPr>
      <xdr:spPr>
        <a:xfrm>
          <a:off x="855354"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85289</xdr:rowOff>
    </xdr:from>
    <xdr:ext cx="340478" cy="259045"/>
    <xdr:sp macro="" textlink="">
      <xdr:nvSpPr>
        <xdr:cNvPr id="192" name="n_1mainValue【橋りょう・トンネル】&#10;有形固定資産減価償却率">
          <a:extLst>
            <a:ext uri="{FF2B5EF4-FFF2-40B4-BE49-F238E27FC236}">
              <a16:creationId xmlns:a16="http://schemas.microsoft.com/office/drawing/2014/main" id="{C0029CED-0351-43FF-9012-6018B7F14EF4}"/>
            </a:ext>
          </a:extLst>
        </xdr:cNvPr>
        <xdr:cNvSpPr txBox="1"/>
      </xdr:nvSpPr>
      <xdr:spPr>
        <a:xfrm>
          <a:off x="3260031" y="93454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54264</xdr:rowOff>
    </xdr:from>
    <xdr:ext cx="340478" cy="259045"/>
    <xdr:sp macro="" textlink="">
      <xdr:nvSpPr>
        <xdr:cNvPr id="193" name="n_2mainValue【橋りょう・トンネル】&#10;有形固定資産減価償却率">
          <a:extLst>
            <a:ext uri="{FF2B5EF4-FFF2-40B4-BE49-F238E27FC236}">
              <a16:creationId xmlns:a16="http://schemas.microsoft.com/office/drawing/2014/main" id="{8973878C-112D-4B1B-81C7-236E0C1B02CE}"/>
            </a:ext>
          </a:extLst>
        </xdr:cNvPr>
        <xdr:cNvSpPr txBox="1"/>
      </xdr:nvSpPr>
      <xdr:spPr>
        <a:xfrm>
          <a:off x="2469456" y="9316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21607</xdr:rowOff>
    </xdr:from>
    <xdr:ext cx="340478" cy="259045"/>
    <xdr:sp macro="" textlink="">
      <xdr:nvSpPr>
        <xdr:cNvPr id="194" name="n_3mainValue【橋りょう・トンネル】&#10;有形固定資産減価償却率">
          <a:extLst>
            <a:ext uri="{FF2B5EF4-FFF2-40B4-BE49-F238E27FC236}">
              <a16:creationId xmlns:a16="http://schemas.microsoft.com/office/drawing/2014/main" id="{3102C6EE-F743-4526-9E23-3799E61341E3}"/>
            </a:ext>
          </a:extLst>
        </xdr:cNvPr>
        <xdr:cNvSpPr txBox="1"/>
      </xdr:nvSpPr>
      <xdr:spPr>
        <a:xfrm>
          <a:off x="1673801" y="92760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162033</xdr:rowOff>
    </xdr:from>
    <xdr:ext cx="340478" cy="259045"/>
    <xdr:sp macro="" textlink="">
      <xdr:nvSpPr>
        <xdr:cNvPr id="195" name="n_4mainValue【橋りょう・トンネル】&#10;有形固定資産減価償却率">
          <a:extLst>
            <a:ext uri="{FF2B5EF4-FFF2-40B4-BE49-F238E27FC236}">
              <a16:creationId xmlns:a16="http://schemas.microsoft.com/office/drawing/2014/main" id="{1CAAA2C6-CA54-476B-AB53-B078444914BC}"/>
            </a:ext>
          </a:extLst>
        </xdr:cNvPr>
        <xdr:cNvSpPr txBox="1"/>
      </xdr:nvSpPr>
      <xdr:spPr>
        <a:xfrm>
          <a:off x="866716" y="92507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86C6F1DC-AF09-48D7-B7B3-47F8F149D33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790A503D-40D3-46A7-9CBC-C32320C1B95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92F1BBF0-BAF6-4764-8470-D4A943A6B88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8E5F24DA-1179-47FE-9808-4BBAC0DF87C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90666AF0-7D85-4997-8D84-228BFE3A7E8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11808C1B-43C4-4D3A-AAD2-0E67CCA2E04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24CD9DAE-0A9F-4537-BF70-566357D4223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2DC3DA0B-1F0C-41A6-949B-34A510BB327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B8760DF3-931B-4558-B927-B274AB310AF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55564FC0-8A72-4AF6-8797-D1D76E7B7D1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49099539-9B72-46C9-8A97-785247EC48C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7" name="テキスト ボックス 206">
          <a:extLst>
            <a:ext uri="{FF2B5EF4-FFF2-40B4-BE49-F238E27FC236}">
              <a16:creationId xmlns:a16="http://schemas.microsoft.com/office/drawing/2014/main" id="{3E8FFC6D-E9C2-496C-A340-2976AF525CC0}"/>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C4E96021-3A83-438F-85B0-A042A82AFAE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9" name="テキスト ボックス 208">
          <a:extLst>
            <a:ext uri="{FF2B5EF4-FFF2-40B4-BE49-F238E27FC236}">
              <a16:creationId xmlns:a16="http://schemas.microsoft.com/office/drawing/2014/main" id="{9604ADA8-905B-48DC-8B68-6E67D8917627}"/>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724B46DD-7CD1-4CDD-B2AB-6065A356127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1" name="テキスト ボックス 210">
          <a:extLst>
            <a:ext uri="{FF2B5EF4-FFF2-40B4-BE49-F238E27FC236}">
              <a16:creationId xmlns:a16="http://schemas.microsoft.com/office/drawing/2014/main" id="{B5D7FC4B-5C05-4226-A6CE-AB432D595C31}"/>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008AC29F-5181-44F1-BB18-DEB9DCA7E75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3" name="テキスト ボックス 212">
          <a:extLst>
            <a:ext uri="{FF2B5EF4-FFF2-40B4-BE49-F238E27FC236}">
              <a16:creationId xmlns:a16="http://schemas.microsoft.com/office/drawing/2014/main" id="{492E029B-ABA2-483B-8428-1514490548BE}"/>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3D10011F-7F0F-4B74-A3EF-BFFE94EED338}"/>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5" name="テキスト ボックス 214">
          <a:extLst>
            <a:ext uri="{FF2B5EF4-FFF2-40B4-BE49-F238E27FC236}">
              <a16:creationId xmlns:a16="http://schemas.microsoft.com/office/drawing/2014/main" id="{F0ABAE6E-A9BF-4468-9072-F2DC3086BFCE}"/>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E669442E-3ECC-44A7-8AC6-7746594D5CD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7" name="テキスト ボックス 216">
          <a:extLst>
            <a:ext uri="{FF2B5EF4-FFF2-40B4-BE49-F238E27FC236}">
              <a16:creationId xmlns:a16="http://schemas.microsoft.com/office/drawing/2014/main" id="{A333247F-8018-4AFF-AA15-66CFB5C27523}"/>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a:extLst>
            <a:ext uri="{FF2B5EF4-FFF2-40B4-BE49-F238E27FC236}">
              <a16:creationId xmlns:a16="http://schemas.microsoft.com/office/drawing/2014/main" id="{9CC9D4C6-A2FF-4E2D-AE70-CE227A7CF7D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19" name="直線コネクタ 218">
          <a:extLst>
            <a:ext uri="{FF2B5EF4-FFF2-40B4-BE49-F238E27FC236}">
              <a16:creationId xmlns:a16="http://schemas.microsoft.com/office/drawing/2014/main" id="{DF93AC57-A3E8-4CD2-8DED-FC323EF62103}"/>
            </a:ext>
          </a:extLst>
        </xdr:cNvPr>
        <xdr:cNvCxnSpPr/>
      </xdr:nvCxnSpPr>
      <xdr:spPr>
        <a:xfrm flipV="1">
          <a:off x="9429115" y="9565876"/>
          <a:ext cx="0" cy="147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0" name="【橋りょう・トンネル】&#10;一人当たり有形固定資産（償却資産）額最小値テキスト">
          <a:extLst>
            <a:ext uri="{FF2B5EF4-FFF2-40B4-BE49-F238E27FC236}">
              <a16:creationId xmlns:a16="http://schemas.microsoft.com/office/drawing/2014/main" id="{1485CCF8-299A-4026-88B5-F8247C952427}"/>
            </a:ext>
          </a:extLst>
        </xdr:cNvPr>
        <xdr:cNvSpPr txBox="1"/>
      </xdr:nvSpPr>
      <xdr:spPr>
        <a:xfrm>
          <a:off x="946785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21" name="直線コネクタ 220">
          <a:extLst>
            <a:ext uri="{FF2B5EF4-FFF2-40B4-BE49-F238E27FC236}">
              <a16:creationId xmlns:a16="http://schemas.microsoft.com/office/drawing/2014/main" id="{416526C5-393B-40E0-976B-86D13F66A876}"/>
            </a:ext>
          </a:extLst>
        </xdr:cNvPr>
        <xdr:cNvCxnSpPr/>
      </xdr:nvCxnSpPr>
      <xdr:spPr>
        <a:xfrm>
          <a:off x="9356090" y="110425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22" name="【橋りょう・トンネル】&#10;一人当たり有形固定資産（償却資産）額最大値テキスト">
          <a:extLst>
            <a:ext uri="{FF2B5EF4-FFF2-40B4-BE49-F238E27FC236}">
              <a16:creationId xmlns:a16="http://schemas.microsoft.com/office/drawing/2014/main" id="{C53F14C9-F676-431D-9D45-7DB3316A89FA}"/>
            </a:ext>
          </a:extLst>
        </xdr:cNvPr>
        <xdr:cNvSpPr txBox="1"/>
      </xdr:nvSpPr>
      <xdr:spPr>
        <a:xfrm>
          <a:off x="9467850" y="93468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23" name="直線コネクタ 222">
          <a:extLst>
            <a:ext uri="{FF2B5EF4-FFF2-40B4-BE49-F238E27FC236}">
              <a16:creationId xmlns:a16="http://schemas.microsoft.com/office/drawing/2014/main" id="{912A79BF-C07B-41C4-8CB5-8B53D7527ED2}"/>
            </a:ext>
          </a:extLst>
        </xdr:cNvPr>
        <xdr:cNvCxnSpPr/>
      </xdr:nvCxnSpPr>
      <xdr:spPr>
        <a:xfrm>
          <a:off x="9356090" y="956587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24" name="【橋りょう・トンネル】&#10;一人当たり有形固定資産（償却資産）額平均値テキスト">
          <a:extLst>
            <a:ext uri="{FF2B5EF4-FFF2-40B4-BE49-F238E27FC236}">
              <a16:creationId xmlns:a16="http://schemas.microsoft.com/office/drawing/2014/main" id="{9E6CB392-64D1-4C21-A68B-3096A433753F}"/>
            </a:ext>
          </a:extLst>
        </xdr:cNvPr>
        <xdr:cNvSpPr txBox="1"/>
      </xdr:nvSpPr>
      <xdr:spPr>
        <a:xfrm>
          <a:off x="9467850" y="10759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25" name="フローチャート: 判断 224">
          <a:extLst>
            <a:ext uri="{FF2B5EF4-FFF2-40B4-BE49-F238E27FC236}">
              <a16:creationId xmlns:a16="http://schemas.microsoft.com/office/drawing/2014/main" id="{BD679E7A-8551-4BB3-806A-77E0B66048D6}"/>
            </a:ext>
          </a:extLst>
        </xdr:cNvPr>
        <xdr:cNvSpPr/>
      </xdr:nvSpPr>
      <xdr:spPr>
        <a:xfrm>
          <a:off x="9394190" y="107850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26" name="フローチャート: 判断 225">
          <a:extLst>
            <a:ext uri="{FF2B5EF4-FFF2-40B4-BE49-F238E27FC236}">
              <a16:creationId xmlns:a16="http://schemas.microsoft.com/office/drawing/2014/main" id="{B7DEFAD5-0587-4C0E-B569-B6BDE54A3DE5}"/>
            </a:ext>
          </a:extLst>
        </xdr:cNvPr>
        <xdr:cNvSpPr/>
      </xdr:nvSpPr>
      <xdr:spPr>
        <a:xfrm>
          <a:off x="8632190" y="10781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27" name="フローチャート: 判断 226">
          <a:extLst>
            <a:ext uri="{FF2B5EF4-FFF2-40B4-BE49-F238E27FC236}">
              <a16:creationId xmlns:a16="http://schemas.microsoft.com/office/drawing/2014/main" id="{B2C863B3-9C21-4DB1-89CB-D4A99C285DFE}"/>
            </a:ext>
          </a:extLst>
        </xdr:cNvPr>
        <xdr:cNvSpPr/>
      </xdr:nvSpPr>
      <xdr:spPr>
        <a:xfrm>
          <a:off x="7846060" y="107997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28" name="フローチャート: 判断 227">
          <a:extLst>
            <a:ext uri="{FF2B5EF4-FFF2-40B4-BE49-F238E27FC236}">
              <a16:creationId xmlns:a16="http://schemas.microsoft.com/office/drawing/2014/main" id="{AFDC965A-9AC3-4E9A-8BB9-F7298474D2E4}"/>
            </a:ext>
          </a:extLst>
        </xdr:cNvPr>
        <xdr:cNvSpPr/>
      </xdr:nvSpPr>
      <xdr:spPr>
        <a:xfrm>
          <a:off x="7029450" y="108009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29" name="フローチャート: 判断 228">
          <a:extLst>
            <a:ext uri="{FF2B5EF4-FFF2-40B4-BE49-F238E27FC236}">
              <a16:creationId xmlns:a16="http://schemas.microsoft.com/office/drawing/2014/main" id="{471E10E9-9DAD-48ED-8DF5-4519FACF2FCD}"/>
            </a:ext>
          </a:extLst>
        </xdr:cNvPr>
        <xdr:cNvSpPr/>
      </xdr:nvSpPr>
      <xdr:spPr>
        <a:xfrm>
          <a:off x="6231890" y="107939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7C8396BF-0431-4710-97EB-AB1645C2EA9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C70BE57D-F874-4853-BE15-779311F13C2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2E8DB62A-AEC3-4B7F-B024-955E0AAB28F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EBC1E11A-2FB1-40B7-B903-EEADAAAF902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28CC0C23-2D2B-4CE7-95F8-296C000AA2E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23988</xdr:rowOff>
    </xdr:from>
    <xdr:to>
      <xdr:col>50</xdr:col>
      <xdr:colOff>165100</xdr:colOff>
      <xdr:row>64</xdr:row>
      <xdr:rowOff>125588</xdr:rowOff>
    </xdr:to>
    <xdr:sp macro="" textlink="">
      <xdr:nvSpPr>
        <xdr:cNvPr id="235" name="楕円 234">
          <a:extLst>
            <a:ext uri="{FF2B5EF4-FFF2-40B4-BE49-F238E27FC236}">
              <a16:creationId xmlns:a16="http://schemas.microsoft.com/office/drawing/2014/main" id="{EB99AF65-409E-4BC3-A437-60B00B8BB164}"/>
            </a:ext>
          </a:extLst>
        </xdr:cNvPr>
        <xdr:cNvSpPr/>
      </xdr:nvSpPr>
      <xdr:spPr>
        <a:xfrm>
          <a:off x="8632190" y="1099297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64</xdr:row>
      <xdr:rowOff>23983</xdr:rowOff>
    </xdr:from>
    <xdr:to>
      <xdr:col>46</xdr:col>
      <xdr:colOff>38100</xdr:colOff>
      <xdr:row>64</xdr:row>
      <xdr:rowOff>125583</xdr:rowOff>
    </xdr:to>
    <xdr:sp macro="" textlink="">
      <xdr:nvSpPr>
        <xdr:cNvPr id="236" name="楕円 235">
          <a:extLst>
            <a:ext uri="{FF2B5EF4-FFF2-40B4-BE49-F238E27FC236}">
              <a16:creationId xmlns:a16="http://schemas.microsoft.com/office/drawing/2014/main" id="{562A299A-B8E3-4374-BEF1-969055966371}"/>
            </a:ext>
          </a:extLst>
        </xdr:cNvPr>
        <xdr:cNvSpPr/>
      </xdr:nvSpPr>
      <xdr:spPr>
        <a:xfrm>
          <a:off x="7846060" y="1099297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74783</xdr:rowOff>
    </xdr:from>
    <xdr:to>
      <xdr:col>50</xdr:col>
      <xdr:colOff>114300</xdr:colOff>
      <xdr:row>64</xdr:row>
      <xdr:rowOff>74788</xdr:rowOff>
    </xdr:to>
    <xdr:cxnSp macro="">
      <xdr:nvCxnSpPr>
        <xdr:cNvPr id="237" name="直線コネクタ 236">
          <a:extLst>
            <a:ext uri="{FF2B5EF4-FFF2-40B4-BE49-F238E27FC236}">
              <a16:creationId xmlns:a16="http://schemas.microsoft.com/office/drawing/2014/main" id="{8560FEB8-94CD-48DE-9FC5-1FC457C41FB7}"/>
            </a:ext>
          </a:extLst>
        </xdr:cNvPr>
        <xdr:cNvCxnSpPr/>
      </xdr:nvCxnSpPr>
      <xdr:spPr>
        <a:xfrm>
          <a:off x="7889240" y="11047583"/>
          <a:ext cx="79756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23983</xdr:rowOff>
    </xdr:from>
    <xdr:to>
      <xdr:col>41</xdr:col>
      <xdr:colOff>101600</xdr:colOff>
      <xdr:row>64</xdr:row>
      <xdr:rowOff>125583</xdr:rowOff>
    </xdr:to>
    <xdr:sp macro="" textlink="">
      <xdr:nvSpPr>
        <xdr:cNvPr id="238" name="楕円 237">
          <a:extLst>
            <a:ext uri="{FF2B5EF4-FFF2-40B4-BE49-F238E27FC236}">
              <a16:creationId xmlns:a16="http://schemas.microsoft.com/office/drawing/2014/main" id="{43B75D06-707A-4B74-9CBD-C36ACE5E3E9A}"/>
            </a:ext>
          </a:extLst>
        </xdr:cNvPr>
        <xdr:cNvSpPr/>
      </xdr:nvSpPr>
      <xdr:spPr>
        <a:xfrm>
          <a:off x="7029450" y="1099297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74783</xdr:rowOff>
    </xdr:from>
    <xdr:to>
      <xdr:col>45</xdr:col>
      <xdr:colOff>177800</xdr:colOff>
      <xdr:row>64</xdr:row>
      <xdr:rowOff>74783</xdr:rowOff>
    </xdr:to>
    <xdr:cxnSp macro="">
      <xdr:nvCxnSpPr>
        <xdr:cNvPr id="239" name="直線コネクタ 238">
          <a:extLst>
            <a:ext uri="{FF2B5EF4-FFF2-40B4-BE49-F238E27FC236}">
              <a16:creationId xmlns:a16="http://schemas.microsoft.com/office/drawing/2014/main" id="{014E087F-CDC8-41B9-8FE6-BD4FF7422BDF}"/>
            </a:ext>
          </a:extLst>
        </xdr:cNvPr>
        <xdr:cNvCxnSpPr/>
      </xdr:nvCxnSpPr>
      <xdr:spPr>
        <a:xfrm>
          <a:off x="7084060" y="1104758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23979</xdr:rowOff>
    </xdr:from>
    <xdr:to>
      <xdr:col>36</xdr:col>
      <xdr:colOff>165100</xdr:colOff>
      <xdr:row>64</xdr:row>
      <xdr:rowOff>125579</xdr:rowOff>
    </xdr:to>
    <xdr:sp macro="" textlink="">
      <xdr:nvSpPr>
        <xdr:cNvPr id="240" name="楕円 239">
          <a:extLst>
            <a:ext uri="{FF2B5EF4-FFF2-40B4-BE49-F238E27FC236}">
              <a16:creationId xmlns:a16="http://schemas.microsoft.com/office/drawing/2014/main" id="{0C9DE33A-21A9-40A6-BB7B-4BED8D0BD925}"/>
            </a:ext>
          </a:extLst>
        </xdr:cNvPr>
        <xdr:cNvSpPr/>
      </xdr:nvSpPr>
      <xdr:spPr>
        <a:xfrm>
          <a:off x="6231890" y="109929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74779</xdr:rowOff>
    </xdr:from>
    <xdr:to>
      <xdr:col>41</xdr:col>
      <xdr:colOff>50800</xdr:colOff>
      <xdr:row>64</xdr:row>
      <xdr:rowOff>74783</xdr:rowOff>
    </xdr:to>
    <xdr:cxnSp macro="">
      <xdr:nvCxnSpPr>
        <xdr:cNvPr id="241" name="直線コネクタ 240">
          <a:extLst>
            <a:ext uri="{FF2B5EF4-FFF2-40B4-BE49-F238E27FC236}">
              <a16:creationId xmlns:a16="http://schemas.microsoft.com/office/drawing/2014/main" id="{E38BF745-8E0B-4F88-81EC-8C939B7129A8}"/>
            </a:ext>
          </a:extLst>
        </xdr:cNvPr>
        <xdr:cNvCxnSpPr/>
      </xdr:nvCxnSpPr>
      <xdr:spPr>
        <a:xfrm>
          <a:off x="6286500" y="11047579"/>
          <a:ext cx="79756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42" name="n_1aveValue【橋りょう・トンネル】&#10;一人当たり有形固定資産（償却資産）額">
          <a:extLst>
            <a:ext uri="{FF2B5EF4-FFF2-40B4-BE49-F238E27FC236}">
              <a16:creationId xmlns:a16="http://schemas.microsoft.com/office/drawing/2014/main" id="{676FF49C-FCA5-4FA3-A1B7-AACC9C7E8571}"/>
            </a:ext>
          </a:extLst>
        </xdr:cNvPr>
        <xdr:cNvSpPr txBox="1"/>
      </xdr:nvSpPr>
      <xdr:spPr>
        <a:xfrm>
          <a:off x="8401265" y="1055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43" name="n_2aveValue【橋りょう・トンネル】&#10;一人当たり有形固定資産（償却資産）額">
          <a:extLst>
            <a:ext uri="{FF2B5EF4-FFF2-40B4-BE49-F238E27FC236}">
              <a16:creationId xmlns:a16="http://schemas.microsoft.com/office/drawing/2014/main" id="{5604CABD-AAD3-43DA-A8D7-B296291C14A9}"/>
            </a:ext>
          </a:extLst>
        </xdr:cNvPr>
        <xdr:cNvSpPr txBox="1"/>
      </xdr:nvSpPr>
      <xdr:spPr>
        <a:xfrm>
          <a:off x="7610690"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44" name="n_3aveValue【橋りょう・トンネル】&#10;一人当たり有形固定資産（償却資産）額">
          <a:extLst>
            <a:ext uri="{FF2B5EF4-FFF2-40B4-BE49-F238E27FC236}">
              <a16:creationId xmlns:a16="http://schemas.microsoft.com/office/drawing/2014/main" id="{36442D0D-335F-424B-ABC4-E33BCB9FDC21}"/>
            </a:ext>
          </a:extLst>
        </xdr:cNvPr>
        <xdr:cNvSpPr txBox="1"/>
      </xdr:nvSpPr>
      <xdr:spPr>
        <a:xfrm>
          <a:off x="682265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45" name="n_4aveValue【橋りょう・トンネル】&#10;一人当たり有形固定資産（償却資産）額">
          <a:extLst>
            <a:ext uri="{FF2B5EF4-FFF2-40B4-BE49-F238E27FC236}">
              <a16:creationId xmlns:a16="http://schemas.microsoft.com/office/drawing/2014/main" id="{AAE76EB7-FB1C-4524-ABDF-D323736D1EFA}"/>
            </a:ext>
          </a:extLst>
        </xdr:cNvPr>
        <xdr:cNvSpPr txBox="1"/>
      </xdr:nvSpPr>
      <xdr:spPr>
        <a:xfrm>
          <a:off x="6007950" y="1056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116715</xdr:rowOff>
    </xdr:from>
    <xdr:ext cx="469744" cy="259045"/>
    <xdr:sp macro="" textlink="">
      <xdr:nvSpPr>
        <xdr:cNvPr id="246" name="n_1mainValue【橋りょう・トンネル】&#10;一人当たり有形固定資産（償却資産）額">
          <a:extLst>
            <a:ext uri="{FF2B5EF4-FFF2-40B4-BE49-F238E27FC236}">
              <a16:creationId xmlns:a16="http://schemas.microsoft.com/office/drawing/2014/main" id="{EA3CD7E5-3493-4151-AF04-0B3965E00CE3}"/>
            </a:ext>
          </a:extLst>
        </xdr:cNvPr>
        <xdr:cNvSpPr txBox="1"/>
      </xdr:nvSpPr>
      <xdr:spPr>
        <a:xfrm>
          <a:off x="8454468" y="1108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116710</xdr:rowOff>
    </xdr:from>
    <xdr:ext cx="469744" cy="259045"/>
    <xdr:sp macro="" textlink="">
      <xdr:nvSpPr>
        <xdr:cNvPr id="247" name="n_2mainValue【橋りょう・トンネル】&#10;一人当たり有形固定資産（償却資産）額">
          <a:extLst>
            <a:ext uri="{FF2B5EF4-FFF2-40B4-BE49-F238E27FC236}">
              <a16:creationId xmlns:a16="http://schemas.microsoft.com/office/drawing/2014/main" id="{DC32AC12-6FD7-420A-B895-23C12A48EFAE}"/>
            </a:ext>
          </a:extLst>
        </xdr:cNvPr>
        <xdr:cNvSpPr txBox="1"/>
      </xdr:nvSpPr>
      <xdr:spPr>
        <a:xfrm>
          <a:off x="7673418" y="1108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116710</xdr:rowOff>
    </xdr:from>
    <xdr:ext cx="469744" cy="259045"/>
    <xdr:sp macro="" textlink="">
      <xdr:nvSpPr>
        <xdr:cNvPr id="248" name="n_3mainValue【橋りょう・トンネル】&#10;一人当たり有形固定資産（償却資産）額">
          <a:extLst>
            <a:ext uri="{FF2B5EF4-FFF2-40B4-BE49-F238E27FC236}">
              <a16:creationId xmlns:a16="http://schemas.microsoft.com/office/drawing/2014/main" id="{FE369064-EBBC-4392-A6DA-908C57621240}"/>
            </a:ext>
          </a:extLst>
        </xdr:cNvPr>
        <xdr:cNvSpPr txBox="1"/>
      </xdr:nvSpPr>
      <xdr:spPr>
        <a:xfrm>
          <a:off x="6866333" y="1108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116706</xdr:rowOff>
    </xdr:from>
    <xdr:ext cx="469744" cy="259045"/>
    <xdr:sp macro="" textlink="">
      <xdr:nvSpPr>
        <xdr:cNvPr id="249" name="n_4mainValue【橋りょう・トンネル】&#10;一人当たり有形固定資産（償却資産）額">
          <a:extLst>
            <a:ext uri="{FF2B5EF4-FFF2-40B4-BE49-F238E27FC236}">
              <a16:creationId xmlns:a16="http://schemas.microsoft.com/office/drawing/2014/main" id="{B2AE0D90-F4EE-459F-B2F5-588FEBA83B65}"/>
            </a:ext>
          </a:extLst>
        </xdr:cNvPr>
        <xdr:cNvSpPr txBox="1"/>
      </xdr:nvSpPr>
      <xdr:spPr>
        <a:xfrm>
          <a:off x="6068773" y="1108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EDE6B0D4-7861-4814-AB81-613665D2AE8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F583FC01-4AF9-4543-87AA-C0F241658A7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0D9378A3-93F6-4AAC-BEA8-18E3A6B2A08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46B9BD2C-7680-44DF-BA2D-E399275780F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1297BBBB-B50C-49DC-81E2-61605BC7139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7C1FB906-354D-47E7-A7D7-42DEF0E6937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732381A9-9905-47B9-A50E-35D390FED42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7AF5214C-7C5F-4797-B0EC-427D2DBF7AD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a:extLst>
            <a:ext uri="{FF2B5EF4-FFF2-40B4-BE49-F238E27FC236}">
              <a16:creationId xmlns:a16="http://schemas.microsoft.com/office/drawing/2014/main" id="{A7ECD756-A0F4-49BF-9BDA-0F16FCA5F89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4BEF8008-C3FE-4B7D-8602-5C0D5E472A4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a:extLst>
            <a:ext uri="{FF2B5EF4-FFF2-40B4-BE49-F238E27FC236}">
              <a16:creationId xmlns:a16="http://schemas.microsoft.com/office/drawing/2014/main" id="{DEF169E3-B62C-4C9F-BF8B-6E35A959FFD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1" name="直線コネクタ 260">
          <a:extLst>
            <a:ext uri="{FF2B5EF4-FFF2-40B4-BE49-F238E27FC236}">
              <a16:creationId xmlns:a16="http://schemas.microsoft.com/office/drawing/2014/main" id="{2171F4E8-733F-426F-929F-0965F4755440}"/>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2" name="テキスト ボックス 261">
          <a:extLst>
            <a:ext uri="{FF2B5EF4-FFF2-40B4-BE49-F238E27FC236}">
              <a16:creationId xmlns:a16="http://schemas.microsoft.com/office/drawing/2014/main" id="{DD97C001-A137-472A-8B3B-0A8484C05960}"/>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3" name="直線コネクタ 262">
          <a:extLst>
            <a:ext uri="{FF2B5EF4-FFF2-40B4-BE49-F238E27FC236}">
              <a16:creationId xmlns:a16="http://schemas.microsoft.com/office/drawing/2014/main" id="{AD0FFB3C-3768-4EA1-8A79-070773A1F268}"/>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4" name="テキスト ボックス 263">
          <a:extLst>
            <a:ext uri="{FF2B5EF4-FFF2-40B4-BE49-F238E27FC236}">
              <a16:creationId xmlns:a16="http://schemas.microsoft.com/office/drawing/2014/main" id="{63682C19-1F2B-4E72-88C1-E7A65C15D208}"/>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5" name="直線コネクタ 264">
          <a:extLst>
            <a:ext uri="{FF2B5EF4-FFF2-40B4-BE49-F238E27FC236}">
              <a16:creationId xmlns:a16="http://schemas.microsoft.com/office/drawing/2014/main" id="{7600C093-D371-4416-B849-1E59FA59D254}"/>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6" name="テキスト ボックス 265">
          <a:extLst>
            <a:ext uri="{FF2B5EF4-FFF2-40B4-BE49-F238E27FC236}">
              <a16:creationId xmlns:a16="http://schemas.microsoft.com/office/drawing/2014/main" id="{E28B5FBB-B759-4C6E-A9C3-0635F60AA0AB}"/>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7" name="直線コネクタ 266">
          <a:extLst>
            <a:ext uri="{FF2B5EF4-FFF2-40B4-BE49-F238E27FC236}">
              <a16:creationId xmlns:a16="http://schemas.microsoft.com/office/drawing/2014/main" id="{AF0DDBFB-6754-41B8-8242-B4E848B36C78}"/>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8" name="テキスト ボックス 267">
          <a:extLst>
            <a:ext uri="{FF2B5EF4-FFF2-40B4-BE49-F238E27FC236}">
              <a16:creationId xmlns:a16="http://schemas.microsoft.com/office/drawing/2014/main" id="{77E77144-20E9-4342-BE09-7A10E2E0F2C2}"/>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9" name="直線コネクタ 268">
          <a:extLst>
            <a:ext uri="{FF2B5EF4-FFF2-40B4-BE49-F238E27FC236}">
              <a16:creationId xmlns:a16="http://schemas.microsoft.com/office/drawing/2014/main" id="{5F830AD2-3017-40BE-819A-42078C75FD8E}"/>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0" name="テキスト ボックス 269">
          <a:extLst>
            <a:ext uri="{FF2B5EF4-FFF2-40B4-BE49-F238E27FC236}">
              <a16:creationId xmlns:a16="http://schemas.microsoft.com/office/drawing/2014/main" id="{0C3294CF-AA2C-486F-B4B1-0E65C95A4EAB}"/>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1" name="直線コネクタ 270">
          <a:extLst>
            <a:ext uri="{FF2B5EF4-FFF2-40B4-BE49-F238E27FC236}">
              <a16:creationId xmlns:a16="http://schemas.microsoft.com/office/drawing/2014/main" id="{BC7BB793-3EA1-42E2-9565-EA6D7F632A6F}"/>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2" name="テキスト ボックス 271">
          <a:extLst>
            <a:ext uri="{FF2B5EF4-FFF2-40B4-BE49-F238E27FC236}">
              <a16:creationId xmlns:a16="http://schemas.microsoft.com/office/drawing/2014/main" id="{9E22CA61-83D7-4E08-A6F7-A45EC6253E12}"/>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18FE8256-348F-4762-AF5E-FB8B796D0ED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a:extLst>
            <a:ext uri="{FF2B5EF4-FFF2-40B4-BE49-F238E27FC236}">
              <a16:creationId xmlns:a16="http://schemas.microsoft.com/office/drawing/2014/main" id="{3CA0450D-6C62-4E02-AEFB-CC33ADA4DB7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75" name="直線コネクタ 274">
          <a:extLst>
            <a:ext uri="{FF2B5EF4-FFF2-40B4-BE49-F238E27FC236}">
              <a16:creationId xmlns:a16="http://schemas.microsoft.com/office/drawing/2014/main" id="{CCE00F5A-1B0B-4CB1-9FD0-9721C8A8B018}"/>
            </a:ext>
          </a:extLst>
        </xdr:cNvPr>
        <xdr:cNvCxnSpPr/>
      </xdr:nvCxnSpPr>
      <xdr:spPr>
        <a:xfrm flipV="1">
          <a:off x="4173855" y="13419636"/>
          <a:ext cx="0" cy="149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6" name="【公営住宅】&#10;有形固定資産減価償却率最小値テキスト">
          <a:extLst>
            <a:ext uri="{FF2B5EF4-FFF2-40B4-BE49-F238E27FC236}">
              <a16:creationId xmlns:a16="http://schemas.microsoft.com/office/drawing/2014/main" id="{A9734106-1B13-45B8-AE0E-09038F7DEC02}"/>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7" name="直線コネクタ 276">
          <a:extLst>
            <a:ext uri="{FF2B5EF4-FFF2-40B4-BE49-F238E27FC236}">
              <a16:creationId xmlns:a16="http://schemas.microsoft.com/office/drawing/2014/main" id="{26056FC8-DFA7-4E25-9C67-BE64F8F875C1}"/>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78" name="【公営住宅】&#10;有形固定資産減価償却率最大値テキスト">
          <a:extLst>
            <a:ext uri="{FF2B5EF4-FFF2-40B4-BE49-F238E27FC236}">
              <a16:creationId xmlns:a16="http://schemas.microsoft.com/office/drawing/2014/main" id="{81A41CF9-92F0-40ED-94CE-11DDBE352230}"/>
            </a:ext>
          </a:extLst>
        </xdr:cNvPr>
        <xdr:cNvSpPr txBox="1"/>
      </xdr:nvSpPr>
      <xdr:spPr>
        <a:xfrm>
          <a:off x="4212590" y="131948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79" name="直線コネクタ 278">
          <a:extLst>
            <a:ext uri="{FF2B5EF4-FFF2-40B4-BE49-F238E27FC236}">
              <a16:creationId xmlns:a16="http://schemas.microsoft.com/office/drawing/2014/main" id="{58387B12-86DF-4039-AE05-0BD96F191FF5}"/>
            </a:ext>
          </a:extLst>
        </xdr:cNvPr>
        <xdr:cNvCxnSpPr/>
      </xdr:nvCxnSpPr>
      <xdr:spPr>
        <a:xfrm>
          <a:off x="4112260" y="1341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80" name="【公営住宅】&#10;有形固定資産減価償却率平均値テキスト">
          <a:extLst>
            <a:ext uri="{FF2B5EF4-FFF2-40B4-BE49-F238E27FC236}">
              <a16:creationId xmlns:a16="http://schemas.microsoft.com/office/drawing/2014/main" id="{29B685CC-0459-4B93-8F26-7CD08AB626A2}"/>
            </a:ext>
          </a:extLst>
        </xdr:cNvPr>
        <xdr:cNvSpPr txBox="1"/>
      </xdr:nvSpPr>
      <xdr:spPr>
        <a:xfrm>
          <a:off x="4212590" y="1428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81" name="フローチャート: 判断 280">
          <a:extLst>
            <a:ext uri="{FF2B5EF4-FFF2-40B4-BE49-F238E27FC236}">
              <a16:creationId xmlns:a16="http://schemas.microsoft.com/office/drawing/2014/main" id="{361C1807-8D10-4007-A1A0-71E5369FE5A1}"/>
            </a:ext>
          </a:extLst>
        </xdr:cNvPr>
        <xdr:cNvSpPr/>
      </xdr:nvSpPr>
      <xdr:spPr>
        <a:xfrm>
          <a:off x="4131310" y="143041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82" name="フローチャート: 判断 281">
          <a:extLst>
            <a:ext uri="{FF2B5EF4-FFF2-40B4-BE49-F238E27FC236}">
              <a16:creationId xmlns:a16="http://schemas.microsoft.com/office/drawing/2014/main" id="{FA859C88-7C3F-4BAD-AD1B-609D477DB71F}"/>
            </a:ext>
          </a:extLst>
        </xdr:cNvPr>
        <xdr:cNvSpPr/>
      </xdr:nvSpPr>
      <xdr:spPr>
        <a:xfrm>
          <a:off x="3388360" y="14290584"/>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83" name="フローチャート: 判断 282">
          <a:extLst>
            <a:ext uri="{FF2B5EF4-FFF2-40B4-BE49-F238E27FC236}">
              <a16:creationId xmlns:a16="http://schemas.microsoft.com/office/drawing/2014/main" id="{3E5F8777-E529-42CA-ADF9-A226CF93A28B}"/>
            </a:ext>
          </a:extLst>
        </xdr:cNvPr>
        <xdr:cNvSpPr/>
      </xdr:nvSpPr>
      <xdr:spPr>
        <a:xfrm>
          <a:off x="257175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84" name="フローチャート: 判断 283">
          <a:extLst>
            <a:ext uri="{FF2B5EF4-FFF2-40B4-BE49-F238E27FC236}">
              <a16:creationId xmlns:a16="http://schemas.microsoft.com/office/drawing/2014/main" id="{1FF44020-1BFE-4419-AAAB-5AD399B65A0B}"/>
            </a:ext>
          </a:extLst>
        </xdr:cNvPr>
        <xdr:cNvSpPr/>
      </xdr:nvSpPr>
      <xdr:spPr>
        <a:xfrm>
          <a:off x="1774190" y="141958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85" name="フローチャート: 判断 284">
          <a:extLst>
            <a:ext uri="{FF2B5EF4-FFF2-40B4-BE49-F238E27FC236}">
              <a16:creationId xmlns:a16="http://schemas.microsoft.com/office/drawing/2014/main" id="{EAFE8863-6317-44DD-9FCA-BAF925158D27}"/>
            </a:ext>
          </a:extLst>
        </xdr:cNvPr>
        <xdr:cNvSpPr/>
      </xdr:nvSpPr>
      <xdr:spPr>
        <a:xfrm>
          <a:off x="988060" y="1427153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170BD3ED-0628-47FD-B2B7-A40CB8EBDF0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59B8488F-122A-40AE-8EF7-0E05C3B537F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2D719A18-BC0D-43B2-831B-825051C8391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9EF68717-54A6-472D-827F-D3EA3AB4F28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D426C7AE-48A9-430F-A8D0-53A48F9A597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291" name="楕円 290">
          <a:extLst>
            <a:ext uri="{FF2B5EF4-FFF2-40B4-BE49-F238E27FC236}">
              <a16:creationId xmlns:a16="http://schemas.microsoft.com/office/drawing/2014/main" id="{B3B0340E-5B4D-4662-BD34-69F29FDE4CD0}"/>
            </a:ext>
          </a:extLst>
        </xdr:cNvPr>
        <xdr:cNvSpPr/>
      </xdr:nvSpPr>
      <xdr:spPr>
        <a:xfrm>
          <a:off x="3388360" y="14499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64044</xdr:rowOff>
    </xdr:from>
    <xdr:to>
      <xdr:col>15</xdr:col>
      <xdr:colOff>101600</xdr:colOff>
      <xdr:row>84</xdr:row>
      <xdr:rowOff>165644</xdr:rowOff>
    </xdr:to>
    <xdr:sp macro="" textlink="">
      <xdr:nvSpPr>
        <xdr:cNvPr id="292" name="楕円 291">
          <a:extLst>
            <a:ext uri="{FF2B5EF4-FFF2-40B4-BE49-F238E27FC236}">
              <a16:creationId xmlns:a16="http://schemas.microsoft.com/office/drawing/2014/main" id="{E7CCFC9C-5388-45EB-9F07-EB176AF2D828}"/>
            </a:ext>
          </a:extLst>
        </xdr:cNvPr>
        <xdr:cNvSpPr/>
      </xdr:nvSpPr>
      <xdr:spPr>
        <a:xfrm>
          <a:off x="2571750" y="1446203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114844</xdr:rowOff>
    </xdr:from>
    <xdr:to>
      <xdr:col>19</xdr:col>
      <xdr:colOff>177800</xdr:colOff>
      <xdr:row>84</xdr:row>
      <xdr:rowOff>152400</xdr:rowOff>
    </xdr:to>
    <xdr:cxnSp macro="">
      <xdr:nvCxnSpPr>
        <xdr:cNvPr id="293" name="直線コネクタ 292">
          <a:extLst>
            <a:ext uri="{FF2B5EF4-FFF2-40B4-BE49-F238E27FC236}">
              <a16:creationId xmlns:a16="http://schemas.microsoft.com/office/drawing/2014/main" id="{76E3EB2B-5CFC-4E45-B82B-B9E4534FFF00}"/>
            </a:ext>
          </a:extLst>
        </xdr:cNvPr>
        <xdr:cNvCxnSpPr/>
      </xdr:nvCxnSpPr>
      <xdr:spPr>
        <a:xfrm>
          <a:off x="2626360" y="14516644"/>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26488</xdr:rowOff>
    </xdr:from>
    <xdr:to>
      <xdr:col>10</xdr:col>
      <xdr:colOff>165100</xdr:colOff>
      <xdr:row>84</xdr:row>
      <xdr:rowOff>128088</xdr:rowOff>
    </xdr:to>
    <xdr:sp macro="" textlink="">
      <xdr:nvSpPr>
        <xdr:cNvPr id="294" name="楕円 293">
          <a:extLst>
            <a:ext uri="{FF2B5EF4-FFF2-40B4-BE49-F238E27FC236}">
              <a16:creationId xmlns:a16="http://schemas.microsoft.com/office/drawing/2014/main" id="{336D1D70-21DC-4910-8769-1A99E0FCC8B0}"/>
            </a:ext>
          </a:extLst>
        </xdr:cNvPr>
        <xdr:cNvSpPr/>
      </xdr:nvSpPr>
      <xdr:spPr>
        <a:xfrm>
          <a:off x="1774190" y="1442447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77288</xdr:rowOff>
    </xdr:from>
    <xdr:to>
      <xdr:col>15</xdr:col>
      <xdr:colOff>50800</xdr:colOff>
      <xdr:row>84</xdr:row>
      <xdr:rowOff>114844</xdr:rowOff>
    </xdr:to>
    <xdr:cxnSp macro="">
      <xdr:nvCxnSpPr>
        <xdr:cNvPr id="295" name="直線コネクタ 294">
          <a:extLst>
            <a:ext uri="{FF2B5EF4-FFF2-40B4-BE49-F238E27FC236}">
              <a16:creationId xmlns:a16="http://schemas.microsoft.com/office/drawing/2014/main" id="{307AEA1C-998C-42F5-A2BC-AA77BC063382}"/>
            </a:ext>
          </a:extLst>
        </xdr:cNvPr>
        <xdr:cNvCxnSpPr/>
      </xdr:nvCxnSpPr>
      <xdr:spPr>
        <a:xfrm>
          <a:off x="1828800" y="14479088"/>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160382</xdr:rowOff>
    </xdr:from>
    <xdr:to>
      <xdr:col>6</xdr:col>
      <xdr:colOff>38100</xdr:colOff>
      <xdr:row>84</xdr:row>
      <xdr:rowOff>90532</xdr:rowOff>
    </xdr:to>
    <xdr:sp macro="" textlink="">
      <xdr:nvSpPr>
        <xdr:cNvPr id="296" name="楕円 295">
          <a:extLst>
            <a:ext uri="{FF2B5EF4-FFF2-40B4-BE49-F238E27FC236}">
              <a16:creationId xmlns:a16="http://schemas.microsoft.com/office/drawing/2014/main" id="{D7896FE2-4D0F-4769-8BF1-1C79066A3D56}"/>
            </a:ext>
          </a:extLst>
        </xdr:cNvPr>
        <xdr:cNvSpPr/>
      </xdr:nvSpPr>
      <xdr:spPr>
        <a:xfrm>
          <a:off x="988060" y="1439263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39732</xdr:rowOff>
    </xdr:from>
    <xdr:to>
      <xdr:col>10</xdr:col>
      <xdr:colOff>114300</xdr:colOff>
      <xdr:row>84</xdr:row>
      <xdr:rowOff>77288</xdr:rowOff>
    </xdr:to>
    <xdr:cxnSp macro="">
      <xdr:nvCxnSpPr>
        <xdr:cNvPr id="297" name="直線コネクタ 296">
          <a:extLst>
            <a:ext uri="{FF2B5EF4-FFF2-40B4-BE49-F238E27FC236}">
              <a16:creationId xmlns:a16="http://schemas.microsoft.com/office/drawing/2014/main" id="{9B4CC457-9AD1-40A8-84FC-D6BD0D6014AF}"/>
            </a:ext>
          </a:extLst>
        </xdr:cNvPr>
        <xdr:cNvCxnSpPr/>
      </xdr:nvCxnSpPr>
      <xdr:spPr>
        <a:xfrm>
          <a:off x="1031240" y="14441532"/>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298" name="n_1aveValue【公営住宅】&#10;有形固定資産減価償却率">
          <a:extLst>
            <a:ext uri="{FF2B5EF4-FFF2-40B4-BE49-F238E27FC236}">
              <a16:creationId xmlns:a16="http://schemas.microsoft.com/office/drawing/2014/main" id="{B3EF6E18-BE41-4531-AEED-AD2F246B1DEE}"/>
            </a:ext>
          </a:extLst>
        </xdr:cNvPr>
        <xdr:cNvSpPr txBox="1"/>
      </xdr:nvSpPr>
      <xdr:spPr>
        <a:xfrm>
          <a:off x="3239144" y="1407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299" name="n_2aveValue【公営住宅】&#10;有形固定資産減価償却率">
          <a:extLst>
            <a:ext uri="{FF2B5EF4-FFF2-40B4-BE49-F238E27FC236}">
              <a16:creationId xmlns:a16="http://schemas.microsoft.com/office/drawing/2014/main" id="{96DA1C38-B43C-45C3-B9E6-4879188338E0}"/>
            </a:ext>
          </a:extLst>
        </xdr:cNvPr>
        <xdr:cNvSpPr txBox="1"/>
      </xdr:nvSpPr>
      <xdr:spPr>
        <a:xfrm>
          <a:off x="24390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00" name="n_3aveValue【公営住宅】&#10;有形固定資産減価償却率">
          <a:extLst>
            <a:ext uri="{FF2B5EF4-FFF2-40B4-BE49-F238E27FC236}">
              <a16:creationId xmlns:a16="http://schemas.microsoft.com/office/drawing/2014/main" id="{017257E3-211B-4772-8CDF-F1F9DC236BE8}"/>
            </a:ext>
          </a:extLst>
        </xdr:cNvPr>
        <xdr:cNvSpPr txBox="1"/>
      </xdr:nvSpPr>
      <xdr:spPr>
        <a:xfrm>
          <a:off x="1641484" y="1397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01" name="n_4aveValue【公営住宅】&#10;有形固定資産減価償却率">
          <a:extLst>
            <a:ext uri="{FF2B5EF4-FFF2-40B4-BE49-F238E27FC236}">
              <a16:creationId xmlns:a16="http://schemas.microsoft.com/office/drawing/2014/main" id="{9484CC1C-D47E-4F5B-B5B2-DED6C7B076E4}"/>
            </a:ext>
          </a:extLst>
        </xdr:cNvPr>
        <xdr:cNvSpPr txBox="1"/>
      </xdr:nvSpPr>
      <xdr:spPr>
        <a:xfrm>
          <a:off x="855354" y="1404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02" name="n_1mainValue【公営住宅】&#10;有形固定資産減価償却率">
          <a:extLst>
            <a:ext uri="{FF2B5EF4-FFF2-40B4-BE49-F238E27FC236}">
              <a16:creationId xmlns:a16="http://schemas.microsoft.com/office/drawing/2014/main" id="{F4E68C06-DD02-414A-8827-D5400CE8C58E}"/>
            </a:ext>
          </a:extLst>
        </xdr:cNvPr>
        <xdr:cNvSpPr txBox="1"/>
      </xdr:nvSpPr>
      <xdr:spPr>
        <a:xfrm>
          <a:off x="3239144" y="1459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156771</xdr:rowOff>
    </xdr:from>
    <xdr:ext cx="405111" cy="259045"/>
    <xdr:sp macro="" textlink="">
      <xdr:nvSpPr>
        <xdr:cNvPr id="303" name="n_2mainValue【公営住宅】&#10;有形固定資産減価償却率">
          <a:extLst>
            <a:ext uri="{FF2B5EF4-FFF2-40B4-BE49-F238E27FC236}">
              <a16:creationId xmlns:a16="http://schemas.microsoft.com/office/drawing/2014/main" id="{CE8FD9CF-7529-4EAE-9371-059DF12FB18C}"/>
            </a:ext>
          </a:extLst>
        </xdr:cNvPr>
        <xdr:cNvSpPr txBox="1"/>
      </xdr:nvSpPr>
      <xdr:spPr>
        <a:xfrm>
          <a:off x="2439044" y="14560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119215</xdr:rowOff>
    </xdr:from>
    <xdr:ext cx="405111" cy="259045"/>
    <xdr:sp macro="" textlink="">
      <xdr:nvSpPr>
        <xdr:cNvPr id="304" name="n_3mainValue【公営住宅】&#10;有形固定資産減価償却率">
          <a:extLst>
            <a:ext uri="{FF2B5EF4-FFF2-40B4-BE49-F238E27FC236}">
              <a16:creationId xmlns:a16="http://schemas.microsoft.com/office/drawing/2014/main" id="{B27984A2-EF7B-4DFD-9DAF-38E85D2F98B2}"/>
            </a:ext>
          </a:extLst>
        </xdr:cNvPr>
        <xdr:cNvSpPr txBox="1"/>
      </xdr:nvSpPr>
      <xdr:spPr>
        <a:xfrm>
          <a:off x="1641484" y="1452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81659</xdr:rowOff>
    </xdr:from>
    <xdr:ext cx="405111" cy="259045"/>
    <xdr:sp macro="" textlink="">
      <xdr:nvSpPr>
        <xdr:cNvPr id="305" name="n_4mainValue【公営住宅】&#10;有形固定資産減価償却率">
          <a:extLst>
            <a:ext uri="{FF2B5EF4-FFF2-40B4-BE49-F238E27FC236}">
              <a16:creationId xmlns:a16="http://schemas.microsoft.com/office/drawing/2014/main" id="{E730D703-C809-4B93-90DB-08D0042AC7E2}"/>
            </a:ext>
          </a:extLst>
        </xdr:cNvPr>
        <xdr:cNvSpPr txBox="1"/>
      </xdr:nvSpPr>
      <xdr:spPr>
        <a:xfrm>
          <a:off x="855354" y="1448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F0252ED6-57E9-47D4-83FE-D47FDAC765B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A7E16693-0FB1-480A-8EF3-318BCAEC7BB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8494DFBE-54A3-43AA-83F2-61AF655A398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0655795D-0E72-4AB1-9508-77F27A0F8D8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C626DFE5-6FC5-4316-B0B3-AF374DAA0E1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5AB33559-ACE5-41E5-B1B2-E42B10EA919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17195EA7-B007-4F52-9925-ACDEEEAD9EC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B7DB80DD-4078-4F40-AA94-C2E7481E512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0C794A6A-E46B-4015-9759-3B7B0D91717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F397D093-2A72-4E41-8A12-38F0FA00B91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6" name="直線コネクタ 315">
          <a:extLst>
            <a:ext uri="{FF2B5EF4-FFF2-40B4-BE49-F238E27FC236}">
              <a16:creationId xmlns:a16="http://schemas.microsoft.com/office/drawing/2014/main" id="{B898EFC7-40B5-4FA3-881D-5C9D978A0CC0}"/>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7" name="テキスト ボックス 316">
          <a:extLst>
            <a:ext uri="{FF2B5EF4-FFF2-40B4-BE49-F238E27FC236}">
              <a16:creationId xmlns:a16="http://schemas.microsoft.com/office/drawing/2014/main" id="{87795A08-09D6-4913-884C-3045FA315847}"/>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8" name="直線コネクタ 317">
          <a:extLst>
            <a:ext uri="{FF2B5EF4-FFF2-40B4-BE49-F238E27FC236}">
              <a16:creationId xmlns:a16="http://schemas.microsoft.com/office/drawing/2014/main" id="{B914E7F2-04ED-410F-99FC-14207ECEC9C4}"/>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9" name="テキスト ボックス 318">
          <a:extLst>
            <a:ext uri="{FF2B5EF4-FFF2-40B4-BE49-F238E27FC236}">
              <a16:creationId xmlns:a16="http://schemas.microsoft.com/office/drawing/2014/main" id="{64751068-995B-4F62-8681-9B3EEB6FC7A1}"/>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0" name="直線コネクタ 319">
          <a:extLst>
            <a:ext uri="{FF2B5EF4-FFF2-40B4-BE49-F238E27FC236}">
              <a16:creationId xmlns:a16="http://schemas.microsoft.com/office/drawing/2014/main" id="{370AB4EB-93EB-4D20-A2D1-8EB657E56EF5}"/>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1" name="テキスト ボックス 320">
          <a:extLst>
            <a:ext uri="{FF2B5EF4-FFF2-40B4-BE49-F238E27FC236}">
              <a16:creationId xmlns:a16="http://schemas.microsoft.com/office/drawing/2014/main" id="{E1A4D46F-9869-4E8E-A766-8303D474719A}"/>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2" name="直線コネクタ 321">
          <a:extLst>
            <a:ext uri="{FF2B5EF4-FFF2-40B4-BE49-F238E27FC236}">
              <a16:creationId xmlns:a16="http://schemas.microsoft.com/office/drawing/2014/main" id="{70FAFB0F-4A71-4AD4-95A6-33CB1726A995}"/>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3" name="テキスト ボックス 322">
          <a:extLst>
            <a:ext uri="{FF2B5EF4-FFF2-40B4-BE49-F238E27FC236}">
              <a16:creationId xmlns:a16="http://schemas.microsoft.com/office/drawing/2014/main" id="{213BD613-2EAE-40E3-903B-685D0FE3BD67}"/>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a:extLst>
            <a:ext uri="{FF2B5EF4-FFF2-40B4-BE49-F238E27FC236}">
              <a16:creationId xmlns:a16="http://schemas.microsoft.com/office/drawing/2014/main" id="{65AFB5E9-2724-435B-88F9-1E9836CE511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5" name="テキスト ボックス 324">
          <a:extLst>
            <a:ext uri="{FF2B5EF4-FFF2-40B4-BE49-F238E27FC236}">
              <a16:creationId xmlns:a16="http://schemas.microsoft.com/office/drawing/2014/main" id="{F42D8886-E6BB-4F83-BD27-A40CA6DB8EB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公営住宅】&#10;一人当たり面積グラフ枠">
          <a:extLst>
            <a:ext uri="{FF2B5EF4-FFF2-40B4-BE49-F238E27FC236}">
              <a16:creationId xmlns:a16="http://schemas.microsoft.com/office/drawing/2014/main" id="{01BFA292-5E9E-4192-AB22-7FBF8C07520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27" name="直線コネクタ 326">
          <a:extLst>
            <a:ext uri="{FF2B5EF4-FFF2-40B4-BE49-F238E27FC236}">
              <a16:creationId xmlns:a16="http://schemas.microsoft.com/office/drawing/2014/main" id="{C5C931C5-DB1D-4A40-9672-B79C191F8149}"/>
            </a:ext>
          </a:extLst>
        </xdr:cNvPr>
        <xdr:cNvCxnSpPr/>
      </xdr:nvCxnSpPr>
      <xdr:spPr>
        <a:xfrm flipV="1">
          <a:off x="942911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28" name="【公営住宅】&#10;一人当たり面積最小値テキスト">
          <a:extLst>
            <a:ext uri="{FF2B5EF4-FFF2-40B4-BE49-F238E27FC236}">
              <a16:creationId xmlns:a16="http://schemas.microsoft.com/office/drawing/2014/main" id="{38E5B9A9-BBC6-496A-9FC0-3A681549689B}"/>
            </a:ext>
          </a:extLst>
        </xdr:cNvPr>
        <xdr:cNvSpPr txBox="1"/>
      </xdr:nvSpPr>
      <xdr:spPr>
        <a:xfrm>
          <a:off x="946785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29" name="直線コネクタ 328">
          <a:extLst>
            <a:ext uri="{FF2B5EF4-FFF2-40B4-BE49-F238E27FC236}">
              <a16:creationId xmlns:a16="http://schemas.microsoft.com/office/drawing/2014/main" id="{50B6CD14-B1FA-4AA7-848C-1566844EA686}"/>
            </a:ext>
          </a:extLst>
        </xdr:cNvPr>
        <xdr:cNvCxnSpPr/>
      </xdr:nvCxnSpPr>
      <xdr:spPr>
        <a:xfrm>
          <a:off x="9356090" y="14779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30" name="【公営住宅】&#10;一人当たり面積最大値テキスト">
          <a:extLst>
            <a:ext uri="{FF2B5EF4-FFF2-40B4-BE49-F238E27FC236}">
              <a16:creationId xmlns:a16="http://schemas.microsoft.com/office/drawing/2014/main" id="{29AD1C25-9787-4855-BA70-842D0DD1B0F3}"/>
            </a:ext>
          </a:extLst>
        </xdr:cNvPr>
        <xdr:cNvSpPr txBox="1"/>
      </xdr:nvSpPr>
      <xdr:spPr>
        <a:xfrm>
          <a:off x="946785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31" name="直線コネクタ 330">
          <a:extLst>
            <a:ext uri="{FF2B5EF4-FFF2-40B4-BE49-F238E27FC236}">
              <a16:creationId xmlns:a16="http://schemas.microsoft.com/office/drawing/2014/main" id="{AA81F07D-029A-4818-8652-E5B8DB518A9F}"/>
            </a:ext>
          </a:extLst>
        </xdr:cNvPr>
        <xdr:cNvCxnSpPr/>
      </xdr:nvCxnSpPr>
      <xdr:spPr>
        <a:xfrm>
          <a:off x="9356090" y="134102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32" name="【公営住宅】&#10;一人当たり面積平均値テキスト">
          <a:extLst>
            <a:ext uri="{FF2B5EF4-FFF2-40B4-BE49-F238E27FC236}">
              <a16:creationId xmlns:a16="http://schemas.microsoft.com/office/drawing/2014/main" id="{53E79985-F34F-4F1D-A6DC-FF98B51A35F9}"/>
            </a:ext>
          </a:extLst>
        </xdr:cNvPr>
        <xdr:cNvSpPr txBox="1"/>
      </xdr:nvSpPr>
      <xdr:spPr>
        <a:xfrm>
          <a:off x="9467850" y="145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33" name="フローチャート: 判断 332">
          <a:extLst>
            <a:ext uri="{FF2B5EF4-FFF2-40B4-BE49-F238E27FC236}">
              <a16:creationId xmlns:a16="http://schemas.microsoft.com/office/drawing/2014/main" id="{29A0C6D3-4C5B-453E-A8D0-9A35CB2FDFB0}"/>
            </a:ext>
          </a:extLst>
        </xdr:cNvPr>
        <xdr:cNvSpPr/>
      </xdr:nvSpPr>
      <xdr:spPr>
        <a:xfrm>
          <a:off x="9394190" y="1460116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34" name="フローチャート: 判断 333">
          <a:extLst>
            <a:ext uri="{FF2B5EF4-FFF2-40B4-BE49-F238E27FC236}">
              <a16:creationId xmlns:a16="http://schemas.microsoft.com/office/drawing/2014/main" id="{F30FB36C-4CCB-4C86-A19F-FB0A3F04499C}"/>
            </a:ext>
          </a:extLst>
        </xdr:cNvPr>
        <xdr:cNvSpPr/>
      </xdr:nvSpPr>
      <xdr:spPr>
        <a:xfrm>
          <a:off x="8632190" y="146018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35" name="フローチャート: 判断 334">
          <a:extLst>
            <a:ext uri="{FF2B5EF4-FFF2-40B4-BE49-F238E27FC236}">
              <a16:creationId xmlns:a16="http://schemas.microsoft.com/office/drawing/2014/main" id="{B002AEB9-5671-4385-B108-B2608A7AAFA0}"/>
            </a:ext>
          </a:extLst>
        </xdr:cNvPr>
        <xdr:cNvSpPr/>
      </xdr:nvSpPr>
      <xdr:spPr>
        <a:xfrm>
          <a:off x="7846060" y="1459842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36" name="フローチャート: 判断 335">
          <a:extLst>
            <a:ext uri="{FF2B5EF4-FFF2-40B4-BE49-F238E27FC236}">
              <a16:creationId xmlns:a16="http://schemas.microsoft.com/office/drawing/2014/main" id="{524E98CE-7EDE-46E5-A4C7-73E07B91E619}"/>
            </a:ext>
          </a:extLst>
        </xdr:cNvPr>
        <xdr:cNvSpPr/>
      </xdr:nvSpPr>
      <xdr:spPr>
        <a:xfrm>
          <a:off x="7029450" y="1459933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37" name="フローチャート: 判断 336">
          <a:extLst>
            <a:ext uri="{FF2B5EF4-FFF2-40B4-BE49-F238E27FC236}">
              <a16:creationId xmlns:a16="http://schemas.microsoft.com/office/drawing/2014/main" id="{800BA83B-9A5E-4E45-A39C-8B4AFB1A5E0E}"/>
            </a:ext>
          </a:extLst>
        </xdr:cNvPr>
        <xdr:cNvSpPr/>
      </xdr:nvSpPr>
      <xdr:spPr>
        <a:xfrm>
          <a:off x="6231890" y="1460550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677AC516-625E-4053-BD68-340EAC0AF19C}"/>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62971FE3-9329-4F81-8345-3E6122E63A3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D59CD274-A23E-4F65-AFFE-EB5D6A7991E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2A957F9C-450C-4577-9012-CA3F34EFEDD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911DAE9A-C852-46C9-A6EA-9CFFA7FE18B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153036</xdr:rowOff>
    </xdr:from>
    <xdr:to>
      <xdr:col>50</xdr:col>
      <xdr:colOff>165100</xdr:colOff>
      <xdr:row>86</xdr:row>
      <xdr:rowOff>83186</xdr:rowOff>
    </xdr:to>
    <xdr:sp macro="" textlink="">
      <xdr:nvSpPr>
        <xdr:cNvPr id="343" name="楕円 342">
          <a:extLst>
            <a:ext uri="{FF2B5EF4-FFF2-40B4-BE49-F238E27FC236}">
              <a16:creationId xmlns:a16="http://schemas.microsoft.com/office/drawing/2014/main" id="{922DF84C-9648-4F3A-B93E-9C2BFCCB5288}"/>
            </a:ext>
          </a:extLst>
        </xdr:cNvPr>
        <xdr:cNvSpPr/>
      </xdr:nvSpPr>
      <xdr:spPr>
        <a:xfrm>
          <a:off x="8632190" y="147262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153036</xdr:rowOff>
    </xdr:from>
    <xdr:to>
      <xdr:col>46</xdr:col>
      <xdr:colOff>38100</xdr:colOff>
      <xdr:row>86</xdr:row>
      <xdr:rowOff>83186</xdr:rowOff>
    </xdr:to>
    <xdr:sp macro="" textlink="">
      <xdr:nvSpPr>
        <xdr:cNvPr id="344" name="楕円 343">
          <a:extLst>
            <a:ext uri="{FF2B5EF4-FFF2-40B4-BE49-F238E27FC236}">
              <a16:creationId xmlns:a16="http://schemas.microsoft.com/office/drawing/2014/main" id="{16E92F5A-D853-49FE-A887-D9164B90C6E1}"/>
            </a:ext>
          </a:extLst>
        </xdr:cNvPr>
        <xdr:cNvSpPr/>
      </xdr:nvSpPr>
      <xdr:spPr>
        <a:xfrm>
          <a:off x="7846060" y="147262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32386</xdr:rowOff>
    </xdr:from>
    <xdr:to>
      <xdr:col>50</xdr:col>
      <xdr:colOff>114300</xdr:colOff>
      <xdr:row>86</xdr:row>
      <xdr:rowOff>32386</xdr:rowOff>
    </xdr:to>
    <xdr:cxnSp macro="">
      <xdr:nvCxnSpPr>
        <xdr:cNvPr id="345" name="直線コネクタ 344">
          <a:extLst>
            <a:ext uri="{FF2B5EF4-FFF2-40B4-BE49-F238E27FC236}">
              <a16:creationId xmlns:a16="http://schemas.microsoft.com/office/drawing/2014/main" id="{AF8AE20A-7EFE-4F72-9046-D18504CFB56B}"/>
            </a:ext>
          </a:extLst>
        </xdr:cNvPr>
        <xdr:cNvCxnSpPr/>
      </xdr:nvCxnSpPr>
      <xdr:spPr>
        <a:xfrm>
          <a:off x="7889240" y="147751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153036</xdr:rowOff>
    </xdr:from>
    <xdr:to>
      <xdr:col>41</xdr:col>
      <xdr:colOff>101600</xdr:colOff>
      <xdr:row>86</xdr:row>
      <xdr:rowOff>83186</xdr:rowOff>
    </xdr:to>
    <xdr:sp macro="" textlink="">
      <xdr:nvSpPr>
        <xdr:cNvPr id="346" name="楕円 345">
          <a:extLst>
            <a:ext uri="{FF2B5EF4-FFF2-40B4-BE49-F238E27FC236}">
              <a16:creationId xmlns:a16="http://schemas.microsoft.com/office/drawing/2014/main" id="{32524911-3800-48DD-B32C-36E330F14D4C}"/>
            </a:ext>
          </a:extLst>
        </xdr:cNvPr>
        <xdr:cNvSpPr/>
      </xdr:nvSpPr>
      <xdr:spPr>
        <a:xfrm>
          <a:off x="7029450" y="14726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32386</xdr:rowOff>
    </xdr:from>
    <xdr:to>
      <xdr:col>45</xdr:col>
      <xdr:colOff>177800</xdr:colOff>
      <xdr:row>86</xdr:row>
      <xdr:rowOff>32386</xdr:rowOff>
    </xdr:to>
    <xdr:cxnSp macro="">
      <xdr:nvCxnSpPr>
        <xdr:cNvPr id="347" name="直線コネクタ 346">
          <a:extLst>
            <a:ext uri="{FF2B5EF4-FFF2-40B4-BE49-F238E27FC236}">
              <a16:creationId xmlns:a16="http://schemas.microsoft.com/office/drawing/2014/main" id="{7F8103BA-F532-4B4F-9BEC-75C250377C1C}"/>
            </a:ext>
          </a:extLst>
        </xdr:cNvPr>
        <xdr:cNvCxnSpPr/>
      </xdr:nvCxnSpPr>
      <xdr:spPr>
        <a:xfrm>
          <a:off x="7084060" y="1477518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153036</xdr:rowOff>
    </xdr:from>
    <xdr:to>
      <xdr:col>36</xdr:col>
      <xdr:colOff>165100</xdr:colOff>
      <xdr:row>86</xdr:row>
      <xdr:rowOff>83186</xdr:rowOff>
    </xdr:to>
    <xdr:sp macro="" textlink="">
      <xdr:nvSpPr>
        <xdr:cNvPr id="348" name="楕円 347">
          <a:extLst>
            <a:ext uri="{FF2B5EF4-FFF2-40B4-BE49-F238E27FC236}">
              <a16:creationId xmlns:a16="http://schemas.microsoft.com/office/drawing/2014/main" id="{D012F9AF-94B8-4C1B-A919-3A5C1AD59EFB}"/>
            </a:ext>
          </a:extLst>
        </xdr:cNvPr>
        <xdr:cNvSpPr/>
      </xdr:nvSpPr>
      <xdr:spPr>
        <a:xfrm>
          <a:off x="6231890" y="147262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32386</xdr:rowOff>
    </xdr:from>
    <xdr:to>
      <xdr:col>41</xdr:col>
      <xdr:colOff>50800</xdr:colOff>
      <xdr:row>86</xdr:row>
      <xdr:rowOff>32386</xdr:rowOff>
    </xdr:to>
    <xdr:cxnSp macro="">
      <xdr:nvCxnSpPr>
        <xdr:cNvPr id="349" name="直線コネクタ 348">
          <a:extLst>
            <a:ext uri="{FF2B5EF4-FFF2-40B4-BE49-F238E27FC236}">
              <a16:creationId xmlns:a16="http://schemas.microsoft.com/office/drawing/2014/main" id="{5E455C5F-02AB-4D3D-9B59-DDCDAA3DC514}"/>
            </a:ext>
          </a:extLst>
        </xdr:cNvPr>
        <xdr:cNvCxnSpPr/>
      </xdr:nvCxnSpPr>
      <xdr:spPr>
        <a:xfrm>
          <a:off x="6286500" y="147751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50" name="n_1aveValue【公営住宅】&#10;一人当たり面積">
          <a:extLst>
            <a:ext uri="{FF2B5EF4-FFF2-40B4-BE49-F238E27FC236}">
              <a16:creationId xmlns:a16="http://schemas.microsoft.com/office/drawing/2014/main" id="{B1035ABC-D474-4105-B53F-F4282D2BACA6}"/>
            </a:ext>
          </a:extLst>
        </xdr:cNvPr>
        <xdr:cNvSpPr txBox="1"/>
      </xdr:nvSpPr>
      <xdr:spPr>
        <a:xfrm>
          <a:off x="845446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51" name="n_2aveValue【公営住宅】&#10;一人当たり面積">
          <a:extLst>
            <a:ext uri="{FF2B5EF4-FFF2-40B4-BE49-F238E27FC236}">
              <a16:creationId xmlns:a16="http://schemas.microsoft.com/office/drawing/2014/main" id="{E207029B-B5A5-40D1-A096-FC6B378D1901}"/>
            </a:ext>
          </a:extLst>
        </xdr:cNvPr>
        <xdr:cNvSpPr txBox="1"/>
      </xdr:nvSpPr>
      <xdr:spPr>
        <a:xfrm>
          <a:off x="7673417" y="143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52" name="n_3aveValue【公営住宅】&#10;一人当たり面積">
          <a:extLst>
            <a:ext uri="{FF2B5EF4-FFF2-40B4-BE49-F238E27FC236}">
              <a16:creationId xmlns:a16="http://schemas.microsoft.com/office/drawing/2014/main" id="{2D76DC62-DF45-495F-9547-A41AAEBF0095}"/>
            </a:ext>
          </a:extLst>
        </xdr:cNvPr>
        <xdr:cNvSpPr txBox="1"/>
      </xdr:nvSpPr>
      <xdr:spPr>
        <a:xfrm>
          <a:off x="6866332" y="143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53" name="n_4aveValue【公営住宅】&#10;一人当たり面積">
          <a:extLst>
            <a:ext uri="{FF2B5EF4-FFF2-40B4-BE49-F238E27FC236}">
              <a16:creationId xmlns:a16="http://schemas.microsoft.com/office/drawing/2014/main" id="{FE89095F-B0C5-490E-AF27-CD44A994D4FB}"/>
            </a:ext>
          </a:extLst>
        </xdr:cNvPr>
        <xdr:cNvSpPr txBox="1"/>
      </xdr:nvSpPr>
      <xdr:spPr>
        <a:xfrm>
          <a:off x="6068772"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74313</xdr:rowOff>
    </xdr:from>
    <xdr:ext cx="469744" cy="259045"/>
    <xdr:sp macro="" textlink="">
      <xdr:nvSpPr>
        <xdr:cNvPr id="354" name="n_1mainValue【公営住宅】&#10;一人当たり面積">
          <a:extLst>
            <a:ext uri="{FF2B5EF4-FFF2-40B4-BE49-F238E27FC236}">
              <a16:creationId xmlns:a16="http://schemas.microsoft.com/office/drawing/2014/main" id="{36DEDEB6-4A56-483F-A969-D1E93CF47B26}"/>
            </a:ext>
          </a:extLst>
        </xdr:cNvPr>
        <xdr:cNvSpPr txBox="1"/>
      </xdr:nvSpPr>
      <xdr:spPr>
        <a:xfrm>
          <a:off x="8454467" y="148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74313</xdr:rowOff>
    </xdr:from>
    <xdr:ext cx="469744" cy="259045"/>
    <xdr:sp macro="" textlink="">
      <xdr:nvSpPr>
        <xdr:cNvPr id="355" name="n_2mainValue【公営住宅】&#10;一人当たり面積">
          <a:extLst>
            <a:ext uri="{FF2B5EF4-FFF2-40B4-BE49-F238E27FC236}">
              <a16:creationId xmlns:a16="http://schemas.microsoft.com/office/drawing/2014/main" id="{80E34FCD-4998-4BA5-897B-A3DF45B3E071}"/>
            </a:ext>
          </a:extLst>
        </xdr:cNvPr>
        <xdr:cNvSpPr txBox="1"/>
      </xdr:nvSpPr>
      <xdr:spPr>
        <a:xfrm>
          <a:off x="7673417" y="148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74313</xdr:rowOff>
    </xdr:from>
    <xdr:ext cx="469744" cy="259045"/>
    <xdr:sp macro="" textlink="">
      <xdr:nvSpPr>
        <xdr:cNvPr id="356" name="n_3mainValue【公営住宅】&#10;一人当たり面積">
          <a:extLst>
            <a:ext uri="{FF2B5EF4-FFF2-40B4-BE49-F238E27FC236}">
              <a16:creationId xmlns:a16="http://schemas.microsoft.com/office/drawing/2014/main" id="{13EA2B94-B6AA-4E48-B3CE-38F57D0F641A}"/>
            </a:ext>
          </a:extLst>
        </xdr:cNvPr>
        <xdr:cNvSpPr txBox="1"/>
      </xdr:nvSpPr>
      <xdr:spPr>
        <a:xfrm>
          <a:off x="6866332" y="148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74313</xdr:rowOff>
    </xdr:from>
    <xdr:ext cx="469744" cy="259045"/>
    <xdr:sp macro="" textlink="">
      <xdr:nvSpPr>
        <xdr:cNvPr id="357" name="n_4mainValue【公営住宅】&#10;一人当たり面積">
          <a:extLst>
            <a:ext uri="{FF2B5EF4-FFF2-40B4-BE49-F238E27FC236}">
              <a16:creationId xmlns:a16="http://schemas.microsoft.com/office/drawing/2014/main" id="{EEC48DF4-A422-4133-85CB-773E969864F8}"/>
            </a:ext>
          </a:extLst>
        </xdr:cNvPr>
        <xdr:cNvSpPr txBox="1"/>
      </xdr:nvSpPr>
      <xdr:spPr>
        <a:xfrm>
          <a:off x="6068772" y="148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8" name="正方形/長方形 357">
          <a:extLst>
            <a:ext uri="{FF2B5EF4-FFF2-40B4-BE49-F238E27FC236}">
              <a16:creationId xmlns:a16="http://schemas.microsoft.com/office/drawing/2014/main" id="{505F936A-B015-4A60-A436-B390B35B569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9" name="正方形/長方形 358">
          <a:extLst>
            <a:ext uri="{FF2B5EF4-FFF2-40B4-BE49-F238E27FC236}">
              <a16:creationId xmlns:a16="http://schemas.microsoft.com/office/drawing/2014/main" id="{3E7789B6-979D-46B9-B2B7-A075E85C58F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0" name="正方形/長方形 359">
          <a:extLst>
            <a:ext uri="{FF2B5EF4-FFF2-40B4-BE49-F238E27FC236}">
              <a16:creationId xmlns:a16="http://schemas.microsoft.com/office/drawing/2014/main" id="{7C1C61C8-4C1B-43EB-82DF-0C53148204A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1" name="正方形/長方形 360">
          <a:extLst>
            <a:ext uri="{FF2B5EF4-FFF2-40B4-BE49-F238E27FC236}">
              <a16:creationId xmlns:a16="http://schemas.microsoft.com/office/drawing/2014/main" id="{6FFF92FE-0F43-4600-8311-6C3719A9CF0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2" name="正方形/長方形 361">
          <a:extLst>
            <a:ext uri="{FF2B5EF4-FFF2-40B4-BE49-F238E27FC236}">
              <a16:creationId xmlns:a16="http://schemas.microsoft.com/office/drawing/2014/main" id="{593A5B6E-F889-40C0-B172-05EFB06EB87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3" name="正方形/長方形 362">
          <a:extLst>
            <a:ext uri="{FF2B5EF4-FFF2-40B4-BE49-F238E27FC236}">
              <a16:creationId xmlns:a16="http://schemas.microsoft.com/office/drawing/2014/main" id="{DE68C3E2-2F79-4DF5-8C27-A5C1379A789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4" name="正方形/長方形 363">
          <a:extLst>
            <a:ext uri="{FF2B5EF4-FFF2-40B4-BE49-F238E27FC236}">
              <a16:creationId xmlns:a16="http://schemas.microsoft.com/office/drawing/2014/main" id="{888B63AF-F657-401E-AC07-64D5351E1D4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6FDFDAF7-62A0-426C-ADAD-7113B5B7FE77}"/>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6" name="正方形/長方形 365">
          <a:extLst>
            <a:ext uri="{FF2B5EF4-FFF2-40B4-BE49-F238E27FC236}">
              <a16:creationId xmlns:a16="http://schemas.microsoft.com/office/drawing/2014/main" id="{7F4E412C-4804-4F18-B421-6A40EFF6396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7" name="正方形/長方形 366">
          <a:extLst>
            <a:ext uri="{FF2B5EF4-FFF2-40B4-BE49-F238E27FC236}">
              <a16:creationId xmlns:a16="http://schemas.microsoft.com/office/drawing/2014/main" id="{195571FD-C003-4577-85BE-64DA7B362EA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8" name="正方形/長方形 367">
          <a:extLst>
            <a:ext uri="{FF2B5EF4-FFF2-40B4-BE49-F238E27FC236}">
              <a16:creationId xmlns:a16="http://schemas.microsoft.com/office/drawing/2014/main" id="{855EF8B9-7270-47ED-8267-DEF468833D6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9" name="正方形/長方形 368">
          <a:extLst>
            <a:ext uri="{FF2B5EF4-FFF2-40B4-BE49-F238E27FC236}">
              <a16:creationId xmlns:a16="http://schemas.microsoft.com/office/drawing/2014/main" id="{4B1558D8-2686-4D77-815F-F9AF86B039B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0" name="正方形/長方形 369">
          <a:extLst>
            <a:ext uri="{FF2B5EF4-FFF2-40B4-BE49-F238E27FC236}">
              <a16:creationId xmlns:a16="http://schemas.microsoft.com/office/drawing/2014/main" id="{D067A7B8-A603-4402-B21B-6116851C202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1" name="正方形/長方形 370">
          <a:extLst>
            <a:ext uri="{FF2B5EF4-FFF2-40B4-BE49-F238E27FC236}">
              <a16:creationId xmlns:a16="http://schemas.microsoft.com/office/drawing/2014/main" id="{B7215128-5E14-4A39-B90B-E3E09487E2C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2" name="正方形/長方形 371">
          <a:extLst>
            <a:ext uri="{FF2B5EF4-FFF2-40B4-BE49-F238E27FC236}">
              <a16:creationId xmlns:a16="http://schemas.microsoft.com/office/drawing/2014/main" id="{3506755A-F514-470F-94CC-FD47EC1F5E0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3" name="正方形/長方形 372">
          <a:extLst>
            <a:ext uri="{FF2B5EF4-FFF2-40B4-BE49-F238E27FC236}">
              <a16:creationId xmlns:a16="http://schemas.microsoft.com/office/drawing/2014/main" id="{6858EEDE-1442-4591-80A2-290972D880A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4" name="正方形/長方形 373">
          <a:extLst>
            <a:ext uri="{FF2B5EF4-FFF2-40B4-BE49-F238E27FC236}">
              <a16:creationId xmlns:a16="http://schemas.microsoft.com/office/drawing/2014/main" id="{EF30D043-5D2E-46B2-816E-2B915968C06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5" name="正方形/長方形 374">
          <a:extLst>
            <a:ext uri="{FF2B5EF4-FFF2-40B4-BE49-F238E27FC236}">
              <a16:creationId xmlns:a16="http://schemas.microsoft.com/office/drawing/2014/main" id="{0B2F8A1D-7B0D-49A4-B904-622D87459A8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6" name="正方形/長方形 375">
          <a:extLst>
            <a:ext uri="{FF2B5EF4-FFF2-40B4-BE49-F238E27FC236}">
              <a16:creationId xmlns:a16="http://schemas.microsoft.com/office/drawing/2014/main" id="{254C747A-93D6-444C-92E6-F8FDB604E59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7" name="正方形/長方形 376">
          <a:extLst>
            <a:ext uri="{FF2B5EF4-FFF2-40B4-BE49-F238E27FC236}">
              <a16:creationId xmlns:a16="http://schemas.microsoft.com/office/drawing/2014/main" id="{F25EC9D2-7DBC-4DE9-B34B-B527CA629A7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8" name="正方形/長方形 377">
          <a:extLst>
            <a:ext uri="{FF2B5EF4-FFF2-40B4-BE49-F238E27FC236}">
              <a16:creationId xmlns:a16="http://schemas.microsoft.com/office/drawing/2014/main" id="{C38E2807-901C-4354-A813-8CE3CA185E7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9" name="正方形/長方形 378">
          <a:extLst>
            <a:ext uri="{FF2B5EF4-FFF2-40B4-BE49-F238E27FC236}">
              <a16:creationId xmlns:a16="http://schemas.microsoft.com/office/drawing/2014/main" id="{CC7E8CE9-9E80-458A-AD7D-E8159C5A841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0" name="正方形/長方形 379">
          <a:extLst>
            <a:ext uri="{FF2B5EF4-FFF2-40B4-BE49-F238E27FC236}">
              <a16:creationId xmlns:a16="http://schemas.microsoft.com/office/drawing/2014/main" id="{A6AF5DCB-0699-44C0-9D5D-4F666144C05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1" name="正方形/長方形 380">
          <a:extLst>
            <a:ext uri="{FF2B5EF4-FFF2-40B4-BE49-F238E27FC236}">
              <a16:creationId xmlns:a16="http://schemas.microsoft.com/office/drawing/2014/main" id="{6921D693-582A-4F86-9944-A7E3087C81A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2" name="テキスト ボックス 381">
          <a:extLst>
            <a:ext uri="{FF2B5EF4-FFF2-40B4-BE49-F238E27FC236}">
              <a16:creationId xmlns:a16="http://schemas.microsoft.com/office/drawing/2014/main" id="{7A167E7A-BFF2-4D7B-AB20-F64CA142BF2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3" name="直線コネクタ 382">
          <a:extLst>
            <a:ext uri="{FF2B5EF4-FFF2-40B4-BE49-F238E27FC236}">
              <a16:creationId xmlns:a16="http://schemas.microsoft.com/office/drawing/2014/main" id="{AFBEF1EE-28CF-4D68-80B7-644A3C5591C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4" name="テキスト ボックス 383">
          <a:extLst>
            <a:ext uri="{FF2B5EF4-FFF2-40B4-BE49-F238E27FC236}">
              <a16:creationId xmlns:a16="http://schemas.microsoft.com/office/drawing/2014/main" id="{A5D6CFB2-36B6-4B98-A980-6E7AE2C732D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5" name="直線コネクタ 384">
          <a:extLst>
            <a:ext uri="{FF2B5EF4-FFF2-40B4-BE49-F238E27FC236}">
              <a16:creationId xmlns:a16="http://schemas.microsoft.com/office/drawing/2014/main" id="{CEB85BC6-08C7-43DE-A900-469869A113CC}"/>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6" name="テキスト ボックス 385">
          <a:extLst>
            <a:ext uri="{FF2B5EF4-FFF2-40B4-BE49-F238E27FC236}">
              <a16:creationId xmlns:a16="http://schemas.microsoft.com/office/drawing/2014/main" id="{79898373-C522-441D-A6B0-AF5208BFB9C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7" name="直線コネクタ 386">
          <a:extLst>
            <a:ext uri="{FF2B5EF4-FFF2-40B4-BE49-F238E27FC236}">
              <a16:creationId xmlns:a16="http://schemas.microsoft.com/office/drawing/2014/main" id="{47B4A1F8-0821-4CB4-A732-2794DCC8514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8" name="テキスト ボックス 387">
          <a:extLst>
            <a:ext uri="{FF2B5EF4-FFF2-40B4-BE49-F238E27FC236}">
              <a16:creationId xmlns:a16="http://schemas.microsoft.com/office/drawing/2014/main" id="{D6FABA8B-7141-4CFA-8722-C533BF0BF374}"/>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9" name="直線コネクタ 388">
          <a:extLst>
            <a:ext uri="{FF2B5EF4-FFF2-40B4-BE49-F238E27FC236}">
              <a16:creationId xmlns:a16="http://schemas.microsoft.com/office/drawing/2014/main" id="{1D5D4F8A-226C-49A9-8C18-3EB028FB63A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0" name="テキスト ボックス 389">
          <a:extLst>
            <a:ext uri="{FF2B5EF4-FFF2-40B4-BE49-F238E27FC236}">
              <a16:creationId xmlns:a16="http://schemas.microsoft.com/office/drawing/2014/main" id="{D5D13F14-1F0E-439C-946F-EF7607455E3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1" name="直線コネクタ 390">
          <a:extLst>
            <a:ext uri="{FF2B5EF4-FFF2-40B4-BE49-F238E27FC236}">
              <a16:creationId xmlns:a16="http://schemas.microsoft.com/office/drawing/2014/main" id="{AA69074C-AA36-4FEA-A242-5720E2D5F4F9}"/>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2" name="テキスト ボックス 391">
          <a:extLst>
            <a:ext uri="{FF2B5EF4-FFF2-40B4-BE49-F238E27FC236}">
              <a16:creationId xmlns:a16="http://schemas.microsoft.com/office/drawing/2014/main" id="{4539D3BA-7C41-4C7F-A696-F9049FA33C91}"/>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3" name="直線コネクタ 392">
          <a:extLst>
            <a:ext uri="{FF2B5EF4-FFF2-40B4-BE49-F238E27FC236}">
              <a16:creationId xmlns:a16="http://schemas.microsoft.com/office/drawing/2014/main" id="{DAFB9F5B-E192-4917-92EF-62DAD2E961C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94" name="テキスト ボックス 393">
          <a:extLst>
            <a:ext uri="{FF2B5EF4-FFF2-40B4-BE49-F238E27FC236}">
              <a16:creationId xmlns:a16="http://schemas.microsoft.com/office/drawing/2014/main" id="{1FC34B76-EFD8-4C6E-AB00-3F7D0E16F258}"/>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5" name="直線コネクタ 394">
          <a:extLst>
            <a:ext uri="{FF2B5EF4-FFF2-40B4-BE49-F238E27FC236}">
              <a16:creationId xmlns:a16="http://schemas.microsoft.com/office/drawing/2014/main" id="{FAE6DBAE-EEAF-4BF1-9313-6032281505C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013D3EC6-E647-462A-A9F5-533A60CD99D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97" name="直線コネクタ 396">
          <a:extLst>
            <a:ext uri="{FF2B5EF4-FFF2-40B4-BE49-F238E27FC236}">
              <a16:creationId xmlns:a16="http://schemas.microsoft.com/office/drawing/2014/main" id="{D5DDCD40-FA97-41D5-9164-6D86A28FA633}"/>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98" name="【認定こども園・幼稚園・保育所】&#10;有形固定資産減価償却率最小値テキスト">
          <a:extLst>
            <a:ext uri="{FF2B5EF4-FFF2-40B4-BE49-F238E27FC236}">
              <a16:creationId xmlns:a16="http://schemas.microsoft.com/office/drawing/2014/main" id="{FCD27C32-3F4A-48BE-9767-EDDF60123AA9}"/>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99" name="直線コネクタ 398">
          <a:extLst>
            <a:ext uri="{FF2B5EF4-FFF2-40B4-BE49-F238E27FC236}">
              <a16:creationId xmlns:a16="http://schemas.microsoft.com/office/drawing/2014/main" id="{25EF92AF-F4D7-4A6E-BE78-F4ED20F31340}"/>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00" name="【認定こども園・幼稚園・保育所】&#10;有形固定資産減価償却率最大値テキスト">
          <a:extLst>
            <a:ext uri="{FF2B5EF4-FFF2-40B4-BE49-F238E27FC236}">
              <a16:creationId xmlns:a16="http://schemas.microsoft.com/office/drawing/2014/main" id="{80E2CF12-ADEE-42C2-9483-AF0A8615CE5F}"/>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01" name="直線コネクタ 400">
          <a:extLst>
            <a:ext uri="{FF2B5EF4-FFF2-40B4-BE49-F238E27FC236}">
              <a16:creationId xmlns:a16="http://schemas.microsoft.com/office/drawing/2014/main" id="{8F19BA7A-072B-4919-A50C-A2CBCD1DB1CE}"/>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717706CD-8F68-4ED4-B7E3-AB2E58105EEF}"/>
            </a:ext>
          </a:extLst>
        </xdr:cNvPr>
        <xdr:cNvSpPr txBox="1"/>
      </xdr:nvSpPr>
      <xdr:spPr>
        <a:xfrm>
          <a:off x="1474216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03" name="フローチャート: 判断 402">
          <a:extLst>
            <a:ext uri="{FF2B5EF4-FFF2-40B4-BE49-F238E27FC236}">
              <a16:creationId xmlns:a16="http://schemas.microsoft.com/office/drawing/2014/main" id="{6760AF6C-A63C-45AB-87B1-38764814CB4F}"/>
            </a:ext>
          </a:extLst>
        </xdr:cNvPr>
        <xdr:cNvSpPr/>
      </xdr:nvSpPr>
      <xdr:spPr>
        <a:xfrm>
          <a:off x="14649450" y="63874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04" name="フローチャート: 判断 403">
          <a:extLst>
            <a:ext uri="{FF2B5EF4-FFF2-40B4-BE49-F238E27FC236}">
              <a16:creationId xmlns:a16="http://schemas.microsoft.com/office/drawing/2014/main" id="{9EEAEFBC-9342-4636-BCE4-13B4601F828D}"/>
            </a:ext>
          </a:extLst>
        </xdr:cNvPr>
        <xdr:cNvSpPr/>
      </xdr:nvSpPr>
      <xdr:spPr>
        <a:xfrm>
          <a:off x="13887450" y="6388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05" name="フローチャート: 判断 404">
          <a:extLst>
            <a:ext uri="{FF2B5EF4-FFF2-40B4-BE49-F238E27FC236}">
              <a16:creationId xmlns:a16="http://schemas.microsoft.com/office/drawing/2014/main" id="{70CE9967-2829-4F42-8B11-CE23059E0639}"/>
            </a:ext>
          </a:extLst>
        </xdr:cNvPr>
        <xdr:cNvSpPr/>
      </xdr:nvSpPr>
      <xdr:spPr>
        <a:xfrm>
          <a:off x="13089890" y="6388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06" name="フローチャート: 判断 405">
          <a:extLst>
            <a:ext uri="{FF2B5EF4-FFF2-40B4-BE49-F238E27FC236}">
              <a16:creationId xmlns:a16="http://schemas.microsoft.com/office/drawing/2014/main" id="{D201ED91-48EE-4FF5-90C3-3AD4A9480E98}"/>
            </a:ext>
          </a:extLst>
        </xdr:cNvPr>
        <xdr:cNvSpPr/>
      </xdr:nvSpPr>
      <xdr:spPr>
        <a:xfrm>
          <a:off x="12303760" y="63588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07" name="フローチャート: 判断 406">
          <a:extLst>
            <a:ext uri="{FF2B5EF4-FFF2-40B4-BE49-F238E27FC236}">
              <a16:creationId xmlns:a16="http://schemas.microsoft.com/office/drawing/2014/main" id="{34C20215-5304-4629-BC9F-0336FFFEE0C9}"/>
            </a:ext>
          </a:extLst>
        </xdr:cNvPr>
        <xdr:cNvSpPr/>
      </xdr:nvSpPr>
      <xdr:spPr>
        <a:xfrm>
          <a:off x="11487150" y="6350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BD78163A-2D10-42E3-86C1-1C618C5E1C1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CFA1BA25-4DE5-4B62-B6A3-535971609E8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3217309F-A069-4BF6-9ABE-29A8B7E9127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620094A6-9A65-4964-8693-73654E7265F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20C2D3F-D420-4948-8251-E4C44EDEA94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31750</xdr:rowOff>
    </xdr:from>
    <xdr:to>
      <xdr:col>81</xdr:col>
      <xdr:colOff>101600</xdr:colOff>
      <xdr:row>38</xdr:row>
      <xdr:rowOff>133350</xdr:rowOff>
    </xdr:to>
    <xdr:sp macro="" textlink="">
      <xdr:nvSpPr>
        <xdr:cNvPr id="413" name="楕円 412">
          <a:extLst>
            <a:ext uri="{FF2B5EF4-FFF2-40B4-BE49-F238E27FC236}">
              <a16:creationId xmlns:a16="http://schemas.microsoft.com/office/drawing/2014/main" id="{C6565E6A-B24E-4164-9F11-346CC06653EA}"/>
            </a:ext>
          </a:extLst>
        </xdr:cNvPr>
        <xdr:cNvSpPr/>
      </xdr:nvSpPr>
      <xdr:spPr>
        <a:xfrm>
          <a:off x="13887450" y="654494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xdr:rowOff>
    </xdr:from>
    <xdr:to>
      <xdr:col>76</xdr:col>
      <xdr:colOff>165100</xdr:colOff>
      <xdr:row>38</xdr:row>
      <xdr:rowOff>109220</xdr:rowOff>
    </xdr:to>
    <xdr:sp macro="" textlink="">
      <xdr:nvSpPr>
        <xdr:cNvPr id="414" name="楕円 413">
          <a:extLst>
            <a:ext uri="{FF2B5EF4-FFF2-40B4-BE49-F238E27FC236}">
              <a16:creationId xmlns:a16="http://schemas.microsoft.com/office/drawing/2014/main" id="{2C86F593-666F-46EF-B75A-CFC001642088}"/>
            </a:ext>
          </a:extLst>
        </xdr:cNvPr>
        <xdr:cNvSpPr/>
      </xdr:nvSpPr>
      <xdr:spPr>
        <a:xfrm>
          <a:off x="13089890" y="65246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58420</xdr:rowOff>
    </xdr:from>
    <xdr:to>
      <xdr:col>81</xdr:col>
      <xdr:colOff>50800</xdr:colOff>
      <xdr:row>38</xdr:row>
      <xdr:rowOff>82550</xdr:rowOff>
    </xdr:to>
    <xdr:cxnSp macro="">
      <xdr:nvCxnSpPr>
        <xdr:cNvPr id="415" name="直線コネクタ 414">
          <a:extLst>
            <a:ext uri="{FF2B5EF4-FFF2-40B4-BE49-F238E27FC236}">
              <a16:creationId xmlns:a16="http://schemas.microsoft.com/office/drawing/2014/main" id="{FB95634B-04FA-4924-B635-F87F47B7F9F6}"/>
            </a:ext>
          </a:extLst>
        </xdr:cNvPr>
        <xdr:cNvCxnSpPr/>
      </xdr:nvCxnSpPr>
      <xdr:spPr>
        <a:xfrm>
          <a:off x="13144500" y="6569710"/>
          <a:ext cx="79756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153670</xdr:rowOff>
    </xdr:from>
    <xdr:to>
      <xdr:col>72</xdr:col>
      <xdr:colOff>38100</xdr:colOff>
      <xdr:row>38</xdr:row>
      <xdr:rowOff>83820</xdr:rowOff>
    </xdr:to>
    <xdr:sp macro="" textlink="">
      <xdr:nvSpPr>
        <xdr:cNvPr id="416" name="楕円 415">
          <a:extLst>
            <a:ext uri="{FF2B5EF4-FFF2-40B4-BE49-F238E27FC236}">
              <a16:creationId xmlns:a16="http://schemas.microsoft.com/office/drawing/2014/main" id="{2FC86CDE-DE2F-4445-9EEC-961E31793492}"/>
            </a:ext>
          </a:extLst>
        </xdr:cNvPr>
        <xdr:cNvSpPr/>
      </xdr:nvSpPr>
      <xdr:spPr>
        <a:xfrm>
          <a:off x="12303760" y="64973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33020</xdr:rowOff>
    </xdr:from>
    <xdr:to>
      <xdr:col>76</xdr:col>
      <xdr:colOff>114300</xdr:colOff>
      <xdr:row>38</xdr:row>
      <xdr:rowOff>58420</xdr:rowOff>
    </xdr:to>
    <xdr:cxnSp macro="">
      <xdr:nvCxnSpPr>
        <xdr:cNvPr id="417" name="直線コネクタ 416">
          <a:extLst>
            <a:ext uri="{FF2B5EF4-FFF2-40B4-BE49-F238E27FC236}">
              <a16:creationId xmlns:a16="http://schemas.microsoft.com/office/drawing/2014/main" id="{E0D2BB17-EA01-4BFC-934F-710838882FDA}"/>
            </a:ext>
          </a:extLst>
        </xdr:cNvPr>
        <xdr:cNvCxnSpPr/>
      </xdr:nvCxnSpPr>
      <xdr:spPr>
        <a:xfrm>
          <a:off x="12346940" y="6546215"/>
          <a:ext cx="79756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111760</xdr:rowOff>
    </xdr:from>
    <xdr:to>
      <xdr:col>67</xdr:col>
      <xdr:colOff>101600</xdr:colOff>
      <xdr:row>38</xdr:row>
      <xdr:rowOff>41910</xdr:rowOff>
    </xdr:to>
    <xdr:sp macro="" textlink="">
      <xdr:nvSpPr>
        <xdr:cNvPr id="418" name="楕円 417">
          <a:extLst>
            <a:ext uri="{FF2B5EF4-FFF2-40B4-BE49-F238E27FC236}">
              <a16:creationId xmlns:a16="http://schemas.microsoft.com/office/drawing/2014/main" id="{2A84DF89-4560-4C7A-A0C5-48C9E5B01149}"/>
            </a:ext>
          </a:extLst>
        </xdr:cNvPr>
        <xdr:cNvSpPr/>
      </xdr:nvSpPr>
      <xdr:spPr>
        <a:xfrm>
          <a:off x="11487150" y="6455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162560</xdr:rowOff>
    </xdr:from>
    <xdr:to>
      <xdr:col>71</xdr:col>
      <xdr:colOff>177800</xdr:colOff>
      <xdr:row>38</xdr:row>
      <xdr:rowOff>33020</xdr:rowOff>
    </xdr:to>
    <xdr:cxnSp macro="">
      <xdr:nvCxnSpPr>
        <xdr:cNvPr id="419" name="直線コネクタ 418">
          <a:extLst>
            <a:ext uri="{FF2B5EF4-FFF2-40B4-BE49-F238E27FC236}">
              <a16:creationId xmlns:a16="http://schemas.microsoft.com/office/drawing/2014/main" id="{45C6861E-96B3-40C4-B21E-066D9E78AEBE}"/>
            </a:ext>
          </a:extLst>
        </xdr:cNvPr>
        <xdr:cNvCxnSpPr/>
      </xdr:nvCxnSpPr>
      <xdr:spPr>
        <a:xfrm>
          <a:off x="11541760" y="650811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20" name="n_1aveValue【認定こども園・幼稚園・保育所】&#10;有形固定資産減価償却率">
          <a:extLst>
            <a:ext uri="{FF2B5EF4-FFF2-40B4-BE49-F238E27FC236}">
              <a16:creationId xmlns:a16="http://schemas.microsoft.com/office/drawing/2014/main" id="{30936A97-F001-4DB9-9D99-72D1126D849E}"/>
            </a:ext>
          </a:extLst>
        </xdr:cNvPr>
        <xdr:cNvSpPr txBox="1"/>
      </xdr:nvSpPr>
      <xdr:spPr>
        <a:xfrm>
          <a:off x="13738234" y="6163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21" name="n_2aveValue【認定こども園・幼稚園・保育所】&#10;有形固定資産減価償却率">
          <a:extLst>
            <a:ext uri="{FF2B5EF4-FFF2-40B4-BE49-F238E27FC236}">
              <a16:creationId xmlns:a16="http://schemas.microsoft.com/office/drawing/2014/main" id="{4BD9BD1B-9408-4B53-B4EC-40A9548A0D44}"/>
            </a:ext>
          </a:extLst>
        </xdr:cNvPr>
        <xdr:cNvSpPr txBox="1"/>
      </xdr:nvSpPr>
      <xdr:spPr>
        <a:xfrm>
          <a:off x="12957184" y="6163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22" name="n_3aveValue【認定こども園・幼稚園・保育所】&#10;有形固定資産減価償却率">
          <a:extLst>
            <a:ext uri="{FF2B5EF4-FFF2-40B4-BE49-F238E27FC236}">
              <a16:creationId xmlns:a16="http://schemas.microsoft.com/office/drawing/2014/main" id="{6BC97192-47C1-4056-8EB9-BB9AC8D7058C}"/>
            </a:ext>
          </a:extLst>
        </xdr:cNvPr>
        <xdr:cNvSpPr txBox="1"/>
      </xdr:nvSpPr>
      <xdr:spPr>
        <a:xfrm>
          <a:off x="12171054" y="613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23" name="n_4aveValue【認定こども園・幼稚園・保育所】&#10;有形固定資産減価償却率">
          <a:extLst>
            <a:ext uri="{FF2B5EF4-FFF2-40B4-BE49-F238E27FC236}">
              <a16:creationId xmlns:a16="http://schemas.microsoft.com/office/drawing/2014/main" id="{DC8F431D-0C07-4638-BE46-E3FDC4F9ABC5}"/>
            </a:ext>
          </a:extLst>
        </xdr:cNvPr>
        <xdr:cNvSpPr txBox="1"/>
      </xdr:nvSpPr>
      <xdr:spPr>
        <a:xfrm>
          <a:off x="11354444" y="612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124477</xdr:rowOff>
    </xdr:from>
    <xdr:ext cx="405111" cy="259045"/>
    <xdr:sp macro="" textlink="">
      <xdr:nvSpPr>
        <xdr:cNvPr id="424" name="n_1mainValue【認定こども園・幼稚園・保育所】&#10;有形固定資産減価償却率">
          <a:extLst>
            <a:ext uri="{FF2B5EF4-FFF2-40B4-BE49-F238E27FC236}">
              <a16:creationId xmlns:a16="http://schemas.microsoft.com/office/drawing/2014/main" id="{E76D3291-B082-444D-8316-9D3D1B127918}"/>
            </a:ext>
          </a:extLst>
        </xdr:cNvPr>
        <xdr:cNvSpPr txBox="1"/>
      </xdr:nvSpPr>
      <xdr:spPr>
        <a:xfrm>
          <a:off x="13738234" y="664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100347</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F97CE2A1-2BA2-47D8-809B-B966A45CA753}"/>
            </a:ext>
          </a:extLst>
        </xdr:cNvPr>
        <xdr:cNvSpPr txBox="1"/>
      </xdr:nvSpPr>
      <xdr:spPr>
        <a:xfrm>
          <a:off x="12957184" y="661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74947</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C7950025-983A-42E5-BCAD-F19F94969D6B}"/>
            </a:ext>
          </a:extLst>
        </xdr:cNvPr>
        <xdr:cNvSpPr txBox="1"/>
      </xdr:nvSpPr>
      <xdr:spPr>
        <a:xfrm>
          <a:off x="12171054" y="659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33037</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D83AD4AF-9258-4A4F-9967-D3583DD1EB71}"/>
            </a:ext>
          </a:extLst>
        </xdr:cNvPr>
        <xdr:cNvSpPr txBox="1"/>
      </xdr:nvSpPr>
      <xdr:spPr>
        <a:xfrm>
          <a:off x="11354444" y="654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DD18AEC8-6006-4966-AE8A-4A4B780274F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0289F92F-9553-47C2-98FE-27779089CAC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82D4FD28-5D5C-4519-AF3A-7225F79C10B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EEA2BFF4-DFDC-4816-9CB2-1BEAE84A0FE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436CB416-6705-4724-BB09-44A195FD2A8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165C7947-48FB-4FB4-97F4-A40E5D96036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FE67199C-092B-4A18-B05E-DC271FEF138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4ECC222F-AE73-4C47-985E-EE531541A83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0D31A9E7-E97A-4F83-BD5A-9B1A433BA2A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DEC72795-8406-41F3-9914-9C4E1F3EAB0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8" name="直線コネクタ 437">
          <a:extLst>
            <a:ext uri="{FF2B5EF4-FFF2-40B4-BE49-F238E27FC236}">
              <a16:creationId xmlns:a16="http://schemas.microsoft.com/office/drawing/2014/main" id="{58B480A5-D5ED-4EC8-8560-18377685D1A4}"/>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9" name="テキスト ボックス 438">
          <a:extLst>
            <a:ext uri="{FF2B5EF4-FFF2-40B4-BE49-F238E27FC236}">
              <a16:creationId xmlns:a16="http://schemas.microsoft.com/office/drawing/2014/main" id="{36DEBF30-4C38-4132-B830-B401296E013B}"/>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0" name="直線コネクタ 439">
          <a:extLst>
            <a:ext uri="{FF2B5EF4-FFF2-40B4-BE49-F238E27FC236}">
              <a16:creationId xmlns:a16="http://schemas.microsoft.com/office/drawing/2014/main" id="{92D96142-AC31-415E-B5C7-88D55A27D1C6}"/>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1" name="テキスト ボックス 440">
          <a:extLst>
            <a:ext uri="{FF2B5EF4-FFF2-40B4-BE49-F238E27FC236}">
              <a16:creationId xmlns:a16="http://schemas.microsoft.com/office/drawing/2014/main" id="{6807BB9F-70C7-44E8-8D47-99B2F822EA34}"/>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2" name="直線コネクタ 441">
          <a:extLst>
            <a:ext uri="{FF2B5EF4-FFF2-40B4-BE49-F238E27FC236}">
              <a16:creationId xmlns:a16="http://schemas.microsoft.com/office/drawing/2014/main" id="{9268C0F0-3FD1-481A-84ED-5F4D4E16C48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3" name="テキスト ボックス 442">
          <a:extLst>
            <a:ext uri="{FF2B5EF4-FFF2-40B4-BE49-F238E27FC236}">
              <a16:creationId xmlns:a16="http://schemas.microsoft.com/office/drawing/2014/main" id="{C01F8D2E-DA82-4877-8717-3C78D2B599C9}"/>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4" name="直線コネクタ 443">
          <a:extLst>
            <a:ext uri="{FF2B5EF4-FFF2-40B4-BE49-F238E27FC236}">
              <a16:creationId xmlns:a16="http://schemas.microsoft.com/office/drawing/2014/main" id="{24576685-5193-4F37-A5A2-12F1639208C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5" name="テキスト ボックス 444">
          <a:extLst>
            <a:ext uri="{FF2B5EF4-FFF2-40B4-BE49-F238E27FC236}">
              <a16:creationId xmlns:a16="http://schemas.microsoft.com/office/drawing/2014/main" id="{4D7E4A67-6689-4A51-84BA-F2220008E0AD}"/>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6" name="直線コネクタ 445">
          <a:extLst>
            <a:ext uri="{FF2B5EF4-FFF2-40B4-BE49-F238E27FC236}">
              <a16:creationId xmlns:a16="http://schemas.microsoft.com/office/drawing/2014/main" id="{5C792C4F-2C7E-43A2-AB8E-307C3A1C72E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7" name="テキスト ボックス 446">
          <a:extLst>
            <a:ext uri="{FF2B5EF4-FFF2-40B4-BE49-F238E27FC236}">
              <a16:creationId xmlns:a16="http://schemas.microsoft.com/office/drawing/2014/main" id="{63F319FC-CC2C-4425-985C-743AA922B08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8" name="【認定こども園・幼稚園・保育所】&#10;一人当たり面積グラフ枠">
          <a:extLst>
            <a:ext uri="{FF2B5EF4-FFF2-40B4-BE49-F238E27FC236}">
              <a16:creationId xmlns:a16="http://schemas.microsoft.com/office/drawing/2014/main" id="{CDE7A3A9-E25A-4968-8973-5FE8868B441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49" name="直線コネクタ 448">
          <a:extLst>
            <a:ext uri="{FF2B5EF4-FFF2-40B4-BE49-F238E27FC236}">
              <a16:creationId xmlns:a16="http://schemas.microsoft.com/office/drawing/2014/main" id="{4C70A751-5212-43CD-9D26-1B9DF22FC48B}"/>
            </a:ext>
          </a:extLst>
        </xdr:cNvPr>
        <xdr:cNvCxnSpPr/>
      </xdr:nvCxnSpPr>
      <xdr:spPr>
        <a:xfrm flipV="1">
          <a:off x="19947254" y="5974461"/>
          <a:ext cx="0" cy="1170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50" name="【認定こども園・幼稚園・保育所】&#10;一人当たり面積最小値テキスト">
          <a:extLst>
            <a:ext uri="{FF2B5EF4-FFF2-40B4-BE49-F238E27FC236}">
              <a16:creationId xmlns:a16="http://schemas.microsoft.com/office/drawing/2014/main" id="{5EF7A995-8E72-4AB0-949B-9670F9124822}"/>
            </a:ext>
          </a:extLst>
        </xdr:cNvPr>
        <xdr:cNvSpPr txBox="1"/>
      </xdr:nvSpPr>
      <xdr:spPr>
        <a:xfrm>
          <a:off x="19985990" y="71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51" name="直線コネクタ 450">
          <a:extLst>
            <a:ext uri="{FF2B5EF4-FFF2-40B4-BE49-F238E27FC236}">
              <a16:creationId xmlns:a16="http://schemas.microsoft.com/office/drawing/2014/main" id="{BBB8DF0B-3731-44A1-B391-FBBFE409270E}"/>
            </a:ext>
          </a:extLst>
        </xdr:cNvPr>
        <xdr:cNvCxnSpPr/>
      </xdr:nvCxnSpPr>
      <xdr:spPr>
        <a:xfrm>
          <a:off x="19885660" y="714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52" name="【認定こども園・幼稚園・保育所】&#10;一人当たり面積最大値テキスト">
          <a:extLst>
            <a:ext uri="{FF2B5EF4-FFF2-40B4-BE49-F238E27FC236}">
              <a16:creationId xmlns:a16="http://schemas.microsoft.com/office/drawing/2014/main" id="{AD5AA252-8727-4AA5-8311-0B6E14366A9F}"/>
            </a:ext>
          </a:extLst>
        </xdr:cNvPr>
        <xdr:cNvSpPr txBox="1"/>
      </xdr:nvSpPr>
      <xdr:spPr>
        <a:xfrm>
          <a:off x="19985990" y="575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53" name="直線コネクタ 452">
          <a:extLst>
            <a:ext uri="{FF2B5EF4-FFF2-40B4-BE49-F238E27FC236}">
              <a16:creationId xmlns:a16="http://schemas.microsoft.com/office/drawing/2014/main" id="{5049C1AF-0948-4300-A894-1E26FEAB9637}"/>
            </a:ext>
          </a:extLst>
        </xdr:cNvPr>
        <xdr:cNvCxnSpPr/>
      </xdr:nvCxnSpPr>
      <xdr:spPr>
        <a:xfrm>
          <a:off x="19885660" y="5974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54" name="【認定こども園・幼稚園・保育所】&#10;一人当たり面積平均値テキスト">
          <a:extLst>
            <a:ext uri="{FF2B5EF4-FFF2-40B4-BE49-F238E27FC236}">
              <a16:creationId xmlns:a16="http://schemas.microsoft.com/office/drawing/2014/main" id="{B0946134-5D38-4E10-A96F-8BB812D59420}"/>
            </a:ext>
          </a:extLst>
        </xdr:cNvPr>
        <xdr:cNvSpPr txBox="1"/>
      </xdr:nvSpPr>
      <xdr:spPr>
        <a:xfrm>
          <a:off x="19985990" y="6819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55" name="フローチャート: 判断 454">
          <a:extLst>
            <a:ext uri="{FF2B5EF4-FFF2-40B4-BE49-F238E27FC236}">
              <a16:creationId xmlns:a16="http://schemas.microsoft.com/office/drawing/2014/main" id="{3D185615-92B0-4559-AEBF-B9CB93F268EC}"/>
            </a:ext>
          </a:extLst>
        </xdr:cNvPr>
        <xdr:cNvSpPr/>
      </xdr:nvSpPr>
      <xdr:spPr>
        <a:xfrm>
          <a:off x="19904710" y="6846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56" name="フローチャート: 判断 455">
          <a:extLst>
            <a:ext uri="{FF2B5EF4-FFF2-40B4-BE49-F238E27FC236}">
              <a16:creationId xmlns:a16="http://schemas.microsoft.com/office/drawing/2014/main" id="{EFC9F4E4-C6B1-4349-94D6-82776AF1AC0A}"/>
            </a:ext>
          </a:extLst>
        </xdr:cNvPr>
        <xdr:cNvSpPr/>
      </xdr:nvSpPr>
      <xdr:spPr>
        <a:xfrm>
          <a:off x="19161760" y="6837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57" name="フローチャート: 判断 456">
          <a:extLst>
            <a:ext uri="{FF2B5EF4-FFF2-40B4-BE49-F238E27FC236}">
              <a16:creationId xmlns:a16="http://schemas.microsoft.com/office/drawing/2014/main" id="{E1A647E6-AB99-426B-A814-8F1880B4AB8A}"/>
            </a:ext>
          </a:extLst>
        </xdr:cNvPr>
        <xdr:cNvSpPr/>
      </xdr:nvSpPr>
      <xdr:spPr>
        <a:xfrm>
          <a:off x="18345150" y="68353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58" name="フローチャート: 判断 457">
          <a:extLst>
            <a:ext uri="{FF2B5EF4-FFF2-40B4-BE49-F238E27FC236}">
              <a16:creationId xmlns:a16="http://schemas.microsoft.com/office/drawing/2014/main" id="{1457D4B2-605D-4274-BEAD-4C31F4666060}"/>
            </a:ext>
          </a:extLst>
        </xdr:cNvPr>
        <xdr:cNvSpPr/>
      </xdr:nvSpPr>
      <xdr:spPr>
        <a:xfrm>
          <a:off x="17547590" y="68289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59" name="フローチャート: 判断 458">
          <a:extLst>
            <a:ext uri="{FF2B5EF4-FFF2-40B4-BE49-F238E27FC236}">
              <a16:creationId xmlns:a16="http://schemas.microsoft.com/office/drawing/2014/main" id="{C8AE2FB2-C34A-4E59-B870-151CB08A1762}"/>
            </a:ext>
          </a:extLst>
        </xdr:cNvPr>
        <xdr:cNvSpPr/>
      </xdr:nvSpPr>
      <xdr:spPr>
        <a:xfrm>
          <a:off x="16761460" y="68201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0" name="テキスト ボックス 459">
          <a:extLst>
            <a:ext uri="{FF2B5EF4-FFF2-40B4-BE49-F238E27FC236}">
              <a16:creationId xmlns:a16="http://schemas.microsoft.com/office/drawing/2014/main" id="{406D025D-D633-4ABD-A5E1-065B7164DD3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1" name="テキスト ボックス 460">
          <a:extLst>
            <a:ext uri="{FF2B5EF4-FFF2-40B4-BE49-F238E27FC236}">
              <a16:creationId xmlns:a16="http://schemas.microsoft.com/office/drawing/2014/main" id="{945A59F3-9DDD-4A1F-896A-48E440A8069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217EFE3E-4BFA-4F21-8F5A-89AAF48B555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CBEB3AD8-C794-4C05-9F4B-E2BC458CC06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AB87559D-7F2C-44C9-8FF9-AE9BA8B25E9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77978</xdr:rowOff>
    </xdr:from>
    <xdr:to>
      <xdr:col>112</xdr:col>
      <xdr:colOff>38100</xdr:colOff>
      <xdr:row>41</xdr:row>
      <xdr:rowOff>8128</xdr:rowOff>
    </xdr:to>
    <xdr:sp macro="" textlink="">
      <xdr:nvSpPr>
        <xdr:cNvPr id="465" name="楕円 464">
          <a:extLst>
            <a:ext uri="{FF2B5EF4-FFF2-40B4-BE49-F238E27FC236}">
              <a16:creationId xmlns:a16="http://schemas.microsoft.com/office/drawing/2014/main" id="{2ADAEBEA-4327-489D-831D-E62949FC09C9}"/>
            </a:ext>
          </a:extLst>
        </xdr:cNvPr>
        <xdr:cNvSpPr/>
      </xdr:nvSpPr>
      <xdr:spPr>
        <a:xfrm>
          <a:off x="19161760" y="69359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77978</xdr:rowOff>
    </xdr:from>
    <xdr:to>
      <xdr:col>107</xdr:col>
      <xdr:colOff>101600</xdr:colOff>
      <xdr:row>41</xdr:row>
      <xdr:rowOff>8128</xdr:rowOff>
    </xdr:to>
    <xdr:sp macro="" textlink="">
      <xdr:nvSpPr>
        <xdr:cNvPr id="466" name="楕円 465">
          <a:extLst>
            <a:ext uri="{FF2B5EF4-FFF2-40B4-BE49-F238E27FC236}">
              <a16:creationId xmlns:a16="http://schemas.microsoft.com/office/drawing/2014/main" id="{F8FFA421-D12A-41E0-9062-CA0B155CDD50}"/>
            </a:ext>
          </a:extLst>
        </xdr:cNvPr>
        <xdr:cNvSpPr/>
      </xdr:nvSpPr>
      <xdr:spPr>
        <a:xfrm>
          <a:off x="18345150" y="6935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128778</xdr:rowOff>
    </xdr:from>
    <xdr:to>
      <xdr:col>111</xdr:col>
      <xdr:colOff>177800</xdr:colOff>
      <xdr:row>40</xdr:row>
      <xdr:rowOff>128778</xdr:rowOff>
    </xdr:to>
    <xdr:cxnSp macro="">
      <xdr:nvCxnSpPr>
        <xdr:cNvPr id="467" name="直線コネクタ 466">
          <a:extLst>
            <a:ext uri="{FF2B5EF4-FFF2-40B4-BE49-F238E27FC236}">
              <a16:creationId xmlns:a16="http://schemas.microsoft.com/office/drawing/2014/main" id="{3B90CF34-DDD8-4EC5-9829-FFD83AE4DA2A}"/>
            </a:ext>
          </a:extLst>
        </xdr:cNvPr>
        <xdr:cNvCxnSpPr/>
      </xdr:nvCxnSpPr>
      <xdr:spPr>
        <a:xfrm>
          <a:off x="18399760" y="699058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77978</xdr:rowOff>
    </xdr:from>
    <xdr:to>
      <xdr:col>102</xdr:col>
      <xdr:colOff>165100</xdr:colOff>
      <xdr:row>41</xdr:row>
      <xdr:rowOff>8128</xdr:rowOff>
    </xdr:to>
    <xdr:sp macro="" textlink="">
      <xdr:nvSpPr>
        <xdr:cNvPr id="468" name="楕円 467">
          <a:extLst>
            <a:ext uri="{FF2B5EF4-FFF2-40B4-BE49-F238E27FC236}">
              <a16:creationId xmlns:a16="http://schemas.microsoft.com/office/drawing/2014/main" id="{2DE6DFD9-B85F-4167-AB08-3BFEAAC03A3B}"/>
            </a:ext>
          </a:extLst>
        </xdr:cNvPr>
        <xdr:cNvSpPr/>
      </xdr:nvSpPr>
      <xdr:spPr>
        <a:xfrm>
          <a:off x="17547590" y="69359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128778</xdr:rowOff>
    </xdr:from>
    <xdr:to>
      <xdr:col>107</xdr:col>
      <xdr:colOff>50800</xdr:colOff>
      <xdr:row>40</xdr:row>
      <xdr:rowOff>128778</xdr:rowOff>
    </xdr:to>
    <xdr:cxnSp macro="">
      <xdr:nvCxnSpPr>
        <xdr:cNvPr id="469" name="直線コネクタ 468">
          <a:extLst>
            <a:ext uri="{FF2B5EF4-FFF2-40B4-BE49-F238E27FC236}">
              <a16:creationId xmlns:a16="http://schemas.microsoft.com/office/drawing/2014/main" id="{94B19321-7CEC-4E35-87CD-4A5E7D60EA9C}"/>
            </a:ext>
          </a:extLst>
        </xdr:cNvPr>
        <xdr:cNvCxnSpPr/>
      </xdr:nvCxnSpPr>
      <xdr:spPr>
        <a:xfrm>
          <a:off x="17602200" y="69905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75692</xdr:rowOff>
    </xdr:from>
    <xdr:to>
      <xdr:col>98</xdr:col>
      <xdr:colOff>38100</xdr:colOff>
      <xdr:row>41</xdr:row>
      <xdr:rowOff>5842</xdr:rowOff>
    </xdr:to>
    <xdr:sp macro="" textlink="">
      <xdr:nvSpPr>
        <xdr:cNvPr id="470" name="楕円 469">
          <a:extLst>
            <a:ext uri="{FF2B5EF4-FFF2-40B4-BE49-F238E27FC236}">
              <a16:creationId xmlns:a16="http://schemas.microsoft.com/office/drawing/2014/main" id="{BB78C964-3746-403D-92BB-505CA4FB422B}"/>
            </a:ext>
          </a:extLst>
        </xdr:cNvPr>
        <xdr:cNvSpPr/>
      </xdr:nvSpPr>
      <xdr:spPr>
        <a:xfrm>
          <a:off x="16761460" y="69336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126492</xdr:rowOff>
    </xdr:from>
    <xdr:to>
      <xdr:col>102</xdr:col>
      <xdr:colOff>114300</xdr:colOff>
      <xdr:row>40</xdr:row>
      <xdr:rowOff>128778</xdr:rowOff>
    </xdr:to>
    <xdr:cxnSp macro="">
      <xdr:nvCxnSpPr>
        <xdr:cNvPr id="471" name="直線コネクタ 470">
          <a:extLst>
            <a:ext uri="{FF2B5EF4-FFF2-40B4-BE49-F238E27FC236}">
              <a16:creationId xmlns:a16="http://schemas.microsoft.com/office/drawing/2014/main" id="{BF4A5F53-C807-4352-A8CF-572D888C6A56}"/>
            </a:ext>
          </a:extLst>
        </xdr:cNvPr>
        <xdr:cNvCxnSpPr/>
      </xdr:nvCxnSpPr>
      <xdr:spPr>
        <a:xfrm>
          <a:off x="16804640" y="6988302"/>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72" name="n_1aveValue【認定こども園・幼稚園・保育所】&#10;一人当たり面積">
          <a:extLst>
            <a:ext uri="{FF2B5EF4-FFF2-40B4-BE49-F238E27FC236}">
              <a16:creationId xmlns:a16="http://schemas.microsoft.com/office/drawing/2014/main" id="{003102CD-EAD0-42CE-8FA5-01F2F22DED5A}"/>
            </a:ext>
          </a:extLst>
        </xdr:cNvPr>
        <xdr:cNvSpPr txBox="1"/>
      </xdr:nvSpPr>
      <xdr:spPr>
        <a:xfrm>
          <a:off x="18982132"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73" name="n_2aveValue【認定こども園・幼稚園・保育所】&#10;一人当たり面積">
          <a:extLst>
            <a:ext uri="{FF2B5EF4-FFF2-40B4-BE49-F238E27FC236}">
              <a16:creationId xmlns:a16="http://schemas.microsoft.com/office/drawing/2014/main" id="{6D3CC017-A8A0-46D0-83D0-F7EBDE96D26A}"/>
            </a:ext>
          </a:extLst>
        </xdr:cNvPr>
        <xdr:cNvSpPr txBox="1"/>
      </xdr:nvSpPr>
      <xdr:spPr>
        <a:xfrm>
          <a:off x="18182032" y="6606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74" name="n_3aveValue【認定こども園・幼稚園・保育所】&#10;一人当たり面積">
          <a:extLst>
            <a:ext uri="{FF2B5EF4-FFF2-40B4-BE49-F238E27FC236}">
              <a16:creationId xmlns:a16="http://schemas.microsoft.com/office/drawing/2014/main" id="{C6EC806E-5F57-46ED-94FE-4F7BE6DD5E7D}"/>
            </a:ext>
          </a:extLst>
        </xdr:cNvPr>
        <xdr:cNvSpPr txBox="1"/>
      </xdr:nvSpPr>
      <xdr:spPr>
        <a:xfrm>
          <a:off x="17384472" y="660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75" name="n_4aveValue【認定こども園・幼稚園・保育所】&#10;一人当たり面積">
          <a:extLst>
            <a:ext uri="{FF2B5EF4-FFF2-40B4-BE49-F238E27FC236}">
              <a16:creationId xmlns:a16="http://schemas.microsoft.com/office/drawing/2014/main" id="{E323B964-C99D-43AE-92AA-FED5980A4077}"/>
            </a:ext>
          </a:extLst>
        </xdr:cNvPr>
        <xdr:cNvSpPr txBox="1"/>
      </xdr:nvSpPr>
      <xdr:spPr>
        <a:xfrm>
          <a:off x="16588817" y="660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170705</xdr:rowOff>
    </xdr:from>
    <xdr:ext cx="469744" cy="259045"/>
    <xdr:sp macro="" textlink="">
      <xdr:nvSpPr>
        <xdr:cNvPr id="476" name="n_1mainValue【認定こども園・幼稚園・保育所】&#10;一人当たり面積">
          <a:extLst>
            <a:ext uri="{FF2B5EF4-FFF2-40B4-BE49-F238E27FC236}">
              <a16:creationId xmlns:a16="http://schemas.microsoft.com/office/drawing/2014/main" id="{7B74A37D-1E49-4FF6-8A1C-1386C21750AA}"/>
            </a:ext>
          </a:extLst>
        </xdr:cNvPr>
        <xdr:cNvSpPr txBox="1"/>
      </xdr:nvSpPr>
      <xdr:spPr>
        <a:xfrm>
          <a:off x="18982132" y="70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170705</xdr:rowOff>
    </xdr:from>
    <xdr:ext cx="469744" cy="259045"/>
    <xdr:sp macro="" textlink="">
      <xdr:nvSpPr>
        <xdr:cNvPr id="477" name="n_2mainValue【認定こども園・幼稚園・保育所】&#10;一人当たり面積">
          <a:extLst>
            <a:ext uri="{FF2B5EF4-FFF2-40B4-BE49-F238E27FC236}">
              <a16:creationId xmlns:a16="http://schemas.microsoft.com/office/drawing/2014/main" id="{71421592-BF27-4B8C-A389-E6C31623F630}"/>
            </a:ext>
          </a:extLst>
        </xdr:cNvPr>
        <xdr:cNvSpPr txBox="1"/>
      </xdr:nvSpPr>
      <xdr:spPr>
        <a:xfrm>
          <a:off x="18182032" y="70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170705</xdr:rowOff>
    </xdr:from>
    <xdr:ext cx="469744" cy="259045"/>
    <xdr:sp macro="" textlink="">
      <xdr:nvSpPr>
        <xdr:cNvPr id="478" name="n_3mainValue【認定こども園・幼稚園・保育所】&#10;一人当たり面積">
          <a:extLst>
            <a:ext uri="{FF2B5EF4-FFF2-40B4-BE49-F238E27FC236}">
              <a16:creationId xmlns:a16="http://schemas.microsoft.com/office/drawing/2014/main" id="{2CE30B46-BBC0-4DCE-AD55-028E56BB9239}"/>
            </a:ext>
          </a:extLst>
        </xdr:cNvPr>
        <xdr:cNvSpPr txBox="1"/>
      </xdr:nvSpPr>
      <xdr:spPr>
        <a:xfrm>
          <a:off x="17384472" y="70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168419</xdr:rowOff>
    </xdr:from>
    <xdr:ext cx="469744" cy="259045"/>
    <xdr:sp macro="" textlink="">
      <xdr:nvSpPr>
        <xdr:cNvPr id="479" name="n_4mainValue【認定こども園・幼稚園・保育所】&#10;一人当たり面積">
          <a:extLst>
            <a:ext uri="{FF2B5EF4-FFF2-40B4-BE49-F238E27FC236}">
              <a16:creationId xmlns:a16="http://schemas.microsoft.com/office/drawing/2014/main" id="{440CCEE2-1F6F-4086-AB5B-AF0AE3876EEC}"/>
            </a:ext>
          </a:extLst>
        </xdr:cNvPr>
        <xdr:cNvSpPr txBox="1"/>
      </xdr:nvSpPr>
      <xdr:spPr>
        <a:xfrm>
          <a:off x="1658881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0" name="正方形/長方形 479">
          <a:extLst>
            <a:ext uri="{FF2B5EF4-FFF2-40B4-BE49-F238E27FC236}">
              <a16:creationId xmlns:a16="http://schemas.microsoft.com/office/drawing/2014/main" id="{5A620691-1E92-4936-861B-354FB334C22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1" name="正方形/長方形 480">
          <a:extLst>
            <a:ext uri="{FF2B5EF4-FFF2-40B4-BE49-F238E27FC236}">
              <a16:creationId xmlns:a16="http://schemas.microsoft.com/office/drawing/2014/main" id="{89664D2C-4120-4840-AD64-1302F0FA430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2" name="正方形/長方形 481">
          <a:extLst>
            <a:ext uri="{FF2B5EF4-FFF2-40B4-BE49-F238E27FC236}">
              <a16:creationId xmlns:a16="http://schemas.microsoft.com/office/drawing/2014/main" id="{A72A00B0-6004-4B6E-94CF-DD7E6240D40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3" name="正方形/長方形 482">
          <a:extLst>
            <a:ext uri="{FF2B5EF4-FFF2-40B4-BE49-F238E27FC236}">
              <a16:creationId xmlns:a16="http://schemas.microsoft.com/office/drawing/2014/main" id="{693BA93F-83B6-4E5E-9BED-7FAF5FADEA6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4" name="正方形/長方形 483">
          <a:extLst>
            <a:ext uri="{FF2B5EF4-FFF2-40B4-BE49-F238E27FC236}">
              <a16:creationId xmlns:a16="http://schemas.microsoft.com/office/drawing/2014/main" id="{DE2C8E37-9048-4F5A-8BC8-63BCC8EA335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5" name="正方形/長方形 484">
          <a:extLst>
            <a:ext uri="{FF2B5EF4-FFF2-40B4-BE49-F238E27FC236}">
              <a16:creationId xmlns:a16="http://schemas.microsoft.com/office/drawing/2014/main" id="{59449800-8A8A-43AA-8AB2-B7197DF92C2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6" name="正方形/長方形 485">
          <a:extLst>
            <a:ext uri="{FF2B5EF4-FFF2-40B4-BE49-F238E27FC236}">
              <a16:creationId xmlns:a16="http://schemas.microsoft.com/office/drawing/2014/main" id="{19B3BAF7-BD14-48E8-AD72-949F442FFD2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7" name="正方形/長方形 486">
          <a:extLst>
            <a:ext uri="{FF2B5EF4-FFF2-40B4-BE49-F238E27FC236}">
              <a16:creationId xmlns:a16="http://schemas.microsoft.com/office/drawing/2014/main" id="{90483E05-7E3E-4346-A689-ACED4426B51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8" name="テキスト ボックス 487">
          <a:extLst>
            <a:ext uri="{FF2B5EF4-FFF2-40B4-BE49-F238E27FC236}">
              <a16:creationId xmlns:a16="http://schemas.microsoft.com/office/drawing/2014/main" id="{3F0DC32E-B53F-4ED2-AB1B-B73AB7EBD94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9" name="直線コネクタ 488">
          <a:extLst>
            <a:ext uri="{FF2B5EF4-FFF2-40B4-BE49-F238E27FC236}">
              <a16:creationId xmlns:a16="http://schemas.microsoft.com/office/drawing/2014/main" id="{42D9FD52-7059-4833-BF8F-5D38EF6E24A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0" name="テキスト ボックス 489">
          <a:extLst>
            <a:ext uri="{FF2B5EF4-FFF2-40B4-BE49-F238E27FC236}">
              <a16:creationId xmlns:a16="http://schemas.microsoft.com/office/drawing/2014/main" id="{56CD29B6-0FDE-434E-B678-676F3841831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91" name="直線コネクタ 490">
          <a:extLst>
            <a:ext uri="{FF2B5EF4-FFF2-40B4-BE49-F238E27FC236}">
              <a16:creationId xmlns:a16="http://schemas.microsoft.com/office/drawing/2014/main" id="{F120EF53-2F75-4ECA-958E-6138D0ECCB7A}"/>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92" name="テキスト ボックス 491">
          <a:extLst>
            <a:ext uri="{FF2B5EF4-FFF2-40B4-BE49-F238E27FC236}">
              <a16:creationId xmlns:a16="http://schemas.microsoft.com/office/drawing/2014/main" id="{7CC54080-0AE1-4F0C-80E9-F4952ACE8D1C}"/>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93" name="直線コネクタ 492">
          <a:extLst>
            <a:ext uri="{FF2B5EF4-FFF2-40B4-BE49-F238E27FC236}">
              <a16:creationId xmlns:a16="http://schemas.microsoft.com/office/drawing/2014/main" id="{A2958209-ADB3-410A-A595-049FD46264E0}"/>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94" name="テキスト ボックス 493">
          <a:extLst>
            <a:ext uri="{FF2B5EF4-FFF2-40B4-BE49-F238E27FC236}">
              <a16:creationId xmlns:a16="http://schemas.microsoft.com/office/drawing/2014/main" id="{F3DFFDBB-46F7-400C-8C6F-0B0F0057D6A1}"/>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95" name="直線コネクタ 494">
          <a:extLst>
            <a:ext uri="{FF2B5EF4-FFF2-40B4-BE49-F238E27FC236}">
              <a16:creationId xmlns:a16="http://schemas.microsoft.com/office/drawing/2014/main" id="{F59AAE09-27D0-40FD-A5CB-EBDED548A49F}"/>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96" name="テキスト ボックス 495">
          <a:extLst>
            <a:ext uri="{FF2B5EF4-FFF2-40B4-BE49-F238E27FC236}">
              <a16:creationId xmlns:a16="http://schemas.microsoft.com/office/drawing/2014/main" id="{83B8FDE3-988C-4596-A975-204A39EBCBCB}"/>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97" name="直線コネクタ 496">
          <a:extLst>
            <a:ext uri="{FF2B5EF4-FFF2-40B4-BE49-F238E27FC236}">
              <a16:creationId xmlns:a16="http://schemas.microsoft.com/office/drawing/2014/main" id="{8E26BBDF-90F1-4CF1-855A-897FA360FE43}"/>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98" name="テキスト ボックス 497">
          <a:extLst>
            <a:ext uri="{FF2B5EF4-FFF2-40B4-BE49-F238E27FC236}">
              <a16:creationId xmlns:a16="http://schemas.microsoft.com/office/drawing/2014/main" id="{FB48FAF7-3CFB-45DF-9915-E2946B350730}"/>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9" name="直線コネクタ 498">
          <a:extLst>
            <a:ext uri="{FF2B5EF4-FFF2-40B4-BE49-F238E27FC236}">
              <a16:creationId xmlns:a16="http://schemas.microsoft.com/office/drawing/2014/main" id="{3E34FE25-015B-49B1-8AB9-0B90A2F3362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0" name="テキスト ボックス 499">
          <a:extLst>
            <a:ext uri="{FF2B5EF4-FFF2-40B4-BE49-F238E27FC236}">
              <a16:creationId xmlns:a16="http://schemas.microsoft.com/office/drawing/2014/main" id="{F0D56314-D854-4B4D-85CF-1442FBC14601}"/>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1" name="【学校施設】&#10;有形固定資産減価償却率グラフ枠">
          <a:extLst>
            <a:ext uri="{FF2B5EF4-FFF2-40B4-BE49-F238E27FC236}">
              <a16:creationId xmlns:a16="http://schemas.microsoft.com/office/drawing/2014/main" id="{C3ADEE0F-8DDA-45FA-AC51-A209F015F7F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02" name="直線コネクタ 501">
          <a:extLst>
            <a:ext uri="{FF2B5EF4-FFF2-40B4-BE49-F238E27FC236}">
              <a16:creationId xmlns:a16="http://schemas.microsoft.com/office/drawing/2014/main" id="{08672CF9-FD45-4EEB-A682-152B6901B37B}"/>
            </a:ext>
          </a:extLst>
        </xdr:cNvPr>
        <xdr:cNvCxnSpPr/>
      </xdr:nvCxnSpPr>
      <xdr:spPr>
        <a:xfrm flipV="1">
          <a:off x="14703424" y="9589389"/>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03" name="【学校施設】&#10;有形固定資産減価償却率最小値テキスト">
          <a:extLst>
            <a:ext uri="{FF2B5EF4-FFF2-40B4-BE49-F238E27FC236}">
              <a16:creationId xmlns:a16="http://schemas.microsoft.com/office/drawing/2014/main" id="{BA4E4C94-1F2F-4DE6-A632-9C1E1ED6F4CB}"/>
            </a:ext>
          </a:extLst>
        </xdr:cNvPr>
        <xdr:cNvSpPr txBox="1"/>
      </xdr:nvSpPr>
      <xdr:spPr>
        <a:xfrm>
          <a:off x="14742160"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04" name="直線コネクタ 503">
          <a:extLst>
            <a:ext uri="{FF2B5EF4-FFF2-40B4-BE49-F238E27FC236}">
              <a16:creationId xmlns:a16="http://schemas.microsoft.com/office/drawing/2014/main" id="{314FE5D6-8F95-4C8F-9CF9-B9B008E7DC24}"/>
            </a:ext>
          </a:extLst>
        </xdr:cNvPr>
        <xdr:cNvCxnSpPr/>
      </xdr:nvCxnSpPr>
      <xdr:spPr>
        <a:xfrm>
          <a:off x="14611350" y="10794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05" name="【学校施設】&#10;有形固定資産減価償却率最大値テキスト">
          <a:extLst>
            <a:ext uri="{FF2B5EF4-FFF2-40B4-BE49-F238E27FC236}">
              <a16:creationId xmlns:a16="http://schemas.microsoft.com/office/drawing/2014/main" id="{F69BADD0-F66F-4612-802D-1BDB9452B4A8}"/>
            </a:ext>
          </a:extLst>
        </xdr:cNvPr>
        <xdr:cNvSpPr txBox="1"/>
      </xdr:nvSpPr>
      <xdr:spPr>
        <a:xfrm>
          <a:off x="14742160" y="936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06" name="直線コネクタ 505">
          <a:extLst>
            <a:ext uri="{FF2B5EF4-FFF2-40B4-BE49-F238E27FC236}">
              <a16:creationId xmlns:a16="http://schemas.microsoft.com/office/drawing/2014/main" id="{77A330BD-97E5-4551-A3D7-18047F2E0522}"/>
            </a:ext>
          </a:extLst>
        </xdr:cNvPr>
        <xdr:cNvCxnSpPr/>
      </xdr:nvCxnSpPr>
      <xdr:spPr>
        <a:xfrm>
          <a:off x="14611350" y="9589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07" name="【学校施設】&#10;有形固定資産減価償却率平均値テキスト">
          <a:extLst>
            <a:ext uri="{FF2B5EF4-FFF2-40B4-BE49-F238E27FC236}">
              <a16:creationId xmlns:a16="http://schemas.microsoft.com/office/drawing/2014/main" id="{4D492397-DC41-41A9-A22F-E0904C4D0AD4}"/>
            </a:ext>
          </a:extLst>
        </xdr:cNvPr>
        <xdr:cNvSpPr txBox="1"/>
      </xdr:nvSpPr>
      <xdr:spPr>
        <a:xfrm>
          <a:off x="1474216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08" name="フローチャート: 判断 507">
          <a:extLst>
            <a:ext uri="{FF2B5EF4-FFF2-40B4-BE49-F238E27FC236}">
              <a16:creationId xmlns:a16="http://schemas.microsoft.com/office/drawing/2014/main" id="{7C02DEB6-465A-4698-8BB9-12A2E6FB72F6}"/>
            </a:ext>
          </a:extLst>
        </xdr:cNvPr>
        <xdr:cNvSpPr/>
      </xdr:nvSpPr>
      <xdr:spPr>
        <a:xfrm>
          <a:off x="14649450" y="101706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09" name="フローチャート: 判断 508">
          <a:extLst>
            <a:ext uri="{FF2B5EF4-FFF2-40B4-BE49-F238E27FC236}">
              <a16:creationId xmlns:a16="http://schemas.microsoft.com/office/drawing/2014/main" id="{E4D33247-C44C-41D7-8AF0-C5A44F03F9B6}"/>
            </a:ext>
          </a:extLst>
        </xdr:cNvPr>
        <xdr:cNvSpPr/>
      </xdr:nvSpPr>
      <xdr:spPr>
        <a:xfrm>
          <a:off x="13887450" y="101363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10" name="フローチャート: 判断 509">
          <a:extLst>
            <a:ext uri="{FF2B5EF4-FFF2-40B4-BE49-F238E27FC236}">
              <a16:creationId xmlns:a16="http://schemas.microsoft.com/office/drawing/2014/main" id="{C4235C54-2F1A-4938-B650-C055267A5235}"/>
            </a:ext>
          </a:extLst>
        </xdr:cNvPr>
        <xdr:cNvSpPr/>
      </xdr:nvSpPr>
      <xdr:spPr>
        <a:xfrm>
          <a:off x="13089890" y="1013409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11" name="フローチャート: 判断 510">
          <a:extLst>
            <a:ext uri="{FF2B5EF4-FFF2-40B4-BE49-F238E27FC236}">
              <a16:creationId xmlns:a16="http://schemas.microsoft.com/office/drawing/2014/main" id="{BBD052FF-5794-4480-B536-0E0F7638777A}"/>
            </a:ext>
          </a:extLst>
        </xdr:cNvPr>
        <xdr:cNvSpPr/>
      </xdr:nvSpPr>
      <xdr:spPr>
        <a:xfrm>
          <a:off x="123037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12" name="フローチャート: 判断 511">
          <a:extLst>
            <a:ext uri="{FF2B5EF4-FFF2-40B4-BE49-F238E27FC236}">
              <a16:creationId xmlns:a16="http://schemas.microsoft.com/office/drawing/2014/main" id="{7F7343ED-FD0E-4852-A153-C32D9D89E051}"/>
            </a:ext>
          </a:extLst>
        </xdr:cNvPr>
        <xdr:cNvSpPr/>
      </xdr:nvSpPr>
      <xdr:spPr>
        <a:xfrm>
          <a:off x="11487150" y="100834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963D795C-DF5E-42B7-9DE8-7E54F691212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99B9911A-1AAF-47EA-B7C8-A3B1EB4C510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0FC87FA9-5EFF-4298-B087-3DEF7F20474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E5745FDB-3A45-4D0A-926C-9B86C13A423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FD0AE635-2FCF-4DEA-944A-17A5CC21656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45212</xdr:rowOff>
    </xdr:from>
    <xdr:to>
      <xdr:col>81</xdr:col>
      <xdr:colOff>101600</xdr:colOff>
      <xdr:row>59</xdr:row>
      <xdr:rowOff>146812</xdr:rowOff>
    </xdr:to>
    <xdr:sp macro="" textlink="">
      <xdr:nvSpPr>
        <xdr:cNvPr id="518" name="楕円 517">
          <a:extLst>
            <a:ext uri="{FF2B5EF4-FFF2-40B4-BE49-F238E27FC236}">
              <a16:creationId xmlns:a16="http://schemas.microsoft.com/office/drawing/2014/main" id="{F3EF9BC7-1A4D-49AE-A98D-809E8E002784}"/>
            </a:ext>
          </a:extLst>
        </xdr:cNvPr>
        <xdr:cNvSpPr/>
      </xdr:nvSpPr>
      <xdr:spPr>
        <a:xfrm>
          <a:off x="13887450" y="101626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141224</xdr:rowOff>
    </xdr:from>
    <xdr:to>
      <xdr:col>76</xdr:col>
      <xdr:colOff>165100</xdr:colOff>
      <xdr:row>60</xdr:row>
      <xdr:rowOff>71374</xdr:rowOff>
    </xdr:to>
    <xdr:sp macro="" textlink="">
      <xdr:nvSpPr>
        <xdr:cNvPr id="519" name="楕円 518">
          <a:extLst>
            <a:ext uri="{FF2B5EF4-FFF2-40B4-BE49-F238E27FC236}">
              <a16:creationId xmlns:a16="http://schemas.microsoft.com/office/drawing/2014/main" id="{8D270740-9612-49F5-AFC7-0F161B53D6D7}"/>
            </a:ext>
          </a:extLst>
        </xdr:cNvPr>
        <xdr:cNvSpPr/>
      </xdr:nvSpPr>
      <xdr:spPr>
        <a:xfrm>
          <a:off x="13089890" y="1025486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96012</xdr:rowOff>
    </xdr:from>
    <xdr:to>
      <xdr:col>81</xdr:col>
      <xdr:colOff>50800</xdr:colOff>
      <xdr:row>60</xdr:row>
      <xdr:rowOff>20574</xdr:rowOff>
    </xdr:to>
    <xdr:cxnSp macro="">
      <xdr:nvCxnSpPr>
        <xdr:cNvPr id="520" name="直線コネクタ 519">
          <a:extLst>
            <a:ext uri="{FF2B5EF4-FFF2-40B4-BE49-F238E27FC236}">
              <a16:creationId xmlns:a16="http://schemas.microsoft.com/office/drawing/2014/main" id="{F02A570E-4FCB-41BD-B855-9F0FA3C4ADAA}"/>
            </a:ext>
          </a:extLst>
        </xdr:cNvPr>
        <xdr:cNvCxnSpPr/>
      </xdr:nvCxnSpPr>
      <xdr:spPr>
        <a:xfrm flipV="1">
          <a:off x="13144500" y="10207752"/>
          <a:ext cx="79756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95504</xdr:rowOff>
    </xdr:from>
    <xdr:to>
      <xdr:col>72</xdr:col>
      <xdr:colOff>38100</xdr:colOff>
      <xdr:row>60</xdr:row>
      <xdr:rowOff>25654</xdr:rowOff>
    </xdr:to>
    <xdr:sp macro="" textlink="">
      <xdr:nvSpPr>
        <xdr:cNvPr id="521" name="楕円 520">
          <a:extLst>
            <a:ext uri="{FF2B5EF4-FFF2-40B4-BE49-F238E27FC236}">
              <a16:creationId xmlns:a16="http://schemas.microsoft.com/office/drawing/2014/main" id="{74ECC7BC-CF42-4147-8201-244896A86A28}"/>
            </a:ext>
          </a:extLst>
        </xdr:cNvPr>
        <xdr:cNvSpPr/>
      </xdr:nvSpPr>
      <xdr:spPr>
        <a:xfrm>
          <a:off x="12303760" y="10207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146304</xdr:rowOff>
    </xdr:from>
    <xdr:to>
      <xdr:col>76</xdr:col>
      <xdr:colOff>114300</xdr:colOff>
      <xdr:row>60</xdr:row>
      <xdr:rowOff>20574</xdr:rowOff>
    </xdr:to>
    <xdr:cxnSp macro="">
      <xdr:nvCxnSpPr>
        <xdr:cNvPr id="522" name="直線コネクタ 521">
          <a:extLst>
            <a:ext uri="{FF2B5EF4-FFF2-40B4-BE49-F238E27FC236}">
              <a16:creationId xmlns:a16="http://schemas.microsoft.com/office/drawing/2014/main" id="{A34AC9A7-580F-4919-B797-8D34F53D9BAA}"/>
            </a:ext>
          </a:extLst>
        </xdr:cNvPr>
        <xdr:cNvCxnSpPr/>
      </xdr:nvCxnSpPr>
      <xdr:spPr>
        <a:xfrm>
          <a:off x="12346940" y="10259949"/>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29210</xdr:rowOff>
    </xdr:from>
    <xdr:to>
      <xdr:col>67</xdr:col>
      <xdr:colOff>101600</xdr:colOff>
      <xdr:row>60</xdr:row>
      <xdr:rowOff>130810</xdr:rowOff>
    </xdr:to>
    <xdr:sp macro="" textlink="">
      <xdr:nvSpPr>
        <xdr:cNvPr id="523" name="楕円 522">
          <a:extLst>
            <a:ext uri="{FF2B5EF4-FFF2-40B4-BE49-F238E27FC236}">
              <a16:creationId xmlns:a16="http://schemas.microsoft.com/office/drawing/2014/main" id="{059DDEBE-2AB6-4D3A-9B0A-40539C978519}"/>
            </a:ext>
          </a:extLst>
        </xdr:cNvPr>
        <xdr:cNvSpPr/>
      </xdr:nvSpPr>
      <xdr:spPr>
        <a:xfrm>
          <a:off x="11487150" y="10314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146304</xdr:rowOff>
    </xdr:from>
    <xdr:to>
      <xdr:col>71</xdr:col>
      <xdr:colOff>177800</xdr:colOff>
      <xdr:row>60</xdr:row>
      <xdr:rowOff>80010</xdr:rowOff>
    </xdr:to>
    <xdr:cxnSp macro="">
      <xdr:nvCxnSpPr>
        <xdr:cNvPr id="524" name="直線コネクタ 523">
          <a:extLst>
            <a:ext uri="{FF2B5EF4-FFF2-40B4-BE49-F238E27FC236}">
              <a16:creationId xmlns:a16="http://schemas.microsoft.com/office/drawing/2014/main" id="{E39E8840-20E5-4347-882A-F5EE5F652C25}"/>
            </a:ext>
          </a:extLst>
        </xdr:cNvPr>
        <xdr:cNvCxnSpPr/>
      </xdr:nvCxnSpPr>
      <xdr:spPr>
        <a:xfrm flipV="1">
          <a:off x="11541760" y="10259949"/>
          <a:ext cx="80518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25" name="n_1aveValue【学校施設】&#10;有形固定資産減価償却率">
          <a:extLst>
            <a:ext uri="{FF2B5EF4-FFF2-40B4-BE49-F238E27FC236}">
              <a16:creationId xmlns:a16="http://schemas.microsoft.com/office/drawing/2014/main" id="{84218D67-F561-4092-8F98-ADD2BE390FE2}"/>
            </a:ext>
          </a:extLst>
        </xdr:cNvPr>
        <xdr:cNvSpPr txBox="1"/>
      </xdr:nvSpPr>
      <xdr:spPr>
        <a:xfrm>
          <a:off x="13738234" y="991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26" name="n_2aveValue【学校施設】&#10;有形固定資産減価償却率">
          <a:extLst>
            <a:ext uri="{FF2B5EF4-FFF2-40B4-BE49-F238E27FC236}">
              <a16:creationId xmlns:a16="http://schemas.microsoft.com/office/drawing/2014/main" id="{D9BB6F37-86D5-404D-8E6D-9AF0FCBD7AE0}"/>
            </a:ext>
          </a:extLst>
        </xdr:cNvPr>
        <xdr:cNvSpPr txBox="1"/>
      </xdr:nvSpPr>
      <xdr:spPr>
        <a:xfrm>
          <a:off x="12957184" y="990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27" name="n_3aveValue【学校施設】&#10;有形固定資産減価償却率">
          <a:extLst>
            <a:ext uri="{FF2B5EF4-FFF2-40B4-BE49-F238E27FC236}">
              <a16:creationId xmlns:a16="http://schemas.microsoft.com/office/drawing/2014/main" id="{EB3174A2-940F-4BE6-A86F-22A52C525F39}"/>
            </a:ext>
          </a:extLst>
        </xdr:cNvPr>
        <xdr:cNvSpPr txBox="1"/>
      </xdr:nvSpPr>
      <xdr:spPr>
        <a:xfrm>
          <a:off x="1217105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28" name="n_4aveValue【学校施設】&#10;有形固定資産減価償却率">
          <a:extLst>
            <a:ext uri="{FF2B5EF4-FFF2-40B4-BE49-F238E27FC236}">
              <a16:creationId xmlns:a16="http://schemas.microsoft.com/office/drawing/2014/main" id="{4EF11ABC-E58E-4F89-B1C6-67D0E42482D5}"/>
            </a:ext>
          </a:extLst>
        </xdr:cNvPr>
        <xdr:cNvSpPr txBox="1"/>
      </xdr:nvSpPr>
      <xdr:spPr>
        <a:xfrm>
          <a:off x="11354444" y="986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137939</xdr:rowOff>
    </xdr:from>
    <xdr:ext cx="405111" cy="259045"/>
    <xdr:sp macro="" textlink="">
      <xdr:nvSpPr>
        <xdr:cNvPr id="529" name="n_1mainValue【学校施設】&#10;有形固定資産減価償却率">
          <a:extLst>
            <a:ext uri="{FF2B5EF4-FFF2-40B4-BE49-F238E27FC236}">
              <a16:creationId xmlns:a16="http://schemas.microsoft.com/office/drawing/2014/main" id="{03166926-7101-4FCB-85B1-FBE5BC183FC3}"/>
            </a:ext>
          </a:extLst>
        </xdr:cNvPr>
        <xdr:cNvSpPr txBox="1"/>
      </xdr:nvSpPr>
      <xdr:spPr>
        <a:xfrm>
          <a:off x="13738234" y="1024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62501</xdr:rowOff>
    </xdr:from>
    <xdr:ext cx="405111" cy="259045"/>
    <xdr:sp macro="" textlink="">
      <xdr:nvSpPr>
        <xdr:cNvPr id="530" name="n_2mainValue【学校施設】&#10;有形固定資産減価償却率">
          <a:extLst>
            <a:ext uri="{FF2B5EF4-FFF2-40B4-BE49-F238E27FC236}">
              <a16:creationId xmlns:a16="http://schemas.microsoft.com/office/drawing/2014/main" id="{13E31A06-39E8-4242-BF7F-CD6AD7A57788}"/>
            </a:ext>
          </a:extLst>
        </xdr:cNvPr>
        <xdr:cNvSpPr txBox="1"/>
      </xdr:nvSpPr>
      <xdr:spPr>
        <a:xfrm>
          <a:off x="12957184" y="1034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16781</xdr:rowOff>
    </xdr:from>
    <xdr:ext cx="405111" cy="259045"/>
    <xdr:sp macro="" textlink="">
      <xdr:nvSpPr>
        <xdr:cNvPr id="531" name="n_3mainValue【学校施設】&#10;有形固定資産減価償却率">
          <a:extLst>
            <a:ext uri="{FF2B5EF4-FFF2-40B4-BE49-F238E27FC236}">
              <a16:creationId xmlns:a16="http://schemas.microsoft.com/office/drawing/2014/main" id="{F22F10EE-ED61-4E69-9E29-88387A188266}"/>
            </a:ext>
          </a:extLst>
        </xdr:cNvPr>
        <xdr:cNvSpPr txBox="1"/>
      </xdr:nvSpPr>
      <xdr:spPr>
        <a:xfrm>
          <a:off x="12171054" y="1030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121937</xdr:rowOff>
    </xdr:from>
    <xdr:ext cx="405111" cy="259045"/>
    <xdr:sp macro="" textlink="">
      <xdr:nvSpPr>
        <xdr:cNvPr id="532" name="n_4mainValue【学校施設】&#10;有形固定資産減価償却率">
          <a:extLst>
            <a:ext uri="{FF2B5EF4-FFF2-40B4-BE49-F238E27FC236}">
              <a16:creationId xmlns:a16="http://schemas.microsoft.com/office/drawing/2014/main" id="{C6D76FD3-AA7D-4136-BEC8-DE4B9A0F5678}"/>
            </a:ext>
          </a:extLst>
        </xdr:cNvPr>
        <xdr:cNvSpPr txBox="1"/>
      </xdr:nvSpPr>
      <xdr:spPr>
        <a:xfrm>
          <a:off x="113544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3" name="正方形/長方形 532">
          <a:extLst>
            <a:ext uri="{FF2B5EF4-FFF2-40B4-BE49-F238E27FC236}">
              <a16:creationId xmlns:a16="http://schemas.microsoft.com/office/drawing/2014/main" id="{F74B98ED-246B-48B8-94FC-126373EFC15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4" name="正方形/長方形 533">
          <a:extLst>
            <a:ext uri="{FF2B5EF4-FFF2-40B4-BE49-F238E27FC236}">
              <a16:creationId xmlns:a16="http://schemas.microsoft.com/office/drawing/2014/main" id="{78837971-1B2E-40A9-9FD9-04B9F94985E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5" name="正方形/長方形 534">
          <a:extLst>
            <a:ext uri="{FF2B5EF4-FFF2-40B4-BE49-F238E27FC236}">
              <a16:creationId xmlns:a16="http://schemas.microsoft.com/office/drawing/2014/main" id="{EB579533-7374-410A-A8C5-0890A7B5AAE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6" name="正方形/長方形 535">
          <a:extLst>
            <a:ext uri="{FF2B5EF4-FFF2-40B4-BE49-F238E27FC236}">
              <a16:creationId xmlns:a16="http://schemas.microsoft.com/office/drawing/2014/main" id="{2A31F66E-A90C-4094-B49A-9D4852DAFB0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7" name="正方形/長方形 536">
          <a:extLst>
            <a:ext uri="{FF2B5EF4-FFF2-40B4-BE49-F238E27FC236}">
              <a16:creationId xmlns:a16="http://schemas.microsoft.com/office/drawing/2014/main" id="{6B3AC31A-CB81-4451-B6A3-CF85A75B45B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8" name="正方形/長方形 537">
          <a:extLst>
            <a:ext uri="{FF2B5EF4-FFF2-40B4-BE49-F238E27FC236}">
              <a16:creationId xmlns:a16="http://schemas.microsoft.com/office/drawing/2014/main" id="{8F7F93DF-8D97-4E8F-A418-409D55377A9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9" name="正方形/長方形 538">
          <a:extLst>
            <a:ext uri="{FF2B5EF4-FFF2-40B4-BE49-F238E27FC236}">
              <a16:creationId xmlns:a16="http://schemas.microsoft.com/office/drawing/2014/main" id="{D98C68B8-43AE-4088-9D22-4A170F620C2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0" name="正方形/長方形 539">
          <a:extLst>
            <a:ext uri="{FF2B5EF4-FFF2-40B4-BE49-F238E27FC236}">
              <a16:creationId xmlns:a16="http://schemas.microsoft.com/office/drawing/2014/main" id="{E485F13A-20FD-4831-A791-3EF327C1CDC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1" name="テキスト ボックス 540">
          <a:extLst>
            <a:ext uri="{FF2B5EF4-FFF2-40B4-BE49-F238E27FC236}">
              <a16:creationId xmlns:a16="http://schemas.microsoft.com/office/drawing/2014/main" id="{ED689160-E491-4F80-AB56-31B5175FEC6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2" name="直線コネクタ 541">
          <a:extLst>
            <a:ext uri="{FF2B5EF4-FFF2-40B4-BE49-F238E27FC236}">
              <a16:creationId xmlns:a16="http://schemas.microsoft.com/office/drawing/2014/main" id="{F9DDA213-EB45-4692-9DC6-94729920E24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3" name="テキスト ボックス 542">
          <a:extLst>
            <a:ext uri="{FF2B5EF4-FFF2-40B4-BE49-F238E27FC236}">
              <a16:creationId xmlns:a16="http://schemas.microsoft.com/office/drawing/2014/main" id="{27C273C4-237B-4391-AD2C-37FB758F1724}"/>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44" name="直線コネクタ 543">
          <a:extLst>
            <a:ext uri="{FF2B5EF4-FFF2-40B4-BE49-F238E27FC236}">
              <a16:creationId xmlns:a16="http://schemas.microsoft.com/office/drawing/2014/main" id="{7AB37523-7093-4670-9CAD-3D92A279B744}"/>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45" name="テキスト ボックス 544">
          <a:extLst>
            <a:ext uri="{FF2B5EF4-FFF2-40B4-BE49-F238E27FC236}">
              <a16:creationId xmlns:a16="http://schemas.microsoft.com/office/drawing/2014/main" id="{CCF614BF-9623-406A-B79B-45428AA2913C}"/>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6" name="直線コネクタ 545">
          <a:extLst>
            <a:ext uri="{FF2B5EF4-FFF2-40B4-BE49-F238E27FC236}">
              <a16:creationId xmlns:a16="http://schemas.microsoft.com/office/drawing/2014/main" id="{682E5088-098B-466A-A2B6-214477CF5E4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7" name="テキスト ボックス 546">
          <a:extLst>
            <a:ext uri="{FF2B5EF4-FFF2-40B4-BE49-F238E27FC236}">
              <a16:creationId xmlns:a16="http://schemas.microsoft.com/office/drawing/2014/main" id="{6B97CFDE-5E90-402E-A179-52D1A68AA7B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48" name="直線コネクタ 547">
          <a:extLst>
            <a:ext uri="{FF2B5EF4-FFF2-40B4-BE49-F238E27FC236}">
              <a16:creationId xmlns:a16="http://schemas.microsoft.com/office/drawing/2014/main" id="{91356B0E-E870-4120-94D6-0B4BDC01B6BE}"/>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49" name="テキスト ボックス 548">
          <a:extLst>
            <a:ext uri="{FF2B5EF4-FFF2-40B4-BE49-F238E27FC236}">
              <a16:creationId xmlns:a16="http://schemas.microsoft.com/office/drawing/2014/main" id="{A07ED397-7F2F-4865-A900-C34CDDDBB7B1}"/>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0" name="直線コネクタ 549">
          <a:extLst>
            <a:ext uri="{FF2B5EF4-FFF2-40B4-BE49-F238E27FC236}">
              <a16:creationId xmlns:a16="http://schemas.microsoft.com/office/drawing/2014/main" id="{F85CB34C-E278-4208-98FB-EF8AFE4B7ED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1" name="テキスト ボックス 550">
          <a:extLst>
            <a:ext uri="{FF2B5EF4-FFF2-40B4-BE49-F238E27FC236}">
              <a16:creationId xmlns:a16="http://schemas.microsoft.com/office/drawing/2014/main" id="{F3B8CB56-F1B8-45A2-BA95-5767B7958C0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2" name="【学校施設】&#10;一人当たり面積グラフ枠">
          <a:extLst>
            <a:ext uri="{FF2B5EF4-FFF2-40B4-BE49-F238E27FC236}">
              <a16:creationId xmlns:a16="http://schemas.microsoft.com/office/drawing/2014/main" id="{08472ED7-E8BB-43A6-82DC-53B5AAE75F7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53" name="直線コネクタ 552">
          <a:extLst>
            <a:ext uri="{FF2B5EF4-FFF2-40B4-BE49-F238E27FC236}">
              <a16:creationId xmlns:a16="http://schemas.microsoft.com/office/drawing/2014/main" id="{49F8C63F-6153-49B9-8AE4-1F4A676E56A8}"/>
            </a:ext>
          </a:extLst>
        </xdr:cNvPr>
        <xdr:cNvCxnSpPr/>
      </xdr:nvCxnSpPr>
      <xdr:spPr>
        <a:xfrm flipV="1">
          <a:off x="19947254" y="973626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54" name="【学校施設】&#10;一人当たり面積最小値テキスト">
          <a:extLst>
            <a:ext uri="{FF2B5EF4-FFF2-40B4-BE49-F238E27FC236}">
              <a16:creationId xmlns:a16="http://schemas.microsoft.com/office/drawing/2014/main" id="{1CFD8A1E-561F-44D5-A0E1-1BA64C776D7D}"/>
            </a:ext>
          </a:extLst>
        </xdr:cNvPr>
        <xdr:cNvSpPr txBox="1"/>
      </xdr:nvSpPr>
      <xdr:spPr>
        <a:xfrm>
          <a:off x="19985990" y="1090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55" name="直線コネクタ 554">
          <a:extLst>
            <a:ext uri="{FF2B5EF4-FFF2-40B4-BE49-F238E27FC236}">
              <a16:creationId xmlns:a16="http://schemas.microsoft.com/office/drawing/2014/main" id="{3E38E358-5EA5-4C2C-A670-90BCB472ABE4}"/>
            </a:ext>
          </a:extLst>
        </xdr:cNvPr>
        <xdr:cNvCxnSpPr/>
      </xdr:nvCxnSpPr>
      <xdr:spPr>
        <a:xfrm>
          <a:off x="19885660" y="10898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56" name="【学校施設】&#10;一人当たり面積最大値テキスト">
          <a:extLst>
            <a:ext uri="{FF2B5EF4-FFF2-40B4-BE49-F238E27FC236}">
              <a16:creationId xmlns:a16="http://schemas.microsoft.com/office/drawing/2014/main" id="{40A9CC2F-66BD-4DA8-B0BB-84601288001F}"/>
            </a:ext>
          </a:extLst>
        </xdr:cNvPr>
        <xdr:cNvSpPr txBox="1"/>
      </xdr:nvSpPr>
      <xdr:spPr>
        <a:xfrm>
          <a:off x="19985990" y="951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57" name="直線コネクタ 556">
          <a:extLst>
            <a:ext uri="{FF2B5EF4-FFF2-40B4-BE49-F238E27FC236}">
              <a16:creationId xmlns:a16="http://schemas.microsoft.com/office/drawing/2014/main" id="{2AD7BFA0-E8D3-4B72-BB8D-F921999C5AAF}"/>
            </a:ext>
          </a:extLst>
        </xdr:cNvPr>
        <xdr:cNvCxnSpPr/>
      </xdr:nvCxnSpPr>
      <xdr:spPr>
        <a:xfrm>
          <a:off x="19885660" y="97362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58" name="【学校施設】&#10;一人当たり面積平均値テキスト">
          <a:extLst>
            <a:ext uri="{FF2B5EF4-FFF2-40B4-BE49-F238E27FC236}">
              <a16:creationId xmlns:a16="http://schemas.microsoft.com/office/drawing/2014/main" id="{B949391B-1C60-432B-B7A9-98F762976CE6}"/>
            </a:ext>
          </a:extLst>
        </xdr:cNvPr>
        <xdr:cNvSpPr txBox="1"/>
      </xdr:nvSpPr>
      <xdr:spPr>
        <a:xfrm>
          <a:off x="19985990" y="10485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59" name="フローチャート: 判断 558">
          <a:extLst>
            <a:ext uri="{FF2B5EF4-FFF2-40B4-BE49-F238E27FC236}">
              <a16:creationId xmlns:a16="http://schemas.microsoft.com/office/drawing/2014/main" id="{ECF52807-ADBB-46DC-9A28-076C32B1CE3B}"/>
            </a:ext>
          </a:extLst>
        </xdr:cNvPr>
        <xdr:cNvSpPr/>
      </xdr:nvSpPr>
      <xdr:spPr>
        <a:xfrm>
          <a:off x="19904710" y="105131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60" name="フローチャート: 判断 559">
          <a:extLst>
            <a:ext uri="{FF2B5EF4-FFF2-40B4-BE49-F238E27FC236}">
              <a16:creationId xmlns:a16="http://schemas.microsoft.com/office/drawing/2014/main" id="{E8559676-29DF-45A7-BB93-0453088C6B45}"/>
            </a:ext>
          </a:extLst>
        </xdr:cNvPr>
        <xdr:cNvSpPr/>
      </xdr:nvSpPr>
      <xdr:spPr>
        <a:xfrm>
          <a:off x="19161760" y="105158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61" name="フローチャート: 判断 560">
          <a:extLst>
            <a:ext uri="{FF2B5EF4-FFF2-40B4-BE49-F238E27FC236}">
              <a16:creationId xmlns:a16="http://schemas.microsoft.com/office/drawing/2014/main" id="{60AAC142-B89D-47F0-93FF-F76DC1E0FAE3}"/>
            </a:ext>
          </a:extLst>
        </xdr:cNvPr>
        <xdr:cNvSpPr/>
      </xdr:nvSpPr>
      <xdr:spPr>
        <a:xfrm>
          <a:off x="18345150" y="1052404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62" name="フローチャート: 判断 561">
          <a:extLst>
            <a:ext uri="{FF2B5EF4-FFF2-40B4-BE49-F238E27FC236}">
              <a16:creationId xmlns:a16="http://schemas.microsoft.com/office/drawing/2014/main" id="{3AF320A4-7F58-474A-ACF9-B7E09A5AE36B}"/>
            </a:ext>
          </a:extLst>
        </xdr:cNvPr>
        <xdr:cNvSpPr/>
      </xdr:nvSpPr>
      <xdr:spPr>
        <a:xfrm>
          <a:off x="17547590" y="1051185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63" name="フローチャート: 判断 562">
          <a:extLst>
            <a:ext uri="{FF2B5EF4-FFF2-40B4-BE49-F238E27FC236}">
              <a16:creationId xmlns:a16="http://schemas.microsoft.com/office/drawing/2014/main" id="{F1B61534-478B-4A15-8DDB-6EDC90378DB9}"/>
            </a:ext>
          </a:extLst>
        </xdr:cNvPr>
        <xdr:cNvSpPr/>
      </xdr:nvSpPr>
      <xdr:spPr>
        <a:xfrm>
          <a:off x="16761460" y="105263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id="{D63E0706-FEDD-4BB1-87C7-082BD20118A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5" name="テキスト ボックス 564">
          <a:extLst>
            <a:ext uri="{FF2B5EF4-FFF2-40B4-BE49-F238E27FC236}">
              <a16:creationId xmlns:a16="http://schemas.microsoft.com/office/drawing/2014/main" id="{F4B9291E-C1AB-447F-8ADE-3166819CAEB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6" name="テキスト ボックス 565">
          <a:extLst>
            <a:ext uri="{FF2B5EF4-FFF2-40B4-BE49-F238E27FC236}">
              <a16:creationId xmlns:a16="http://schemas.microsoft.com/office/drawing/2014/main" id="{0A965F0D-7055-43E3-A6EF-B66268E0BB7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7" name="テキスト ボックス 566">
          <a:extLst>
            <a:ext uri="{FF2B5EF4-FFF2-40B4-BE49-F238E27FC236}">
              <a16:creationId xmlns:a16="http://schemas.microsoft.com/office/drawing/2014/main" id="{C2E395E4-191D-4470-BE3E-5B017897D1B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id="{61EA8276-4B26-4BA1-A4BD-B6924BE9DF2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33210</xdr:rowOff>
    </xdr:from>
    <xdr:to>
      <xdr:col>112</xdr:col>
      <xdr:colOff>38100</xdr:colOff>
      <xdr:row>62</xdr:row>
      <xdr:rowOff>134810</xdr:rowOff>
    </xdr:to>
    <xdr:sp macro="" textlink="">
      <xdr:nvSpPr>
        <xdr:cNvPr id="569" name="楕円 568">
          <a:extLst>
            <a:ext uri="{FF2B5EF4-FFF2-40B4-BE49-F238E27FC236}">
              <a16:creationId xmlns:a16="http://schemas.microsoft.com/office/drawing/2014/main" id="{464A7F28-41F6-4581-875C-4D544EB13027}"/>
            </a:ext>
          </a:extLst>
        </xdr:cNvPr>
        <xdr:cNvSpPr/>
      </xdr:nvSpPr>
      <xdr:spPr>
        <a:xfrm>
          <a:off x="19161760" y="1066120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30924</xdr:rowOff>
    </xdr:from>
    <xdr:to>
      <xdr:col>107</xdr:col>
      <xdr:colOff>101600</xdr:colOff>
      <xdr:row>62</xdr:row>
      <xdr:rowOff>132524</xdr:rowOff>
    </xdr:to>
    <xdr:sp macro="" textlink="">
      <xdr:nvSpPr>
        <xdr:cNvPr id="570" name="楕円 569">
          <a:extLst>
            <a:ext uri="{FF2B5EF4-FFF2-40B4-BE49-F238E27FC236}">
              <a16:creationId xmlns:a16="http://schemas.microsoft.com/office/drawing/2014/main" id="{361B0034-F676-4C81-92D0-0369F306AE9A}"/>
            </a:ext>
          </a:extLst>
        </xdr:cNvPr>
        <xdr:cNvSpPr/>
      </xdr:nvSpPr>
      <xdr:spPr>
        <a:xfrm>
          <a:off x="18345150" y="106589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81724</xdr:rowOff>
    </xdr:from>
    <xdr:to>
      <xdr:col>111</xdr:col>
      <xdr:colOff>177800</xdr:colOff>
      <xdr:row>62</xdr:row>
      <xdr:rowOff>84010</xdr:rowOff>
    </xdr:to>
    <xdr:cxnSp macro="">
      <xdr:nvCxnSpPr>
        <xdr:cNvPr id="571" name="直線コネクタ 570">
          <a:extLst>
            <a:ext uri="{FF2B5EF4-FFF2-40B4-BE49-F238E27FC236}">
              <a16:creationId xmlns:a16="http://schemas.microsoft.com/office/drawing/2014/main" id="{E3BE1785-7AEC-40B6-BDD5-135D6D077D3B}"/>
            </a:ext>
          </a:extLst>
        </xdr:cNvPr>
        <xdr:cNvCxnSpPr/>
      </xdr:nvCxnSpPr>
      <xdr:spPr>
        <a:xfrm>
          <a:off x="18399760" y="10713529"/>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30924</xdr:rowOff>
    </xdr:from>
    <xdr:to>
      <xdr:col>102</xdr:col>
      <xdr:colOff>165100</xdr:colOff>
      <xdr:row>62</xdr:row>
      <xdr:rowOff>132524</xdr:rowOff>
    </xdr:to>
    <xdr:sp macro="" textlink="">
      <xdr:nvSpPr>
        <xdr:cNvPr id="572" name="楕円 571">
          <a:extLst>
            <a:ext uri="{FF2B5EF4-FFF2-40B4-BE49-F238E27FC236}">
              <a16:creationId xmlns:a16="http://schemas.microsoft.com/office/drawing/2014/main" id="{54AADAC5-562A-42D1-8097-A8F1086D1DFF}"/>
            </a:ext>
          </a:extLst>
        </xdr:cNvPr>
        <xdr:cNvSpPr/>
      </xdr:nvSpPr>
      <xdr:spPr>
        <a:xfrm>
          <a:off x="17547590" y="1065891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81724</xdr:rowOff>
    </xdr:from>
    <xdr:to>
      <xdr:col>107</xdr:col>
      <xdr:colOff>50800</xdr:colOff>
      <xdr:row>62</xdr:row>
      <xdr:rowOff>81724</xdr:rowOff>
    </xdr:to>
    <xdr:cxnSp macro="">
      <xdr:nvCxnSpPr>
        <xdr:cNvPr id="573" name="直線コネクタ 572">
          <a:extLst>
            <a:ext uri="{FF2B5EF4-FFF2-40B4-BE49-F238E27FC236}">
              <a16:creationId xmlns:a16="http://schemas.microsoft.com/office/drawing/2014/main" id="{E1EC23B2-D72F-4C6D-8EB3-F5BEAC97A42C}"/>
            </a:ext>
          </a:extLst>
        </xdr:cNvPr>
        <xdr:cNvCxnSpPr/>
      </xdr:nvCxnSpPr>
      <xdr:spPr>
        <a:xfrm>
          <a:off x="17602200" y="1071352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21209</xdr:rowOff>
    </xdr:from>
    <xdr:to>
      <xdr:col>98</xdr:col>
      <xdr:colOff>38100</xdr:colOff>
      <xdr:row>62</xdr:row>
      <xdr:rowOff>122809</xdr:rowOff>
    </xdr:to>
    <xdr:sp macro="" textlink="">
      <xdr:nvSpPr>
        <xdr:cNvPr id="574" name="楕円 573">
          <a:extLst>
            <a:ext uri="{FF2B5EF4-FFF2-40B4-BE49-F238E27FC236}">
              <a16:creationId xmlns:a16="http://schemas.microsoft.com/office/drawing/2014/main" id="{3A9D5E30-D112-447C-9E37-D49D249D8DBF}"/>
            </a:ext>
          </a:extLst>
        </xdr:cNvPr>
        <xdr:cNvSpPr/>
      </xdr:nvSpPr>
      <xdr:spPr>
        <a:xfrm>
          <a:off x="16761460" y="1064729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72009</xdr:rowOff>
    </xdr:from>
    <xdr:to>
      <xdr:col>102</xdr:col>
      <xdr:colOff>114300</xdr:colOff>
      <xdr:row>62</xdr:row>
      <xdr:rowOff>81724</xdr:rowOff>
    </xdr:to>
    <xdr:cxnSp macro="">
      <xdr:nvCxnSpPr>
        <xdr:cNvPr id="575" name="直線コネクタ 574">
          <a:extLst>
            <a:ext uri="{FF2B5EF4-FFF2-40B4-BE49-F238E27FC236}">
              <a16:creationId xmlns:a16="http://schemas.microsoft.com/office/drawing/2014/main" id="{1C92B013-A2E9-4DCB-9C33-467BA4A532C1}"/>
            </a:ext>
          </a:extLst>
        </xdr:cNvPr>
        <xdr:cNvCxnSpPr/>
      </xdr:nvCxnSpPr>
      <xdr:spPr>
        <a:xfrm>
          <a:off x="16804640" y="10700004"/>
          <a:ext cx="79756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76" name="n_1aveValue【学校施設】&#10;一人当たり面積">
          <a:extLst>
            <a:ext uri="{FF2B5EF4-FFF2-40B4-BE49-F238E27FC236}">
              <a16:creationId xmlns:a16="http://schemas.microsoft.com/office/drawing/2014/main" id="{432E038E-B34B-4DCE-9E65-E6684916020C}"/>
            </a:ext>
          </a:extLst>
        </xdr:cNvPr>
        <xdr:cNvSpPr txBox="1"/>
      </xdr:nvSpPr>
      <xdr:spPr>
        <a:xfrm>
          <a:off x="18982132" y="1029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77" name="n_2aveValue【学校施設】&#10;一人当たり面積">
          <a:extLst>
            <a:ext uri="{FF2B5EF4-FFF2-40B4-BE49-F238E27FC236}">
              <a16:creationId xmlns:a16="http://schemas.microsoft.com/office/drawing/2014/main" id="{CC5E14CB-B4B4-4439-9913-80C5F3379F54}"/>
            </a:ext>
          </a:extLst>
        </xdr:cNvPr>
        <xdr:cNvSpPr txBox="1"/>
      </xdr:nvSpPr>
      <xdr:spPr>
        <a:xfrm>
          <a:off x="18182032" y="103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78" name="n_3aveValue【学校施設】&#10;一人当たり面積">
          <a:extLst>
            <a:ext uri="{FF2B5EF4-FFF2-40B4-BE49-F238E27FC236}">
              <a16:creationId xmlns:a16="http://schemas.microsoft.com/office/drawing/2014/main" id="{2762F94E-2173-4815-88DF-BAFAC4C0DBDD}"/>
            </a:ext>
          </a:extLst>
        </xdr:cNvPr>
        <xdr:cNvSpPr txBox="1"/>
      </xdr:nvSpPr>
      <xdr:spPr>
        <a:xfrm>
          <a:off x="17384472" y="10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79" name="n_4aveValue【学校施設】&#10;一人当たり面積">
          <a:extLst>
            <a:ext uri="{FF2B5EF4-FFF2-40B4-BE49-F238E27FC236}">
              <a16:creationId xmlns:a16="http://schemas.microsoft.com/office/drawing/2014/main" id="{79835B7D-3FAD-4255-BF90-E4C488BEC65E}"/>
            </a:ext>
          </a:extLst>
        </xdr:cNvPr>
        <xdr:cNvSpPr txBox="1"/>
      </xdr:nvSpPr>
      <xdr:spPr>
        <a:xfrm>
          <a:off x="16588817" y="1030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125937</xdr:rowOff>
    </xdr:from>
    <xdr:ext cx="469744" cy="259045"/>
    <xdr:sp macro="" textlink="">
      <xdr:nvSpPr>
        <xdr:cNvPr id="580" name="n_1mainValue【学校施設】&#10;一人当たり面積">
          <a:extLst>
            <a:ext uri="{FF2B5EF4-FFF2-40B4-BE49-F238E27FC236}">
              <a16:creationId xmlns:a16="http://schemas.microsoft.com/office/drawing/2014/main" id="{2F9CB430-0FC9-48B2-A0F5-D6942AA08EED}"/>
            </a:ext>
          </a:extLst>
        </xdr:cNvPr>
        <xdr:cNvSpPr txBox="1"/>
      </xdr:nvSpPr>
      <xdr:spPr>
        <a:xfrm>
          <a:off x="18982132" y="1075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123651</xdr:rowOff>
    </xdr:from>
    <xdr:ext cx="469744" cy="259045"/>
    <xdr:sp macro="" textlink="">
      <xdr:nvSpPr>
        <xdr:cNvPr id="581" name="n_2mainValue【学校施設】&#10;一人当たり面積">
          <a:extLst>
            <a:ext uri="{FF2B5EF4-FFF2-40B4-BE49-F238E27FC236}">
              <a16:creationId xmlns:a16="http://schemas.microsoft.com/office/drawing/2014/main" id="{215FA3C0-C1EB-49C3-BC37-D8DFB901FC66}"/>
            </a:ext>
          </a:extLst>
        </xdr:cNvPr>
        <xdr:cNvSpPr txBox="1"/>
      </xdr:nvSpPr>
      <xdr:spPr>
        <a:xfrm>
          <a:off x="18182032" y="107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123651</xdr:rowOff>
    </xdr:from>
    <xdr:ext cx="469744" cy="259045"/>
    <xdr:sp macro="" textlink="">
      <xdr:nvSpPr>
        <xdr:cNvPr id="582" name="n_3mainValue【学校施設】&#10;一人当たり面積">
          <a:extLst>
            <a:ext uri="{FF2B5EF4-FFF2-40B4-BE49-F238E27FC236}">
              <a16:creationId xmlns:a16="http://schemas.microsoft.com/office/drawing/2014/main" id="{AC105FB1-1D33-4D95-8401-F73F27D5F0B5}"/>
            </a:ext>
          </a:extLst>
        </xdr:cNvPr>
        <xdr:cNvSpPr txBox="1"/>
      </xdr:nvSpPr>
      <xdr:spPr>
        <a:xfrm>
          <a:off x="17384472" y="107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113936</xdr:rowOff>
    </xdr:from>
    <xdr:ext cx="469744" cy="259045"/>
    <xdr:sp macro="" textlink="">
      <xdr:nvSpPr>
        <xdr:cNvPr id="583" name="n_4mainValue【学校施設】&#10;一人当たり面積">
          <a:extLst>
            <a:ext uri="{FF2B5EF4-FFF2-40B4-BE49-F238E27FC236}">
              <a16:creationId xmlns:a16="http://schemas.microsoft.com/office/drawing/2014/main" id="{0F06297B-7500-4FAC-97EA-208D07C2FB3B}"/>
            </a:ext>
          </a:extLst>
        </xdr:cNvPr>
        <xdr:cNvSpPr txBox="1"/>
      </xdr:nvSpPr>
      <xdr:spPr>
        <a:xfrm>
          <a:off x="16588817" y="1074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4" name="正方形/長方形 583">
          <a:extLst>
            <a:ext uri="{FF2B5EF4-FFF2-40B4-BE49-F238E27FC236}">
              <a16:creationId xmlns:a16="http://schemas.microsoft.com/office/drawing/2014/main" id="{61888938-05CA-44D3-B707-CDD6054D6B9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5" name="正方形/長方形 584">
          <a:extLst>
            <a:ext uri="{FF2B5EF4-FFF2-40B4-BE49-F238E27FC236}">
              <a16:creationId xmlns:a16="http://schemas.microsoft.com/office/drawing/2014/main" id="{47EC441E-EA9B-46F9-AC19-F983A09E5B1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6" name="正方形/長方形 585">
          <a:extLst>
            <a:ext uri="{FF2B5EF4-FFF2-40B4-BE49-F238E27FC236}">
              <a16:creationId xmlns:a16="http://schemas.microsoft.com/office/drawing/2014/main" id="{17E8207E-B165-4FBB-9137-36022C12974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7" name="正方形/長方形 586">
          <a:extLst>
            <a:ext uri="{FF2B5EF4-FFF2-40B4-BE49-F238E27FC236}">
              <a16:creationId xmlns:a16="http://schemas.microsoft.com/office/drawing/2014/main" id="{C722BBEF-0BFD-46BE-9561-F350549635C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8" name="正方形/長方形 587">
          <a:extLst>
            <a:ext uri="{FF2B5EF4-FFF2-40B4-BE49-F238E27FC236}">
              <a16:creationId xmlns:a16="http://schemas.microsoft.com/office/drawing/2014/main" id="{82D507D3-C1E7-419B-8B0F-7FB0D525137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9" name="正方形/長方形 588">
          <a:extLst>
            <a:ext uri="{FF2B5EF4-FFF2-40B4-BE49-F238E27FC236}">
              <a16:creationId xmlns:a16="http://schemas.microsoft.com/office/drawing/2014/main" id="{E15CCE90-BA8B-4D48-8030-E65498ED100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0" name="正方形/長方形 589">
          <a:extLst>
            <a:ext uri="{FF2B5EF4-FFF2-40B4-BE49-F238E27FC236}">
              <a16:creationId xmlns:a16="http://schemas.microsoft.com/office/drawing/2014/main" id="{03122656-2ED1-4522-B4EF-F7CE23D165E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1" name="正方形/長方形 590">
          <a:extLst>
            <a:ext uri="{FF2B5EF4-FFF2-40B4-BE49-F238E27FC236}">
              <a16:creationId xmlns:a16="http://schemas.microsoft.com/office/drawing/2014/main" id="{9AEC41B7-B6DC-4C58-BE08-3020E547108B}"/>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2" name="正方形/長方形 591">
          <a:extLst>
            <a:ext uri="{FF2B5EF4-FFF2-40B4-BE49-F238E27FC236}">
              <a16:creationId xmlns:a16="http://schemas.microsoft.com/office/drawing/2014/main" id="{8BD26E17-1B90-49E6-85D1-321AC1BE101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3" name="正方形/長方形 592">
          <a:extLst>
            <a:ext uri="{FF2B5EF4-FFF2-40B4-BE49-F238E27FC236}">
              <a16:creationId xmlns:a16="http://schemas.microsoft.com/office/drawing/2014/main" id="{4AB77642-34D1-4891-A27F-108C73073DB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4" name="正方形/長方形 593">
          <a:extLst>
            <a:ext uri="{FF2B5EF4-FFF2-40B4-BE49-F238E27FC236}">
              <a16:creationId xmlns:a16="http://schemas.microsoft.com/office/drawing/2014/main" id="{940D7EB6-6ED0-4866-8388-4F20B965A33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5" name="正方形/長方形 594">
          <a:extLst>
            <a:ext uri="{FF2B5EF4-FFF2-40B4-BE49-F238E27FC236}">
              <a16:creationId xmlns:a16="http://schemas.microsoft.com/office/drawing/2014/main" id="{A41F14E6-BB45-4F2B-82C9-2782F8FDBD4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6" name="正方形/長方形 595">
          <a:extLst>
            <a:ext uri="{FF2B5EF4-FFF2-40B4-BE49-F238E27FC236}">
              <a16:creationId xmlns:a16="http://schemas.microsoft.com/office/drawing/2014/main" id="{5A27581A-9D4E-46B3-A027-CEE5571C29E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7" name="正方形/長方形 596">
          <a:extLst>
            <a:ext uri="{FF2B5EF4-FFF2-40B4-BE49-F238E27FC236}">
              <a16:creationId xmlns:a16="http://schemas.microsoft.com/office/drawing/2014/main" id="{F930C6A8-7F8E-4A54-B037-61DDC70F738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8" name="正方形/長方形 597">
          <a:extLst>
            <a:ext uri="{FF2B5EF4-FFF2-40B4-BE49-F238E27FC236}">
              <a16:creationId xmlns:a16="http://schemas.microsoft.com/office/drawing/2014/main" id="{53796095-5FB2-47C5-BBFA-D4DA41641E6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9" name="正方形/長方形 598">
          <a:extLst>
            <a:ext uri="{FF2B5EF4-FFF2-40B4-BE49-F238E27FC236}">
              <a16:creationId xmlns:a16="http://schemas.microsoft.com/office/drawing/2014/main" id="{FC114529-5D70-41DA-B524-70DECD21240D}"/>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0" name="正方形/長方形 599">
          <a:extLst>
            <a:ext uri="{FF2B5EF4-FFF2-40B4-BE49-F238E27FC236}">
              <a16:creationId xmlns:a16="http://schemas.microsoft.com/office/drawing/2014/main" id="{FEEBD160-8A69-44AD-8717-54A027B55B6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1" name="正方形/長方形 600">
          <a:extLst>
            <a:ext uri="{FF2B5EF4-FFF2-40B4-BE49-F238E27FC236}">
              <a16:creationId xmlns:a16="http://schemas.microsoft.com/office/drawing/2014/main" id="{EB264C67-18ED-499E-B07A-9648E284FC63}"/>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2" name="正方形/長方形 601">
          <a:extLst>
            <a:ext uri="{FF2B5EF4-FFF2-40B4-BE49-F238E27FC236}">
              <a16:creationId xmlns:a16="http://schemas.microsoft.com/office/drawing/2014/main" id="{99837AB0-D70A-42CA-A739-9CCEB6FAB8F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3" name="正方形/長方形 602">
          <a:extLst>
            <a:ext uri="{FF2B5EF4-FFF2-40B4-BE49-F238E27FC236}">
              <a16:creationId xmlns:a16="http://schemas.microsoft.com/office/drawing/2014/main" id="{CB75EE7D-BAE5-4F3C-9693-A601EA7C080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4" name="正方形/長方形 603">
          <a:extLst>
            <a:ext uri="{FF2B5EF4-FFF2-40B4-BE49-F238E27FC236}">
              <a16:creationId xmlns:a16="http://schemas.microsoft.com/office/drawing/2014/main" id="{475DA34E-6F3F-446B-BB88-E23F634A468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5" name="正方形/長方形 604">
          <a:extLst>
            <a:ext uri="{FF2B5EF4-FFF2-40B4-BE49-F238E27FC236}">
              <a16:creationId xmlns:a16="http://schemas.microsoft.com/office/drawing/2014/main" id="{D6B88625-335F-4944-9FDB-94D2990F590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6" name="正方形/長方形 605">
          <a:extLst>
            <a:ext uri="{FF2B5EF4-FFF2-40B4-BE49-F238E27FC236}">
              <a16:creationId xmlns:a16="http://schemas.microsoft.com/office/drawing/2014/main" id="{8C36B65A-177F-41F5-A659-0A4DF72DC17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7" name="正方形/長方形 606">
          <a:extLst>
            <a:ext uri="{FF2B5EF4-FFF2-40B4-BE49-F238E27FC236}">
              <a16:creationId xmlns:a16="http://schemas.microsoft.com/office/drawing/2014/main" id="{A1EB04D1-3FB6-4259-B136-1D1879424E7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8" name="テキスト ボックス 607">
          <a:extLst>
            <a:ext uri="{FF2B5EF4-FFF2-40B4-BE49-F238E27FC236}">
              <a16:creationId xmlns:a16="http://schemas.microsoft.com/office/drawing/2014/main" id="{7EAAC255-7CD1-4D92-9CCD-4D6FCD7C13E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9" name="直線コネクタ 608">
          <a:extLst>
            <a:ext uri="{FF2B5EF4-FFF2-40B4-BE49-F238E27FC236}">
              <a16:creationId xmlns:a16="http://schemas.microsoft.com/office/drawing/2014/main" id="{F576BD03-46AF-42A8-8299-F926B2C74D5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0" name="テキスト ボックス 609">
          <a:extLst>
            <a:ext uri="{FF2B5EF4-FFF2-40B4-BE49-F238E27FC236}">
              <a16:creationId xmlns:a16="http://schemas.microsoft.com/office/drawing/2014/main" id="{B96AF9C6-B294-4308-B41B-21EE377BEF29}"/>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11" name="直線コネクタ 610">
          <a:extLst>
            <a:ext uri="{FF2B5EF4-FFF2-40B4-BE49-F238E27FC236}">
              <a16:creationId xmlns:a16="http://schemas.microsoft.com/office/drawing/2014/main" id="{A525FA97-9A67-41B4-B11A-F38DF687954D}"/>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00330A83-669E-47C4-A8FD-28A1FDEBB0C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13" name="直線コネクタ 612">
          <a:extLst>
            <a:ext uri="{FF2B5EF4-FFF2-40B4-BE49-F238E27FC236}">
              <a16:creationId xmlns:a16="http://schemas.microsoft.com/office/drawing/2014/main" id="{44F45340-DCB0-4786-955F-C5192531773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14" name="テキスト ボックス 613">
          <a:extLst>
            <a:ext uri="{FF2B5EF4-FFF2-40B4-BE49-F238E27FC236}">
              <a16:creationId xmlns:a16="http://schemas.microsoft.com/office/drawing/2014/main" id="{AECB4F72-E4EC-4937-B664-68ACA74C857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15" name="直線コネクタ 614">
          <a:extLst>
            <a:ext uri="{FF2B5EF4-FFF2-40B4-BE49-F238E27FC236}">
              <a16:creationId xmlns:a16="http://schemas.microsoft.com/office/drawing/2014/main" id="{0A4BCFA3-5885-40B6-867A-E6C5E69ECED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16" name="テキスト ボックス 615">
          <a:extLst>
            <a:ext uri="{FF2B5EF4-FFF2-40B4-BE49-F238E27FC236}">
              <a16:creationId xmlns:a16="http://schemas.microsoft.com/office/drawing/2014/main" id="{73C9FA37-A25E-4E40-A5BF-BC8E384FCAB2}"/>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17" name="直線コネクタ 616">
          <a:extLst>
            <a:ext uri="{FF2B5EF4-FFF2-40B4-BE49-F238E27FC236}">
              <a16:creationId xmlns:a16="http://schemas.microsoft.com/office/drawing/2014/main" id="{29A22287-FA64-45F7-9FBB-462B5F81A68B}"/>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18" name="テキスト ボックス 617">
          <a:extLst>
            <a:ext uri="{FF2B5EF4-FFF2-40B4-BE49-F238E27FC236}">
              <a16:creationId xmlns:a16="http://schemas.microsoft.com/office/drawing/2014/main" id="{3B4002DD-24C9-4986-98AC-95DA558FF221}"/>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9" name="直線コネクタ 618">
          <a:extLst>
            <a:ext uri="{FF2B5EF4-FFF2-40B4-BE49-F238E27FC236}">
              <a16:creationId xmlns:a16="http://schemas.microsoft.com/office/drawing/2014/main" id="{BBC2D620-E295-4DFA-BC70-0B48DA6655F6}"/>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20" name="テキスト ボックス 619">
          <a:extLst>
            <a:ext uri="{FF2B5EF4-FFF2-40B4-BE49-F238E27FC236}">
              <a16:creationId xmlns:a16="http://schemas.microsoft.com/office/drawing/2014/main" id="{371B0E00-EF2C-4B37-885D-A42481B88F5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21" name="直線コネクタ 620">
          <a:extLst>
            <a:ext uri="{FF2B5EF4-FFF2-40B4-BE49-F238E27FC236}">
              <a16:creationId xmlns:a16="http://schemas.microsoft.com/office/drawing/2014/main" id="{69141C19-1A93-4688-B286-9BCD260AED0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22" name="テキスト ボックス 621">
          <a:extLst>
            <a:ext uri="{FF2B5EF4-FFF2-40B4-BE49-F238E27FC236}">
              <a16:creationId xmlns:a16="http://schemas.microsoft.com/office/drawing/2014/main" id="{EDA4403B-8BB4-43BC-98BC-44B9E30CDCE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3" name="直線コネクタ 622">
          <a:extLst>
            <a:ext uri="{FF2B5EF4-FFF2-40B4-BE49-F238E27FC236}">
              <a16:creationId xmlns:a16="http://schemas.microsoft.com/office/drawing/2014/main" id="{1BE31EF2-C1E1-42C8-88BA-492AF183549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公民館】&#10;有形固定資産減価償却率グラフ枠">
          <a:extLst>
            <a:ext uri="{FF2B5EF4-FFF2-40B4-BE49-F238E27FC236}">
              <a16:creationId xmlns:a16="http://schemas.microsoft.com/office/drawing/2014/main" id="{0B700265-93E8-443E-9441-463E89EBFF46}"/>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25" name="直線コネクタ 624">
          <a:extLst>
            <a:ext uri="{FF2B5EF4-FFF2-40B4-BE49-F238E27FC236}">
              <a16:creationId xmlns:a16="http://schemas.microsoft.com/office/drawing/2014/main" id="{8AD249BB-D033-4BE4-8A40-794D260BDD2B}"/>
            </a:ext>
          </a:extLst>
        </xdr:cNvPr>
        <xdr:cNvCxnSpPr/>
      </xdr:nvCxnSpPr>
      <xdr:spPr>
        <a:xfrm flipV="1">
          <a:off x="14703424"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26" name="【公民館】&#10;有形固定資産減価償却率最小値テキスト">
          <a:extLst>
            <a:ext uri="{FF2B5EF4-FFF2-40B4-BE49-F238E27FC236}">
              <a16:creationId xmlns:a16="http://schemas.microsoft.com/office/drawing/2014/main" id="{04CB5ECE-A04A-4AD0-A12C-FF600570C7CB}"/>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27" name="直線コネクタ 626">
          <a:extLst>
            <a:ext uri="{FF2B5EF4-FFF2-40B4-BE49-F238E27FC236}">
              <a16:creationId xmlns:a16="http://schemas.microsoft.com/office/drawing/2014/main" id="{528807E6-144D-436F-9547-5D2182EABCAB}"/>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28" name="【公民館】&#10;有形固定資産減価償却率最大値テキスト">
          <a:extLst>
            <a:ext uri="{FF2B5EF4-FFF2-40B4-BE49-F238E27FC236}">
              <a16:creationId xmlns:a16="http://schemas.microsoft.com/office/drawing/2014/main" id="{403C0FF9-7F5F-47E3-8EDF-DF3227BC71C3}"/>
            </a:ext>
          </a:extLst>
        </xdr:cNvPr>
        <xdr:cNvSpPr txBox="1"/>
      </xdr:nvSpPr>
      <xdr:spPr>
        <a:xfrm>
          <a:off x="1474216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29" name="直線コネクタ 628">
          <a:extLst>
            <a:ext uri="{FF2B5EF4-FFF2-40B4-BE49-F238E27FC236}">
              <a16:creationId xmlns:a16="http://schemas.microsoft.com/office/drawing/2014/main" id="{1FB3BEE6-D6E0-4A25-810F-ACA1B586DAE9}"/>
            </a:ext>
          </a:extLst>
        </xdr:cNvPr>
        <xdr:cNvCxnSpPr/>
      </xdr:nvCxnSpPr>
      <xdr:spPr>
        <a:xfrm>
          <a:off x="1461135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30" name="【公民館】&#10;有形固定資産減価償却率平均値テキスト">
          <a:extLst>
            <a:ext uri="{FF2B5EF4-FFF2-40B4-BE49-F238E27FC236}">
              <a16:creationId xmlns:a16="http://schemas.microsoft.com/office/drawing/2014/main" id="{57911AA5-2834-4544-B10D-768CCC473A5A}"/>
            </a:ext>
          </a:extLst>
        </xdr:cNvPr>
        <xdr:cNvSpPr txBox="1"/>
      </xdr:nvSpPr>
      <xdr:spPr>
        <a:xfrm>
          <a:off x="14742160" y="18095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31" name="フローチャート: 判断 630">
          <a:extLst>
            <a:ext uri="{FF2B5EF4-FFF2-40B4-BE49-F238E27FC236}">
              <a16:creationId xmlns:a16="http://schemas.microsoft.com/office/drawing/2014/main" id="{99DD6FC5-D9D0-461D-94E9-BBE3785E7625}"/>
            </a:ext>
          </a:extLst>
        </xdr:cNvPr>
        <xdr:cNvSpPr/>
      </xdr:nvSpPr>
      <xdr:spPr>
        <a:xfrm>
          <a:off x="14649450" y="181226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32" name="フローチャート: 判断 631">
          <a:extLst>
            <a:ext uri="{FF2B5EF4-FFF2-40B4-BE49-F238E27FC236}">
              <a16:creationId xmlns:a16="http://schemas.microsoft.com/office/drawing/2014/main" id="{918482E8-5F33-4882-9728-C2E9CA09D3E6}"/>
            </a:ext>
          </a:extLst>
        </xdr:cNvPr>
        <xdr:cNvSpPr/>
      </xdr:nvSpPr>
      <xdr:spPr>
        <a:xfrm>
          <a:off x="138874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33" name="フローチャート: 判断 632">
          <a:extLst>
            <a:ext uri="{FF2B5EF4-FFF2-40B4-BE49-F238E27FC236}">
              <a16:creationId xmlns:a16="http://schemas.microsoft.com/office/drawing/2014/main" id="{026D815B-E127-4491-B2C7-66877A9CA0ED}"/>
            </a:ext>
          </a:extLst>
        </xdr:cNvPr>
        <xdr:cNvSpPr/>
      </xdr:nvSpPr>
      <xdr:spPr>
        <a:xfrm>
          <a:off x="13089890" y="180940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34" name="フローチャート: 判断 633">
          <a:extLst>
            <a:ext uri="{FF2B5EF4-FFF2-40B4-BE49-F238E27FC236}">
              <a16:creationId xmlns:a16="http://schemas.microsoft.com/office/drawing/2014/main" id="{20C06FC3-481B-4260-91E4-CD6C95F8857C}"/>
            </a:ext>
          </a:extLst>
        </xdr:cNvPr>
        <xdr:cNvSpPr/>
      </xdr:nvSpPr>
      <xdr:spPr>
        <a:xfrm>
          <a:off x="12303760" y="180630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35" name="フローチャート: 判断 634">
          <a:extLst>
            <a:ext uri="{FF2B5EF4-FFF2-40B4-BE49-F238E27FC236}">
              <a16:creationId xmlns:a16="http://schemas.microsoft.com/office/drawing/2014/main" id="{1D6309B6-8A70-4C7A-858B-AFD00B9414B5}"/>
            </a:ext>
          </a:extLst>
        </xdr:cNvPr>
        <xdr:cNvSpPr/>
      </xdr:nvSpPr>
      <xdr:spPr>
        <a:xfrm>
          <a:off x="11487150" y="180951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8ACD9751-F442-4352-9280-D0743FFE1B4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6EC65941-CA89-4BA1-9C96-881F1BB10E9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F3F0C5F3-0F6A-459F-9DB4-4CE94C6A452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DFD862B1-439C-47A1-9441-A9C2CDD487F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78145AD5-E03D-4AF4-9344-421D5074C49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139700</xdr:rowOff>
    </xdr:from>
    <xdr:to>
      <xdr:col>81</xdr:col>
      <xdr:colOff>101600</xdr:colOff>
      <xdr:row>106</xdr:row>
      <xdr:rowOff>69850</xdr:rowOff>
    </xdr:to>
    <xdr:sp macro="" textlink="">
      <xdr:nvSpPr>
        <xdr:cNvPr id="641" name="楕円 640">
          <a:extLst>
            <a:ext uri="{FF2B5EF4-FFF2-40B4-BE49-F238E27FC236}">
              <a16:creationId xmlns:a16="http://schemas.microsoft.com/office/drawing/2014/main" id="{C6AF50D6-1DBB-4EFD-9E8C-FBB971E725BB}"/>
            </a:ext>
          </a:extLst>
        </xdr:cNvPr>
        <xdr:cNvSpPr/>
      </xdr:nvSpPr>
      <xdr:spPr>
        <a:xfrm>
          <a:off x="13887450" y="181381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42" name="楕円 641">
          <a:extLst>
            <a:ext uri="{FF2B5EF4-FFF2-40B4-BE49-F238E27FC236}">
              <a16:creationId xmlns:a16="http://schemas.microsoft.com/office/drawing/2014/main" id="{C6BE5794-FEB7-4009-A0E4-BC6717B67073}"/>
            </a:ext>
          </a:extLst>
        </xdr:cNvPr>
        <xdr:cNvSpPr/>
      </xdr:nvSpPr>
      <xdr:spPr>
        <a:xfrm>
          <a:off x="13089890" y="180940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146413</xdr:rowOff>
    </xdr:from>
    <xdr:to>
      <xdr:col>81</xdr:col>
      <xdr:colOff>50800</xdr:colOff>
      <xdr:row>106</xdr:row>
      <xdr:rowOff>19050</xdr:rowOff>
    </xdr:to>
    <xdr:cxnSp macro="">
      <xdr:nvCxnSpPr>
        <xdr:cNvPr id="643" name="直線コネクタ 642">
          <a:extLst>
            <a:ext uri="{FF2B5EF4-FFF2-40B4-BE49-F238E27FC236}">
              <a16:creationId xmlns:a16="http://schemas.microsoft.com/office/drawing/2014/main" id="{A95FD048-0108-456E-A980-65DB9FD04FB7}"/>
            </a:ext>
          </a:extLst>
        </xdr:cNvPr>
        <xdr:cNvCxnSpPr/>
      </xdr:nvCxnSpPr>
      <xdr:spPr>
        <a:xfrm>
          <a:off x="13144500" y="18146758"/>
          <a:ext cx="79756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53158</xdr:rowOff>
    </xdr:from>
    <xdr:to>
      <xdr:col>72</xdr:col>
      <xdr:colOff>38100</xdr:colOff>
      <xdr:row>105</xdr:row>
      <xdr:rowOff>154758</xdr:rowOff>
    </xdr:to>
    <xdr:sp macro="" textlink="">
      <xdr:nvSpPr>
        <xdr:cNvPr id="644" name="楕円 643">
          <a:extLst>
            <a:ext uri="{FF2B5EF4-FFF2-40B4-BE49-F238E27FC236}">
              <a16:creationId xmlns:a16="http://schemas.microsoft.com/office/drawing/2014/main" id="{6D1B4753-F34E-4CE9-BB8B-907E412EC4F8}"/>
            </a:ext>
          </a:extLst>
        </xdr:cNvPr>
        <xdr:cNvSpPr/>
      </xdr:nvSpPr>
      <xdr:spPr>
        <a:xfrm>
          <a:off x="12303760" y="18059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103958</xdr:rowOff>
    </xdr:from>
    <xdr:to>
      <xdr:col>76</xdr:col>
      <xdr:colOff>114300</xdr:colOff>
      <xdr:row>105</xdr:row>
      <xdr:rowOff>146413</xdr:rowOff>
    </xdr:to>
    <xdr:cxnSp macro="">
      <xdr:nvCxnSpPr>
        <xdr:cNvPr id="645" name="直線コネクタ 644">
          <a:extLst>
            <a:ext uri="{FF2B5EF4-FFF2-40B4-BE49-F238E27FC236}">
              <a16:creationId xmlns:a16="http://schemas.microsoft.com/office/drawing/2014/main" id="{4F42CAEE-0D99-4C45-AB76-93355E40460C}"/>
            </a:ext>
          </a:extLst>
        </xdr:cNvPr>
        <xdr:cNvCxnSpPr/>
      </xdr:nvCxnSpPr>
      <xdr:spPr>
        <a:xfrm>
          <a:off x="12346940" y="18104303"/>
          <a:ext cx="79756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9071</xdr:rowOff>
    </xdr:from>
    <xdr:to>
      <xdr:col>67</xdr:col>
      <xdr:colOff>101600</xdr:colOff>
      <xdr:row>105</xdr:row>
      <xdr:rowOff>110671</xdr:rowOff>
    </xdr:to>
    <xdr:sp macro="" textlink="">
      <xdr:nvSpPr>
        <xdr:cNvPr id="646" name="楕円 645">
          <a:extLst>
            <a:ext uri="{FF2B5EF4-FFF2-40B4-BE49-F238E27FC236}">
              <a16:creationId xmlns:a16="http://schemas.microsoft.com/office/drawing/2014/main" id="{E8880FA8-03A2-4734-80F5-890A4019554F}"/>
            </a:ext>
          </a:extLst>
        </xdr:cNvPr>
        <xdr:cNvSpPr/>
      </xdr:nvSpPr>
      <xdr:spPr>
        <a:xfrm>
          <a:off x="11487150" y="180132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59871</xdr:rowOff>
    </xdr:from>
    <xdr:to>
      <xdr:col>71</xdr:col>
      <xdr:colOff>177800</xdr:colOff>
      <xdr:row>105</xdr:row>
      <xdr:rowOff>103958</xdr:rowOff>
    </xdr:to>
    <xdr:cxnSp macro="">
      <xdr:nvCxnSpPr>
        <xdr:cNvPr id="647" name="直線コネクタ 646">
          <a:extLst>
            <a:ext uri="{FF2B5EF4-FFF2-40B4-BE49-F238E27FC236}">
              <a16:creationId xmlns:a16="http://schemas.microsoft.com/office/drawing/2014/main" id="{642884F2-2B1B-4414-ABC8-5A1C179E0B0E}"/>
            </a:ext>
          </a:extLst>
        </xdr:cNvPr>
        <xdr:cNvCxnSpPr/>
      </xdr:nvCxnSpPr>
      <xdr:spPr>
        <a:xfrm>
          <a:off x="11541760" y="18058311"/>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48" name="n_1aveValue【公民館】&#10;有形固定資産減価償却率">
          <a:extLst>
            <a:ext uri="{FF2B5EF4-FFF2-40B4-BE49-F238E27FC236}">
              <a16:creationId xmlns:a16="http://schemas.microsoft.com/office/drawing/2014/main" id="{FDB3D095-30C1-4C2B-89F0-A0E77EE81CC0}"/>
            </a:ext>
          </a:extLst>
        </xdr:cNvPr>
        <xdr:cNvSpPr txBox="1"/>
      </xdr:nvSpPr>
      <xdr:spPr>
        <a:xfrm>
          <a:off x="13738234" y="1788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49" name="n_2aveValue【公民館】&#10;有形固定資産減価償却率">
          <a:extLst>
            <a:ext uri="{FF2B5EF4-FFF2-40B4-BE49-F238E27FC236}">
              <a16:creationId xmlns:a16="http://schemas.microsoft.com/office/drawing/2014/main" id="{5C43BF34-E162-47A9-BBD2-3E19961EF0BC}"/>
            </a:ext>
          </a:extLst>
        </xdr:cNvPr>
        <xdr:cNvSpPr txBox="1"/>
      </xdr:nvSpPr>
      <xdr:spPr>
        <a:xfrm>
          <a:off x="12957184" y="181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50" name="n_3aveValue【公民館】&#10;有形固定資産減価償却率">
          <a:extLst>
            <a:ext uri="{FF2B5EF4-FFF2-40B4-BE49-F238E27FC236}">
              <a16:creationId xmlns:a16="http://schemas.microsoft.com/office/drawing/2014/main" id="{5514C0FF-0D24-4FD3-BD87-AC0BB1E08D13}"/>
            </a:ext>
          </a:extLst>
        </xdr:cNvPr>
        <xdr:cNvSpPr txBox="1"/>
      </xdr:nvSpPr>
      <xdr:spPr>
        <a:xfrm>
          <a:off x="12171054" y="1816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51" name="n_4aveValue【公民館】&#10;有形固定資産減価償却率">
          <a:extLst>
            <a:ext uri="{FF2B5EF4-FFF2-40B4-BE49-F238E27FC236}">
              <a16:creationId xmlns:a16="http://schemas.microsoft.com/office/drawing/2014/main" id="{5F387AD0-D736-4610-B974-586ED820411A}"/>
            </a:ext>
          </a:extLst>
        </xdr:cNvPr>
        <xdr:cNvSpPr txBox="1"/>
      </xdr:nvSpPr>
      <xdr:spPr>
        <a:xfrm>
          <a:off x="11354444" y="1818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60977</xdr:rowOff>
    </xdr:from>
    <xdr:ext cx="405111" cy="259045"/>
    <xdr:sp macro="" textlink="">
      <xdr:nvSpPr>
        <xdr:cNvPr id="652" name="n_1mainValue【公民館】&#10;有形固定資産減価償却率">
          <a:extLst>
            <a:ext uri="{FF2B5EF4-FFF2-40B4-BE49-F238E27FC236}">
              <a16:creationId xmlns:a16="http://schemas.microsoft.com/office/drawing/2014/main" id="{88D628C9-0710-406B-BC06-8AC92FE47C98}"/>
            </a:ext>
          </a:extLst>
        </xdr:cNvPr>
        <xdr:cNvSpPr txBox="1"/>
      </xdr:nvSpPr>
      <xdr:spPr>
        <a:xfrm>
          <a:off x="1373823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53" name="n_2mainValue【公民館】&#10;有形固定資産減価償却率">
          <a:extLst>
            <a:ext uri="{FF2B5EF4-FFF2-40B4-BE49-F238E27FC236}">
              <a16:creationId xmlns:a16="http://schemas.microsoft.com/office/drawing/2014/main" id="{5BB76850-08D8-41D5-A8C8-E72D9B96896E}"/>
            </a:ext>
          </a:extLst>
        </xdr:cNvPr>
        <xdr:cNvSpPr txBox="1"/>
      </xdr:nvSpPr>
      <xdr:spPr>
        <a:xfrm>
          <a:off x="12957184" y="1787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171285</xdr:rowOff>
    </xdr:from>
    <xdr:ext cx="405111" cy="259045"/>
    <xdr:sp macro="" textlink="">
      <xdr:nvSpPr>
        <xdr:cNvPr id="654" name="n_3mainValue【公民館】&#10;有形固定資産減価償却率">
          <a:extLst>
            <a:ext uri="{FF2B5EF4-FFF2-40B4-BE49-F238E27FC236}">
              <a16:creationId xmlns:a16="http://schemas.microsoft.com/office/drawing/2014/main" id="{FDE9822F-DB5D-4130-8EE2-583E82D01ECC}"/>
            </a:ext>
          </a:extLst>
        </xdr:cNvPr>
        <xdr:cNvSpPr txBox="1"/>
      </xdr:nvSpPr>
      <xdr:spPr>
        <a:xfrm>
          <a:off x="12171054" y="1783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127198</xdr:rowOff>
    </xdr:from>
    <xdr:ext cx="405111" cy="259045"/>
    <xdr:sp macro="" textlink="">
      <xdr:nvSpPr>
        <xdr:cNvPr id="655" name="n_4mainValue【公民館】&#10;有形固定資産減価償却率">
          <a:extLst>
            <a:ext uri="{FF2B5EF4-FFF2-40B4-BE49-F238E27FC236}">
              <a16:creationId xmlns:a16="http://schemas.microsoft.com/office/drawing/2014/main" id="{0CB2468C-A9C9-485E-BD6B-D2BE7204F5FE}"/>
            </a:ext>
          </a:extLst>
        </xdr:cNvPr>
        <xdr:cNvSpPr txBox="1"/>
      </xdr:nvSpPr>
      <xdr:spPr>
        <a:xfrm>
          <a:off x="11354444" y="17790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6" name="正方形/長方形 655">
          <a:extLst>
            <a:ext uri="{FF2B5EF4-FFF2-40B4-BE49-F238E27FC236}">
              <a16:creationId xmlns:a16="http://schemas.microsoft.com/office/drawing/2014/main" id="{6A62D6B4-D9AC-46BD-822C-F64F9F72A9D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7" name="正方形/長方形 656">
          <a:extLst>
            <a:ext uri="{FF2B5EF4-FFF2-40B4-BE49-F238E27FC236}">
              <a16:creationId xmlns:a16="http://schemas.microsoft.com/office/drawing/2014/main" id="{47533A42-2D57-4DEE-8B6B-D13B984F8B0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8" name="正方形/長方形 657">
          <a:extLst>
            <a:ext uri="{FF2B5EF4-FFF2-40B4-BE49-F238E27FC236}">
              <a16:creationId xmlns:a16="http://schemas.microsoft.com/office/drawing/2014/main" id="{2C891178-A290-4B5A-B899-3EC703C4409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9" name="正方形/長方形 658">
          <a:extLst>
            <a:ext uri="{FF2B5EF4-FFF2-40B4-BE49-F238E27FC236}">
              <a16:creationId xmlns:a16="http://schemas.microsoft.com/office/drawing/2014/main" id="{7021C8D1-DC79-4B38-B8C5-FD71157E3E6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0" name="正方形/長方形 659">
          <a:extLst>
            <a:ext uri="{FF2B5EF4-FFF2-40B4-BE49-F238E27FC236}">
              <a16:creationId xmlns:a16="http://schemas.microsoft.com/office/drawing/2014/main" id="{6D43754A-812F-4B81-9520-7BB8C18A78E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1" name="正方形/長方形 660">
          <a:extLst>
            <a:ext uri="{FF2B5EF4-FFF2-40B4-BE49-F238E27FC236}">
              <a16:creationId xmlns:a16="http://schemas.microsoft.com/office/drawing/2014/main" id="{03C716A3-DF29-4C26-8A4F-0D15C450944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2" name="正方形/長方形 661">
          <a:extLst>
            <a:ext uri="{FF2B5EF4-FFF2-40B4-BE49-F238E27FC236}">
              <a16:creationId xmlns:a16="http://schemas.microsoft.com/office/drawing/2014/main" id="{21B05182-B50D-4778-928B-9151FBFEE45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3" name="正方形/長方形 662">
          <a:extLst>
            <a:ext uri="{FF2B5EF4-FFF2-40B4-BE49-F238E27FC236}">
              <a16:creationId xmlns:a16="http://schemas.microsoft.com/office/drawing/2014/main" id="{36365206-E90F-4E05-B296-1BC462D84EE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4" name="テキスト ボックス 663">
          <a:extLst>
            <a:ext uri="{FF2B5EF4-FFF2-40B4-BE49-F238E27FC236}">
              <a16:creationId xmlns:a16="http://schemas.microsoft.com/office/drawing/2014/main" id="{76DA6951-A73E-4740-A0F9-2C02ACC934F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5" name="直線コネクタ 664">
          <a:extLst>
            <a:ext uri="{FF2B5EF4-FFF2-40B4-BE49-F238E27FC236}">
              <a16:creationId xmlns:a16="http://schemas.microsoft.com/office/drawing/2014/main" id="{A0674E4C-85C5-4199-AC2A-BDB7C4CAEAE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66" name="直線コネクタ 665">
          <a:extLst>
            <a:ext uri="{FF2B5EF4-FFF2-40B4-BE49-F238E27FC236}">
              <a16:creationId xmlns:a16="http://schemas.microsoft.com/office/drawing/2014/main" id="{6317EB70-81EE-4EA3-97E7-6391B2B152A0}"/>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67" name="テキスト ボックス 666">
          <a:extLst>
            <a:ext uri="{FF2B5EF4-FFF2-40B4-BE49-F238E27FC236}">
              <a16:creationId xmlns:a16="http://schemas.microsoft.com/office/drawing/2014/main" id="{EF63C408-99D4-40DA-86F9-C359DDBB63EA}"/>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8" name="直線コネクタ 667">
          <a:extLst>
            <a:ext uri="{FF2B5EF4-FFF2-40B4-BE49-F238E27FC236}">
              <a16:creationId xmlns:a16="http://schemas.microsoft.com/office/drawing/2014/main" id="{A7AD9099-C729-41CD-8D26-16120514E9A7}"/>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9" name="テキスト ボックス 668">
          <a:extLst>
            <a:ext uri="{FF2B5EF4-FFF2-40B4-BE49-F238E27FC236}">
              <a16:creationId xmlns:a16="http://schemas.microsoft.com/office/drawing/2014/main" id="{93951996-EBD6-472F-8B12-50887ED68188}"/>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70" name="直線コネクタ 669">
          <a:extLst>
            <a:ext uri="{FF2B5EF4-FFF2-40B4-BE49-F238E27FC236}">
              <a16:creationId xmlns:a16="http://schemas.microsoft.com/office/drawing/2014/main" id="{D398CE0C-7DFF-4F57-87F9-850A6761C807}"/>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71" name="テキスト ボックス 670">
          <a:extLst>
            <a:ext uri="{FF2B5EF4-FFF2-40B4-BE49-F238E27FC236}">
              <a16:creationId xmlns:a16="http://schemas.microsoft.com/office/drawing/2014/main" id="{2049D857-510E-49C4-BFCE-7C47235A2DDA}"/>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2" name="直線コネクタ 671">
          <a:extLst>
            <a:ext uri="{FF2B5EF4-FFF2-40B4-BE49-F238E27FC236}">
              <a16:creationId xmlns:a16="http://schemas.microsoft.com/office/drawing/2014/main" id="{9AAF1BB6-5222-4E33-80C4-5427DF7C25F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3" name="テキスト ボックス 672">
          <a:extLst>
            <a:ext uri="{FF2B5EF4-FFF2-40B4-BE49-F238E27FC236}">
              <a16:creationId xmlns:a16="http://schemas.microsoft.com/office/drawing/2014/main" id="{71997811-9E84-4B59-8628-82847F2E442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4" name="直線コネクタ 673">
          <a:extLst>
            <a:ext uri="{FF2B5EF4-FFF2-40B4-BE49-F238E27FC236}">
              <a16:creationId xmlns:a16="http://schemas.microsoft.com/office/drawing/2014/main" id="{6C90A166-018C-4B58-9587-911D809437C2}"/>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75" name="テキスト ボックス 674">
          <a:extLst>
            <a:ext uri="{FF2B5EF4-FFF2-40B4-BE49-F238E27FC236}">
              <a16:creationId xmlns:a16="http://schemas.microsoft.com/office/drawing/2014/main" id="{BFF0B30A-B94D-41DD-B15D-DDFE77D60B92}"/>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76" name="直線コネクタ 675">
          <a:extLst>
            <a:ext uri="{FF2B5EF4-FFF2-40B4-BE49-F238E27FC236}">
              <a16:creationId xmlns:a16="http://schemas.microsoft.com/office/drawing/2014/main" id="{352C806A-E9AB-44F3-88F0-37CE4DFEB9D4}"/>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77" name="テキスト ボックス 676">
          <a:extLst>
            <a:ext uri="{FF2B5EF4-FFF2-40B4-BE49-F238E27FC236}">
              <a16:creationId xmlns:a16="http://schemas.microsoft.com/office/drawing/2014/main" id="{E6EC1CA8-115A-4192-8F05-32F8C5104C35}"/>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8" name="直線コネクタ 677">
          <a:extLst>
            <a:ext uri="{FF2B5EF4-FFF2-40B4-BE49-F238E27FC236}">
              <a16:creationId xmlns:a16="http://schemas.microsoft.com/office/drawing/2014/main" id="{2A58520D-2AD4-46F5-A6A8-9AC2AD6B7BA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9" name="テキスト ボックス 678">
          <a:extLst>
            <a:ext uri="{FF2B5EF4-FFF2-40B4-BE49-F238E27FC236}">
              <a16:creationId xmlns:a16="http://schemas.microsoft.com/office/drawing/2014/main" id="{C2F73471-5755-4D1A-8263-83A87CE148F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0" name="【公民館】&#10;一人当たり面積グラフ枠">
          <a:extLst>
            <a:ext uri="{FF2B5EF4-FFF2-40B4-BE49-F238E27FC236}">
              <a16:creationId xmlns:a16="http://schemas.microsoft.com/office/drawing/2014/main" id="{9A642A20-BFB6-4272-AB60-6891EB87BDD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681" name="直線コネクタ 680">
          <a:extLst>
            <a:ext uri="{FF2B5EF4-FFF2-40B4-BE49-F238E27FC236}">
              <a16:creationId xmlns:a16="http://schemas.microsoft.com/office/drawing/2014/main" id="{DF16396E-68A5-4270-85A8-02D4332AB647}"/>
            </a:ext>
          </a:extLst>
        </xdr:cNvPr>
        <xdr:cNvCxnSpPr/>
      </xdr:nvCxnSpPr>
      <xdr:spPr>
        <a:xfrm flipV="1">
          <a:off x="19947254" y="17272091"/>
          <a:ext cx="0" cy="1446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682" name="【公民館】&#10;一人当たり面積最小値テキスト">
          <a:extLst>
            <a:ext uri="{FF2B5EF4-FFF2-40B4-BE49-F238E27FC236}">
              <a16:creationId xmlns:a16="http://schemas.microsoft.com/office/drawing/2014/main" id="{B6A2A775-E8B2-435C-B323-737FFB550EBF}"/>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83" name="直線コネクタ 682">
          <a:extLst>
            <a:ext uri="{FF2B5EF4-FFF2-40B4-BE49-F238E27FC236}">
              <a16:creationId xmlns:a16="http://schemas.microsoft.com/office/drawing/2014/main" id="{29BCBD79-3546-4B9F-9645-215C00AB5224}"/>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684" name="【公民館】&#10;一人当たり面積最大値テキスト">
          <a:extLst>
            <a:ext uri="{FF2B5EF4-FFF2-40B4-BE49-F238E27FC236}">
              <a16:creationId xmlns:a16="http://schemas.microsoft.com/office/drawing/2014/main" id="{D547B9EF-4779-4D33-B805-F1CE1F42957B}"/>
            </a:ext>
          </a:extLst>
        </xdr:cNvPr>
        <xdr:cNvSpPr txBox="1"/>
      </xdr:nvSpPr>
      <xdr:spPr>
        <a:xfrm>
          <a:off x="19985990" y="1704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685" name="直線コネクタ 684">
          <a:extLst>
            <a:ext uri="{FF2B5EF4-FFF2-40B4-BE49-F238E27FC236}">
              <a16:creationId xmlns:a16="http://schemas.microsoft.com/office/drawing/2014/main" id="{5D0A8631-199E-4EAC-9FDC-0303D196368D}"/>
            </a:ext>
          </a:extLst>
        </xdr:cNvPr>
        <xdr:cNvCxnSpPr/>
      </xdr:nvCxnSpPr>
      <xdr:spPr>
        <a:xfrm>
          <a:off x="19885660" y="17272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686" name="【公民館】&#10;一人当たり面積平均値テキスト">
          <a:extLst>
            <a:ext uri="{FF2B5EF4-FFF2-40B4-BE49-F238E27FC236}">
              <a16:creationId xmlns:a16="http://schemas.microsoft.com/office/drawing/2014/main" id="{3157238B-5024-4D48-874F-9899E9BF7F7F}"/>
            </a:ext>
          </a:extLst>
        </xdr:cNvPr>
        <xdr:cNvSpPr txBox="1"/>
      </xdr:nvSpPr>
      <xdr:spPr>
        <a:xfrm>
          <a:off x="19985990" y="182324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687" name="フローチャート: 判断 686">
          <a:extLst>
            <a:ext uri="{FF2B5EF4-FFF2-40B4-BE49-F238E27FC236}">
              <a16:creationId xmlns:a16="http://schemas.microsoft.com/office/drawing/2014/main" id="{ACDF3051-E6ED-4B57-B40F-A02282BE6B06}"/>
            </a:ext>
          </a:extLst>
        </xdr:cNvPr>
        <xdr:cNvSpPr/>
      </xdr:nvSpPr>
      <xdr:spPr>
        <a:xfrm>
          <a:off x="19904710" y="182597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688" name="フローチャート: 判断 687">
          <a:extLst>
            <a:ext uri="{FF2B5EF4-FFF2-40B4-BE49-F238E27FC236}">
              <a16:creationId xmlns:a16="http://schemas.microsoft.com/office/drawing/2014/main" id="{5C029B52-78F1-4B5D-B55C-1327E999E9E1}"/>
            </a:ext>
          </a:extLst>
        </xdr:cNvPr>
        <xdr:cNvSpPr/>
      </xdr:nvSpPr>
      <xdr:spPr>
        <a:xfrm>
          <a:off x="19161760" y="182714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689" name="フローチャート: 判断 688">
          <a:extLst>
            <a:ext uri="{FF2B5EF4-FFF2-40B4-BE49-F238E27FC236}">
              <a16:creationId xmlns:a16="http://schemas.microsoft.com/office/drawing/2014/main" id="{227480AD-B34D-456E-B584-C79369081297}"/>
            </a:ext>
          </a:extLst>
        </xdr:cNvPr>
        <xdr:cNvSpPr/>
      </xdr:nvSpPr>
      <xdr:spPr>
        <a:xfrm>
          <a:off x="18345150" y="18270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690" name="フローチャート: 判断 689">
          <a:extLst>
            <a:ext uri="{FF2B5EF4-FFF2-40B4-BE49-F238E27FC236}">
              <a16:creationId xmlns:a16="http://schemas.microsoft.com/office/drawing/2014/main" id="{E8E9B094-BFA4-4AF0-BE62-C53667D19ED7}"/>
            </a:ext>
          </a:extLst>
        </xdr:cNvPr>
        <xdr:cNvSpPr/>
      </xdr:nvSpPr>
      <xdr:spPr>
        <a:xfrm>
          <a:off x="17547590" y="182821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691" name="フローチャート: 判断 690">
          <a:extLst>
            <a:ext uri="{FF2B5EF4-FFF2-40B4-BE49-F238E27FC236}">
              <a16:creationId xmlns:a16="http://schemas.microsoft.com/office/drawing/2014/main" id="{852DA07E-9AE6-45A5-8CA8-613FA9EB8151}"/>
            </a:ext>
          </a:extLst>
        </xdr:cNvPr>
        <xdr:cNvSpPr/>
      </xdr:nvSpPr>
      <xdr:spPr>
        <a:xfrm>
          <a:off x="16761460" y="18275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2" name="テキスト ボックス 691">
          <a:extLst>
            <a:ext uri="{FF2B5EF4-FFF2-40B4-BE49-F238E27FC236}">
              <a16:creationId xmlns:a16="http://schemas.microsoft.com/office/drawing/2014/main" id="{96BB11AE-4999-4B49-A922-324D122B0F8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3" name="テキスト ボックス 692">
          <a:extLst>
            <a:ext uri="{FF2B5EF4-FFF2-40B4-BE49-F238E27FC236}">
              <a16:creationId xmlns:a16="http://schemas.microsoft.com/office/drawing/2014/main" id="{13DEE904-D618-4C7B-B0FB-F6E9ED564F2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4" name="テキスト ボックス 693">
          <a:extLst>
            <a:ext uri="{FF2B5EF4-FFF2-40B4-BE49-F238E27FC236}">
              <a16:creationId xmlns:a16="http://schemas.microsoft.com/office/drawing/2014/main" id="{4976C12D-0D5C-4673-B90D-8DB18F274EC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5" name="テキスト ボックス 694">
          <a:extLst>
            <a:ext uri="{FF2B5EF4-FFF2-40B4-BE49-F238E27FC236}">
              <a16:creationId xmlns:a16="http://schemas.microsoft.com/office/drawing/2014/main" id="{516997BD-6031-4313-8FBF-DA2C96785C2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6" name="テキスト ボックス 695">
          <a:extLst>
            <a:ext uri="{FF2B5EF4-FFF2-40B4-BE49-F238E27FC236}">
              <a16:creationId xmlns:a16="http://schemas.microsoft.com/office/drawing/2014/main" id="{04122B56-BE7F-4A44-8B77-76CF03BC7B8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92348</xdr:rowOff>
    </xdr:from>
    <xdr:to>
      <xdr:col>112</xdr:col>
      <xdr:colOff>38100</xdr:colOff>
      <xdr:row>108</xdr:row>
      <xdr:rowOff>22498</xdr:rowOff>
    </xdr:to>
    <xdr:sp macro="" textlink="">
      <xdr:nvSpPr>
        <xdr:cNvPr id="697" name="楕円 696">
          <a:extLst>
            <a:ext uri="{FF2B5EF4-FFF2-40B4-BE49-F238E27FC236}">
              <a16:creationId xmlns:a16="http://schemas.microsoft.com/office/drawing/2014/main" id="{653CCC0F-0678-40A5-81E1-8CE30051D22C}"/>
            </a:ext>
          </a:extLst>
        </xdr:cNvPr>
        <xdr:cNvSpPr/>
      </xdr:nvSpPr>
      <xdr:spPr>
        <a:xfrm>
          <a:off x="19161760" y="1844130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92348</xdr:rowOff>
    </xdr:from>
    <xdr:to>
      <xdr:col>107</xdr:col>
      <xdr:colOff>101600</xdr:colOff>
      <xdr:row>108</xdr:row>
      <xdr:rowOff>22498</xdr:rowOff>
    </xdr:to>
    <xdr:sp macro="" textlink="">
      <xdr:nvSpPr>
        <xdr:cNvPr id="698" name="楕円 697">
          <a:extLst>
            <a:ext uri="{FF2B5EF4-FFF2-40B4-BE49-F238E27FC236}">
              <a16:creationId xmlns:a16="http://schemas.microsoft.com/office/drawing/2014/main" id="{DBE7F52F-2AB4-4F84-9518-A1D96239B9CB}"/>
            </a:ext>
          </a:extLst>
        </xdr:cNvPr>
        <xdr:cNvSpPr/>
      </xdr:nvSpPr>
      <xdr:spPr>
        <a:xfrm>
          <a:off x="18345150" y="1844130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143148</xdr:rowOff>
    </xdr:from>
    <xdr:to>
      <xdr:col>111</xdr:col>
      <xdr:colOff>177800</xdr:colOff>
      <xdr:row>107</xdr:row>
      <xdr:rowOff>143148</xdr:rowOff>
    </xdr:to>
    <xdr:cxnSp macro="">
      <xdr:nvCxnSpPr>
        <xdr:cNvPr id="699" name="直線コネクタ 698">
          <a:extLst>
            <a:ext uri="{FF2B5EF4-FFF2-40B4-BE49-F238E27FC236}">
              <a16:creationId xmlns:a16="http://schemas.microsoft.com/office/drawing/2014/main" id="{5DFAFFE2-63A5-4F1A-A168-74327533B2DF}"/>
            </a:ext>
          </a:extLst>
        </xdr:cNvPr>
        <xdr:cNvCxnSpPr/>
      </xdr:nvCxnSpPr>
      <xdr:spPr>
        <a:xfrm>
          <a:off x="18399760" y="1848639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92348</xdr:rowOff>
    </xdr:from>
    <xdr:to>
      <xdr:col>102</xdr:col>
      <xdr:colOff>165100</xdr:colOff>
      <xdr:row>108</xdr:row>
      <xdr:rowOff>22498</xdr:rowOff>
    </xdr:to>
    <xdr:sp macro="" textlink="">
      <xdr:nvSpPr>
        <xdr:cNvPr id="700" name="楕円 699">
          <a:extLst>
            <a:ext uri="{FF2B5EF4-FFF2-40B4-BE49-F238E27FC236}">
              <a16:creationId xmlns:a16="http://schemas.microsoft.com/office/drawing/2014/main" id="{9D7DA918-13BE-44EF-A998-0B2F74CE6E1D}"/>
            </a:ext>
          </a:extLst>
        </xdr:cNvPr>
        <xdr:cNvSpPr/>
      </xdr:nvSpPr>
      <xdr:spPr>
        <a:xfrm>
          <a:off x="17547590" y="1844130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143148</xdr:rowOff>
    </xdr:from>
    <xdr:to>
      <xdr:col>107</xdr:col>
      <xdr:colOff>50800</xdr:colOff>
      <xdr:row>107</xdr:row>
      <xdr:rowOff>143148</xdr:rowOff>
    </xdr:to>
    <xdr:cxnSp macro="">
      <xdr:nvCxnSpPr>
        <xdr:cNvPr id="701" name="直線コネクタ 700">
          <a:extLst>
            <a:ext uri="{FF2B5EF4-FFF2-40B4-BE49-F238E27FC236}">
              <a16:creationId xmlns:a16="http://schemas.microsoft.com/office/drawing/2014/main" id="{4E0FDDA1-F335-4F71-ADB1-80B627671CBF}"/>
            </a:ext>
          </a:extLst>
        </xdr:cNvPr>
        <xdr:cNvCxnSpPr/>
      </xdr:nvCxnSpPr>
      <xdr:spPr>
        <a:xfrm>
          <a:off x="17602200" y="1848639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702" name="楕円 701">
          <a:extLst>
            <a:ext uri="{FF2B5EF4-FFF2-40B4-BE49-F238E27FC236}">
              <a16:creationId xmlns:a16="http://schemas.microsoft.com/office/drawing/2014/main" id="{7D9DD48B-457A-4CFF-9776-BAB5368694EB}"/>
            </a:ext>
          </a:extLst>
        </xdr:cNvPr>
        <xdr:cNvSpPr/>
      </xdr:nvSpPr>
      <xdr:spPr>
        <a:xfrm>
          <a:off x="16761460" y="1844130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107</xdr:row>
      <xdr:rowOff>143148</xdr:rowOff>
    </xdr:to>
    <xdr:cxnSp macro="">
      <xdr:nvCxnSpPr>
        <xdr:cNvPr id="703" name="直線コネクタ 702">
          <a:extLst>
            <a:ext uri="{FF2B5EF4-FFF2-40B4-BE49-F238E27FC236}">
              <a16:creationId xmlns:a16="http://schemas.microsoft.com/office/drawing/2014/main" id="{AB3E3D5C-9EB1-45C8-9E42-1FC6872BC1C3}"/>
            </a:ext>
          </a:extLst>
        </xdr:cNvPr>
        <xdr:cNvCxnSpPr/>
      </xdr:nvCxnSpPr>
      <xdr:spPr>
        <a:xfrm>
          <a:off x="16804640" y="1848639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04" name="n_1aveValue【公民館】&#10;一人当たり面積">
          <a:extLst>
            <a:ext uri="{FF2B5EF4-FFF2-40B4-BE49-F238E27FC236}">
              <a16:creationId xmlns:a16="http://schemas.microsoft.com/office/drawing/2014/main" id="{49341A48-53D4-4A4B-A6FF-2353241009C3}"/>
            </a:ext>
          </a:extLst>
        </xdr:cNvPr>
        <xdr:cNvSpPr txBox="1"/>
      </xdr:nvSpPr>
      <xdr:spPr>
        <a:xfrm>
          <a:off x="1898213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05" name="n_2aveValue【公民館】&#10;一人当たり面積">
          <a:extLst>
            <a:ext uri="{FF2B5EF4-FFF2-40B4-BE49-F238E27FC236}">
              <a16:creationId xmlns:a16="http://schemas.microsoft.com/office/drawing/2014/main" id="{F84BFC1C-2910-452D-9AC2-1F5D1B831744}"/>
            </a:ext>
          </a:extLst>
        </xdr:cNvPr>
        <xdr:cNvSpPr txBox="1"/>
      </xdr:nvSpPr>
      <xdr:spPr>
        <a:xfrm>
          <a:off x="18182032" y="1805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06" name="n_3aveValue【公民館】&#10;一人当たり面積">
          <a:extLst>
            <a:ext uri="{FF2B5EF4-FFF2-40B4-BE49-F238E27FC236}">
              <a16:creationId xmlns:a16="http://schemas.microsoft.com/office/drawing/2014/main" id="{E36E8D6A-A98E-497E-B381-533F1398C30F}"/>
            </a:ext>
          </a:extLst>
        </xdr:cNvPr>
        <xdr:cNvSpPr txBox="1"/>
      </xdr:nvSpPr>
      <xdr:spPr>
        <a:xfrm>
          <a:off x="17384472" y="180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07" name="n_4aveValue【公民館】&#10;一人当たり面積">
          <a:extLst>
            <a:ext uri="{FF2B5EF4-FFF2-40B4-BE49-F238E27FC236}">
              <a16:creationId xmlns:a16="http://schemas.microsoft.com/office/drawing/2014/main" id="{B9C12785-725F-4D83-AB31-BA3721E4AFA6}"/>
            </a:ext>
          </a:extLst>
        </xdr:cNvPr>
        <xdr:cNvSpPr txBox="1"/>
      </xdr:nvSpPr>
      <xdr:spPr>
        <a:xfrm>
          <a:off x="16588817" y="1805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13625</xdr:rowOff>
    </xdr:from>
    <xdr:ext cx="469744" cy="259045"/>
    <xdr:sp macro="" textlink="">
      <xdr:nvSpPr>
        <xdr:cNvPr id="708" name="n_1mainValue【公民館】&#10;一人当たり面積">
          <a:extLst>
            <a:ext uri="{FF2B5EF4-FFF2-40B4-BE49-F238E27FC236}">
              <a16:creationId xmlns:a16="http://schemas.microsoft.com/office/drawing/2014/main" id="{748FBF29-3060-4E07-AC4E-89560FF9CA2C}"/>
            </a:ext>
          </a:extLst>
        </xdr:cNvPr>
        <xdr:cNvSpPr txBox="1"/>
      </xdr:nvSpPr>
      <xdr:spPr>
        <a:xfrm>
          <a:off x="18982132" y="1853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13625</xdr:rowOff>
    </xdr:from>
    <xdr:ext cx="469744" cy="259045"/>
    <xdr:sp macro="" textlink="">
      <xdr:nvSpPr>
        <xdr:cNvPr id="709" name="n_2mainValue【公民館】&#10;一人当たり面積">
          <a:extLst>
            <a:ext uri="{FF2B5EF4-FFF2-40B4-BE49-F238E27FC236}">
              <a16:creationId xmlns:a16="http://schemas.microsoft.com/office/drawing/2014/main" id="{4ED6A59F-58D6-4127-B6BB-DD5AFE648A2C}"/>
            </a:ext>
          </a:extLst>
        </xdr:cNvPr>
        <xdr:cNvSpPr txBox="1"/>
      </xdr:nvSpPr>
      <xdr:spPr>
        <a:xfrm>
          <a:off x="18182032" y="1853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13625</xdr:rowOff>
    </xdr:from>
    <xdr:ext cx="469744" cy="259045"/>
    <xdr:sp macro="" textlink="">
      <xdr:nvSpPr>
        <xdr:cNvPr id="710" name="n_3mainValue【公民館】&#10;一人当たり面積">
          <a:extLst>
            <a:ext uri="{FF2B5EF4-FFF2-40B4-BE49-F238E27FC236}">
              <a16:creationId xmlns:a16="http://schemas.microsoft.com/office/drawing/2014/main" id="{827536BD-AB11-46FD-89D3-185B087F477B}"/>
            </a:ext>
          </a:extLst>
        </xdr:cNvPr>
        <xdr:cNvSpPr txBox="1"/>
      </xdr:nvSpPr>
      <xdr:spPr>
        <a:xfrm>
          <a:off x="17384472" y="1853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711" name="n_4mainValue【公民館】&#10;一人当たり面積">
          <a:extLst>
            <a:ext uri="{FF2B5EF4-FFF2-40B4-BE49-F238E27FC236}">
              <a16:creationId xmlns:a16="http://schemas.microsoft.com/office/drawing/2014/main" id="{63E81DE3-C799-457E-A8E4-DD799967A2C6}"/>
            </a:ext>
          </a:extLst>
        </xdr:cNvPr>
        <xdr:cNvSpPr txBox="1"/>
      </xdr:nvSpPr>
      <xdr:spPr>
        <a:xfrm>
          <a:off x="16588817" y="1853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2" name="正方形/長方形 711">
          <a:extLst>
            <a:ext uri="{FF2B5EF4-FFF2-40B4-BE49-F238E27FC236}">
              <a16:creationId xmlns:a16="http://schemas.microsoft.com/office/drawing/2014/main" id="{FFDDE1AD-1729-4BAA-88A3-C921615177D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3" name="正方形/長方形 712">
          <a:extLst>
            <a:ext uri="{FF2B5EF4-FFF2-40B4-BE49-F238E27FC236}">
              <a16:creationId xmlns:a16="http://schemas.microsoft.com/office/drawing/2014/main" id="{99C8D5F7-68EC-4538-8601-0B39860340A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4" name="テキスト ボックス 713">
          <a:extLst>
            <a:ext uri="{FF2B5EF4-FFF2-40B4-BE49-F238E27FC236}">
              <a16:creationId xmlns:a16="http://schemas.microsoft.com/office/drawing/2014/main" id="{DE5CE260-79BC-46E1-8AA4-C29B578CDF6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各公共施設等は建設時期から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年近く経過しており、それぞれの有形固定資産減価償却率はほとんど類似団体平均値を上回っている状況で推移しており、</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においても同様の推移見込みである。公共施設等総合管理計画において、公共施設の耐用年数を６０年ではなく約８０年とする改修終期を設定していることも、有形固定資産減価償却率を高める要因となっている。</a:t>
          </a:r>
        </a:p>
        <a:p>
          <a:r>
            <a:rPr kumimoji="1" lang="ja-JP" altLang="en-US" sz="1300">
              <a:latin typeface="ＭＳ Ｐゴシック" panose="020B0600070205080204" pitchFamily="50" charset="-128"/>
              <a:ea typeface="ＭＳ Ｐゴシック" panose="020B0600070205080204" pitchFamily="50" charset="-128"/>
            </a:rPr>
            <a:t>また一人当たりの面積・延長・有形固定資産額は、町域が狭く、人口密度も高いため全体的に類似団体平均値を下回る結果で推移しており、</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においても同様の推移見込みである。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建築後の経過年数が全体的に老朽化が進んでおり、有形固定資産減価償却率が類似団体平均値に比べ高い値となっているが、今後も、公共施設等総合管理計画に基づき、計画的に改修等工事を実施しているため、徐々に有形固定資産減価償却率は下がっていく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においては、１施設の改築を進めており、今後、有形固定資産減価償却率は下がる見込みと思われる。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A7116C-2547-4D81-8F39-F36D640848F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DDAE06-8171-41F0-997E-EE466561A0D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96F4B2-CB6D-415E-B8DD-9898BC1C7D8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48D6254-9639-402E-94D6-8F6D0FD2838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兵庫県播磨町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6775D4-35D7-44C4-A099-2C843B4117C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6BA57B-6F48-4F50-84E0-9F8064428FD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1DF73D-DF84-4B8B-8E51-8AB5D152C72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46859D-7865-41F0-BC88-B48894CFC21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23C89B-62C6-42C6-9ABC-6EB45CD05FF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FE9DCDA-6416-4732-90DE-1A5442E1E4E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34,687
34,085
9.13
14,776,222
13,744,138
602,915
7,860,856
10,775,124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E6231C-C0CE-4CAE-AAEC-619A6EED2B2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038543-E204-4E71-B2DA-D8D5B38D6F1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364B85-EFC7-48C9-B45F-3D9FB039FC4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C307B9-5E73-45E3-A99E-C9AC6852376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4143E3-9176-4ABE-A613-2FE0AC3FF2B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59BEB1C-C2AB-4650-A37B-7C4A391416E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0E8F4C-F38F-4387-8020-98133795B63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7102BD-C976-46C4-AE9B-EC2172FCD6D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CCDE50-796E-4928-AB81-C47A0EF27A5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BC0902-CE98-4930-A897-8CB112B100F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BAA786-7BFD-4B81-8D35-98E71A6D147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4D3F63-F552-4505-B805-6509FA4109C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FCD327-B851-415B-8ABD-D4F0A51C78F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1D7587-7B36-41B4-A74A-8A8A19D9141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10415E-A823-4070-A1E4-CF66067E112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FABABB-E75A-453D-9653-32C33B5496A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7FE08E-98A9-4D1E-A544-BB16276B152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7A2973-89F5-4FB8-B5AA-ABC3434FE7B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F546275-4ABB-4F19-ADFE-DC22FBCF8A2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C37035-ADAF-4AD6-B694-FB65562FF41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3600A0-3780-43AD-8C96-6F18444B5F4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A2FB19-F7DB-46F3-9F22-103AB83EE03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9EEC1C-0A0F-4672-B75A-B4FA97136F8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DDF1F0-5E7E-492F-BFFB-FC8AA37B022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81994D-C81B-47F9-9F13-02EEA921DBB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EFB7F9-9952-48DE-BE11-A38ACB8A383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4FFF4D-A71C-481D-BE47-F1BBB9A479B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DD6480-FD41-46C5-8092-D5456A43D6C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F6BF0F-A721-4311-9D63-F3354764D4B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0B16A0F-6449-4E07-8123-6468ED3ED62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5EAD8B-33A1-458C-9A6F-A9232FB38E0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1CADB10-491B-4715-B31D-437E2B12B45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09A988-5E2A-4AC2-86B6-EB0E68B2C3A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E1D2700-5C2E-422E-9755-0E8E65CAA77D}"/>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D1A8066-A5B3-4CCB-9583-1842A7B5B22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0AC101C-A325-4410-BE84-9B6BA49892E7}"/>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B727F03-0621-4114-83C4-BFC5930CFE60}"/>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97DF1AF-4535-4631-8920-A77BBAB6E44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E0B280A-450E-49E2-B829-989A135196D4}"/>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46E2CAE-03AE-4004-AA51-CA05D5CBEB26}"/>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4640535-7E86-4426-8A11-142EAE80350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78AB6CE-BE18-4A04-AD53-F00D481D2A8E}"/>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A48A2CC-4CE7-4135-9204-AF6B2DBB0C8E}"/>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3E76139-8F01-450D-8FF1-E3BCB6F5CB64}"/>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9E35A8E-A00E-459F-B90B-D8B4B498361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D5A1871-DDC0-4AAD-A696-5589CB10CB5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DAA1614-C208-461B-9D8A-5EF97A843AFB}"/>
            </a:ext>
          </a:extLst>
        </xdr:cNvPr>
        <xdr:cNvCxnSpPr/>
      </xdr:nvCxnSpPr>
      <xdr:spPr>
        <a:xfrm flipV="1">
          <a:off x="4173855" y="588971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F91CA29-F5F0-4A8B-A52C-1844FFA4D3C3}"/>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02E5593-698F-41C7-B0C4-97E8A36AD6EB}"/>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C4C95A1-9AD4-4AD0-ACC8-718B700A0E46}"/>
            </a:ext>
          </a:extLst>
        </xdr:cNvPr>
        <xdr:cNvSpPr txBox="1"/>
      </xdr:nvSpPr>
      <xdr:spPr>
        <a:xfrm>
          <a:off x="421259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205615AA-2876-4792-94A9-6B1525A483B7}"/>
            </a:ext>
          </a:extLst>
        </xdr:cNvPr>
        <xdr:cNvCxnSpPr/>
      </xdr:nvCxnSpPr>
      <xdr:spPr>
        <a:xfrm>
          <a:off x="4112260" y="588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29147E12-1510-4903-8D4D-221BF908678C}"/>
            </a:ext>
          </a:extLst>
        </xdr:cNvPr>
        <xdr:cNvSpPr txBox="1"/>
      </xdr:nvSpPr>
      <xdr:spPr>
        <a:xfrm>
          <a:off x="4212590" y="6516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6223F5E-76F2-4BD4-AEED-A5D13DC8B223}"/>
            </a:ext>
          </a:extLst>
        </xdr:cNvPr>
        <xdr:cNvSpPr/>
      </xdr:nvSpPr>
      <xdr:spPr>
        <a:xfrm>
          <a:off x="4131310" y="653777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39BF6DF4-530F-446F-8106-8C476F40A9D7}"/>
            </a:ext>
          </a:extLst>
        </xdr:cNvPr>
        <xdr:cNvSpPr/>
      </xdr:nvSpPr>
      <xdr:spPr>
        <a:xfrm>
          <a:off x="3388360" y="64964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DC140C40-FB43-40B4-9FAD-4445A9415C59}"/>
            </a:ext>
          </a:extLst>
        </xdr:cNvPr>
        <xdr:cNvSpPr/>
      </xdr:nvSpPr>
      <xdr:spPr>
        <a:xfrm>
          <a:off x="2571750" y="64588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32311070-F9B8-4176-8630-3C5EC669F0B9}"/>
            </a:ext>
          </a:extLst>
        </xdr:cNvPr>
        <xdr:cNvSpPr/>
      </xdr:nvSpPr>
      <xdr:spPr>
        <a:xfrm>
          <a:off x="1774190" y="6429738"/>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A461C0E8-A556-4873-8DAE-F50F7C13CE28}"/>
            </a:ext>
          </a:extLst>
        </xdr:cNvPr>
        <xdr:cNvSpPr/>
      </xdr:nvSpPr>
      <xdr:spPr>
        <a:xfrm>
          <a:off x="988060" y="63905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CC2237D-66EE-465E-85AC-9EEB82CDE28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2937D9-8B47-4141-8D28-41DD49AAE8D1}"/>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EEC81AF-EEBD-401E-9B06-A054279E70B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B278A7-DC81-4F25-A9F2-F3C759DD4E0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04AF945-65BA-42BF-A6AC-90975034353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90715</xdr:rowOff>
    </xdr:from>
    <xdr:to>
      <xdr:col>20</xdr:col>
      <xdr:colOff>38100</xdr:colOff>
      <xdr:row>40</xdr:row>
      <xdr:rowOff>20865</xdr:rowOff>
    </xdr:to>
    <xdr:sp macro="" textlink="">
      <xdr:nvSpPr>
        <xdr:cNvPr id="74" name="楕円 73">
          <a:extLst>
            <a:ext uri="{FF2B5EF4-FFF2-40B4-BE49-F238E27FC236}">
              <a16:creationId xmlns:a16="http://schemas.microsoft.com/office/drawing/2014/main" id="{91CFC532-CE4A-43FA-908F-7F0A422DD44C}"/>
            </a:ext>
          </a:extLst>
        </xdr:cNvPr>
        <xdr:cNvSpPr/>
      </xdr:nvSpPr>
      <xdr:spPr>
        <a:xfrm>
          <a:off x="3388360" y="678107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102144</xdr:rowOff>
    </xdr:from>
    <xdr:to>
      <xdr:col>15</xdr:col>
      <xdr:colOff>101600</xdr:colOff>
      <xdr:row>40</xdr:row>
      <xdr:rowOff>32294</xdr:rowOff>
    </xdr:to>
    <xdr:sp macro="" textlink="">
      <xdr:nvSpPr>
        <xdr:cNvPr id="75" name="楕円 74">
          <a:extLst>
            <a:ext uri="{FF2B5EF4-FFF2-40B4-BE49-F238E27FC236}">
              <a16:creationId xmlns:a16="http://schemas.microsoft.com/office/drawing/2014/main" id="{E7465323-A66F-445E-B931-FBCAB12767C6}"/>
            </a:ext>
          </a:extLst>
        </xdr:cNvPr>
        <xdr:cNvSpPr/>
      </xdr:nvSpPr>
      <xdr:spPr>
        <a:xfrm>
          <a:off x="2571750" y="67848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141515</xdr:rowOff>
    </xdr:from>
    <xdr:to>
      <xdr:col>19</xdr:col>
      <xdr:colOff>177800</xdr:colOff>
      <xdr:row>39</xdr:row>
      <xdr:rowOff>152944</xdr:rowOff>
    </xdr:to>
    <xdr:cxnSp macro="">
      <xdr:nvCxnSpPr>
        <xdr:cNvPr id="76" name="直線コネクタ 75">
          <a:extLst>
            <a:ext uri="{FF2B5EF4-FFF2-40B4-BE49-F238E27FC236}">
              <a16:creationId xmlns:a16="http://schemas.microsoft.com/office/drawing/2014/main" id="{08A561D6-E34E-42B5-9A36-BF70DCD6B1F2}"/>
            </a:ext>
          </a:extLst>
        </xdr:cNvPr>
        <xdr:cNvCxnSpPr/>
      </xdr:nvCxnSpPr>
      <xdr:spPr>
        <a:xfrm flipV="1">
          <a:off x="2626360" y="6826160"/>
          <a:ext cx="80518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64588</xdr:rowOff>
    </xdr:from>
    <xdr:to>
      <xdr:col>10</xdr:col>
      <xdr:colOff>165100</xdr:colOff>
      <xdr:row>39</xdr:row>
      <xdr:rowOff>166188</xdr:rowOff>
    </xdr:to>
    <xdr:sp macro="" textlink="">
      <xdr:nvSpPr>
        <xdr:cNvPr id="77" name="楕円 76">
          <a:extLst>
            <a:ext uri="{FF2B5EF4-FFF2-40B4-BE49-F238E27FC236}">
              <a16:creationId xmlns:a16="http://schemas.microsoft.com/office/drawing/2014/main" id="{A1637ECF-A3AE-4C83-9551-69649A8C490F}"/>
            </a:ext>
          </a:extLst>
        </xdr:cNvPr>
        <xdr:cNvSpPr/>
      </xdr:nvSpPr>
      <xdr:spPr>
        <a:xfrm>
          <a:off x="1774190" y="674732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115388</xdr:rowOff>
    </xdr:from>
    <xdr:to>
      <xdr:col>15</xdr:col>
      <xdr:colOff>50800</xdr:colOff>
      <xdr:row>39</xdr:row>
      <xdr:rowOff>152944</xdr:rowOff>
    </xdr:to>
    <xdr:cxnSp macro="">
      <xdr:nvCxnSpPr>
        <xdr:cNvPr id="78" name="直線コネクタ 77">
          <a:extLst>
            <a:ext uri="{FF2B5EF4-FFF2-40B4-BE49-F238E27FC236}">
              <a16:creationId xmlns:a16="http://schemas.microsoft.com/office/drawing/2014/main" id="{33A48876-9089-4E1C-85EA-6D1A918F31F7}"/>
            </a:ext>
          </a:extLst>
        </xdr:cNvPr>
        <xdr:cNvCxnSpPr/>
      </xdr:nvCxnSpPr>
      <xdr:spPr>
        <a:xfrm>
          <a:off x="1828800" y="6801938"/>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79284</xdr:rowOff>
    </xdr:from>
    <xdr:to>
      <xdr:col>6</xdr:col>
      <xdr:colOff>38100</xdr:colOff>
      <xdr:row>40</xdr:row>
      <xdr:rowOff>9434</xdr:rowOff>
    </xdr:to>
    <xdr:sp macro="" textlink="">
      <xdr:nvSpPr>
        <xdr:cNvPr id="79" name="楕円 78">
          <a:extLst>
            <a:ext uri="{FF2B5EF4-FFF2-40B4-BE49-F238E27FC236}">
              <a16:creationId xmlns:a16="http://schemas.microsoft.com/office/drawing/2014/main" id="{72214231-BEE0-4F20-94B3-A352BA49F43C}"/>
            </a:ext>
          </a:extLst>
        </xdr:cNvPr>
        <xdr:cNvSpPr/>
      </xdr:nvSpPr>
      <xdr:spPr>
        <a:xfrm>
          <a:off x="988060" y="67658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115388</xdr:rowOff>
    </xdr:from>
    <xdr:to>
      <xdr:col>10</xdr:col>
      <xdr:colOff>114300</xdr:colOff>
      <xdr:row>39</xdr:row>
      <xdr:rowOff>130084</xdr:rowOff>
    </xdr:to>
    <xdr:cxnSp macro="">
      <xdr:nvCxnSpPr>
        <xdr:cNvPr id="80" name="直線コネクタ 79">
          <a:extLst>
            <a:ext uri="{FF2B5EF4-FFF2-40B4-BE49-F238E27FC236}">
              <a16:creationId xmlns:a16="http://schemas.microsoft.com/office/drawing/2014/main" id="{7118933E-E6CB-48E9-9ECB-5B4CDE055C4D}"/>
            </a:ext>
          </a:extLst>
        </xdr:cNvPr>
        <xdr:cNvCxnSpPr/>
      </xdr:nvCxnSpPr>
      <xdr:spPr>
        <a:xfrm flipV="1">
          <a:off x="1031240" y="6801938"/>
          <a:ext cx="797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1" name="n_1aveValue【図書館】&#10;有形固定資産減価償却率">
          <a:extLst>
            <a:ext uri="{FF2B5EF4-FFF2-40B4-BE49-F238E27FC236}">
              <a16:creationId xmlns:a16="http://schemas.microsoft.com/office/drawing/2014/main" id="{40FAF601-1913-41FD-86E5-58592BC0A371}"/>
            </a:ext>
          </a:extLst>
        </xdr:cNvPr>
        <xdr:cNvSpPr txBox="1"/>
      </xdr:nvSpPr>
      <xdr:spPr>
        <a:xfrm>
          <a:off x="3239144"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2" name="n_2aveValue【図書館】&#10;有形固定資産減価償却率">
          <a:extLst>
            <a:ext uri="{FF2B5EF4-FFF2-40B4-BE49-F238E27FC236}">
              <a16:creationId xmlns:a16="http://schemas.microsoft.com/office/drawing/2014/main" id="{DF7CD469-1EF5-43EF-AB78-C59A5261AFE5}"/>
            </a:ext>
          </a:extLst>
        </xdr:cNvPr>
        <xdr:cNvSpPr txBox="1"/>
      </xdr:nvSpPr>
      <xdr:spPr>
        <a:xfrm>
          <a:off x="24390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3" name="n_3aveValue【図書館】&#10;有形固定資産減価償却率">
          <a:extLst>
            <a:ext uri="{FF2B5EF4-FFF2-40B4-BE49-F238E27FC236}">
              <a16:creationId xmlns:a16="http://schemas.microsoft.com/office/drawing/2014/main" id="{C7CC037F-1992-4367-AF24-8E2D3F860712}"/>
            </a:ext>
          </a:extLst>
        </xdr:cNvPr>
        <xdr:cNvSpPr txBox="1"/>
      </xdr:nvSpPr>
      <xdr:spPr>
        <a:xfrm>
          <a:off x="1641484" y="6201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4" name="n_4aveValue【図書館】&#10;有形固定資産減価償却率">
          <a:extLst>
            <a:ext uri="{FF2B5EF4-FFF2-40B4-BE49-F238E27FC236}">
              <a16:creationId xmlns:a16="http://schemas.microsoft.com/office/drawing/2014/main" id="{67B70F02-707A-4952-BFE0-7A18FF04E8BF}"/>
            </a:ext>
          </a:extLst>
        </xdr:cNvPr>
        <xdr:cNvSpPr txBox="1"/>
      </xdr:nvSpPr>
      <xdr:spPr>
        <a:xfrm>
          <a:off x="855354" y="616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11992</xdr:rowOff>
    </xdr:from>
    <xdr:ext cx="405111" cy="259045"/>
    <xdr:sp macro="" textlink="">
      <xdr:nvSpPr>
        <xdr:cNvPr id="85" name="n_1mainValue【図書館】&#10;有形固定資産減価償却率">
          <a:extLst>
            <a:ext uri="{FF2B5EF4-FFF2-40B4-BE49-F238E27FC236}">
              <a16:creationId xmlns:a16="http://schemas.microsoft.com/office/drawing/2014/main" id="{2F085636-72F4-4420-9099-D7D00C59102C}"/>
            </a:ext>
          </a:extLst>
        </xdr:cNvPr>
        <xdr:cNvSpPr txBox="1"/>
      </xdr:nvSpPr>
      <xdr:spPr>
        <a:xfrm>
          <a:off x="3239144" y="68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23421</xdr:rowOff>
    </xdr:from>
    <xdr:ext cx="405111" cy="259045"/>
    <xdr:sp macro="" textlink="">
      <xdr:nvSpPr>
        <xdr:cNvPr id="86" name="n_2mainValue【図書館】&#10;有形固定資産減価償却率">
          <a:extLst>
            <a:ext uri="{FF2B5EF4-FFF2-40B4-BE49-F238E27FC236}">
              <a16:creationId xmlns:a16="http://schemas.microsoft.com/office/drawing/2014/main" id="{CD53238A-570F-46A8-875E-D5D8B9AC2FDF}"/>
            </a:ext>
          </a:extLst>
        </xdr:cNvPr>
        <xdr:cNvSpPr txBox="1"/>
      </xdr:nvSpPr>
      <xdr:spPr>
        <a:xfrm>
          <a:off x="2439044" y="687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157315</xdr:rowOff>
    </xdr:from>
    <xdr:ext cx="405111" cy="259045"/>
    <xdr:sp macro="" textlink="">
      <xdr:nvSpPr>
        <xdr:cNvPr id="87" name="n_3mainValue【図書館】&#10;有形固定資産減価償却率">
          <a:extLst>
            <a:ext uri="{FF2B5EF4-FFF2-40B4-BE49-F238E27FC236}">
              <a16:creationId xmlns:a16="http://schemas.microsoft.com/office/drawing/2014/main" id="{8369C58D-F0B9-4956-AF04-066087046D10}"/>
            </a:ext>
          </a:extLst>
        </xdr:cNvPr>
        <xdr:cNvSpPr txBox="1"/>
      </xdr:nvSpPr>
      <xdr:spPr>
        <a:xfrm>
          <a:off x="1641484" y="684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561</xdr:rowOff>
    </xdr:from>
    <xdr:ext cx="405111" cy="259045"/>
    <xdr:sp macro="" textlink="">
      <xdr:nvSpPr>
        <xdr:cNvPr id="88" name="n_4mainValue【図書館】&#10;有形固定資産減価償却率">
          <a:extLst>
            <a:ext uri="{FF2B5EF4-FFF2-40B4-BE49-F238E27FC236}">
              <a16:creationId xmlns:a16="http://schemas.microsoft.com/office/drawing/2014/main" id="{12A8936B-8B9F-4BD1-A111-C577F4B3BE62}"/>
            </a:ext>
          </a:extLst>
        </xdr:cNvPr>
        <xdr:cNvSpPr txBox="1"/>
      </xdr:nvSpPr>
      <xdr:spPr>
        <a:xfrm>
          <a:off x="85535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4294255-1412-4E3A-BC39-3CA810FAB71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83B44F7-57CE-4DC7-ADBC-2D65D71ACBF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70792C2-0D64-464A-B69B-96AF19B21A8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7D488C4-5CE8-4A90-9EDF-5E1A192FB19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DF721EB-ABFA-4CDD-8180-4BE090D0B99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B71A7B5-A9E9-4D08-858C-76803FA33DF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70C96B5-9092-4294-965E-E951D63DCAA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0E096DF-696E-4714-AC20-3E3A545353F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7D796DD1-A314-44A3-AC7C-59ED7F26E270}"/>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B3BD9B3-EC2B-4D9B-8325-46AD4641E52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99FDC19-E320-4379-AF84-D2E289E6959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D80496C-6348-4A3E-919F-ADAF62B2E83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9044E6F-2040-4DAD-A8BC-BC97E8A41EBE}"/>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F82C0DF-CDDF-442E-95A7-F8AEAB15E21C}"/>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24D03DC-BF9B-47F8-B50B-904B48F34A6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57FC1375-2AA0-4B09-9E8D-1D5BC6D51634}"/>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8E8842E-426D-4234-A5E3-99A951607CE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DC837CA5-6441-4E07-A318-927EA103BCFD}"/>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D2581DE-A9FE-46DA-8519-CFE88B90150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ADB9BA1A-FD9D-4FF8-AAD5-A020D7A63910}"/>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2A1D521-2BAE-41F8-ACD0-17F18A26222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D2BCB0ED-D3C2-4608-BF0C-DD1F452B929C}"/>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0C97B97-BD00-4B67-BCDE-CFE10C10B99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2" name="直線コネクタ 111">
          <a:extLst>
            <a:ext uri="{FF2B5EF4-FFF2-40B4-BE49-F238E27FC236}">
              <a16:creationId xmlns:a16="http://schemas.microsoft.com/office/drawing/2014/main" id="{D9096066-B357-4DC0-AC27-C621BB564D77}"/>
            </a:ext>
          </a:extLst>
        </xdr:cNvPr>
        <xdr:cNvCxnSpPr/>
      </xdr:nvCxnSpPr>
      <xdr:spPr>
        <a:xfrm flipV="1">
          <a:off x="9429115" y="595884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3" name="【図書館】&#10;一人当たり面積最小値テキスト">
          <a:extLst>
            <a:ext uri="{FF2B5EF4-FFF2-40B4-BE49-F238E27FC236}">
              <a16:creationId xmlns:a16="http://schemas.microsoft.com/office/drawing/2014/main" id="{5B641B4E-6B65-4003-9738-0F89CCA11825}"/>
            </a:ext>
          </a:extLst>
        </xdr:cNvPr>
        <xdr:cNvSpPr txBox="1"/>
      </xdr:nvSpPr>
      <xdr:spPr>
        <a:xfrm>
          <a:off x="946785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4" name="直線コネクタ 113">
          <a:extLst>
            <a:ext uri="{FF2B5EF4-FFF2-40B4-BE49-F238E27FC236}">
              <a16:creationId xmlns:a16="http://schemas.microsoft.com/office/drawing/2014/main" id="{BF3206A8-1A6B-4245-8F1B-3848F75CDC3C}"/>
            </a:ext>
          </a:extLst>
        </xdr:cNvPr>
        <xdr:cNvCxnSpPr/>
      </xdr:nvCxnSpPr>
      <xdr:spPr>
        <a:xfrm>
          <a:off x="9356090" y="721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5" name="【図書館】&#10;一人当たり面積最大値テキスト">
          <a:extLst>
            <a:ext uri="{FF2B5EF4-FFF2-40B4-BE49-F238E27FC236}">
              <a16:creationId xmlns:a16="http://schemas.microsoft.com/office/drawing/2014/main" id="{AFD5F314-36BC-4A32-8C17-9003DF80DC07}"/>
            </a:ext>
          </a:extLst>
        </xdr:cNvPr>
        <xdr:cNvSpPr txBox="1"/>
      </xdr:nvSpPr>
      <xdr:spPr>
        <a:xfrm>
          <a:off x="946785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6" name="直線コネクタ 115">
          <a:extLst>
            <a:ext uri="{FF2B5EF4-FFF2-40B4-BE49-F238E27FC236}">
              <a16:creationId xmlns:a16="http://schemas.microsoft.com/office/drawing/2014/main" id="{274960FC-3E25-42BD-A011-2E0329D4D799}"/>
            </a:ext>
          </a:extLst>
        </xdr:cNvPr>
        <xdr:cNvCxnSpPr/>
      </xdr:nvCxnSpPr>
      <xdr:spPr>
        <a:xfrm>
          <a:off x="9356090" y="59588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17" name="【図書館】&#10;一人当たり面積平均値テキスト">
          <a:extLst>
            <a:ext uri="{FF2B5EF4-FFF2-40B4-BE49-F238E27FC236}">
              <a16:creationId xmlns:a16="http://schemas.microsoft.com/office/drawing/2014/main" id="{80E6AAF3-4FE8-45B4-AEEA-D13EC6753F13}"/>
            </a:ext>
          </a:extLst>
        </xdr:cNvPr>
        <xdr:cNvSpPr txBox="1"/>
      </xdr:nvSpPr>
      <xdr:spPr>
        <a:xfrm>
          <a:off x="9467850" y="6911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18" name="フローチャート: 判断 117">
          <a:extLst>
            <a:ext uri="{FF2B5EF4-FFF2-40B4-BE49-F238E27FC236}">
              <a16:creationId xmlns:a16="http://schemas.microsoft.com/office/drawing/2014/main" id="{68760B91-675B-4722-A6F9-7593EEC2BD9E}"/>
            </a:ext>
          </a:extLst>
        </xdr:cNvPr>
        <xdr:cNvSpPr/>
      </xdr:nvSpPr>
      <xdr:spPr>
        <a:xfrm>
          <a:off x="9394190" y="69367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19" name="フローチャート: 判断 118">
          <a:extLst>
            <a:ext uri="{FF2B5EF4-FFF2-40B4-BE49-F238E27FC236}">
              <a16:creationId xmlns:a16="http://schemas.microsoft.com/office/drawing/2014/main" id="{821FC8EA-668D-4668-B73D-727B4FCDCD0B}"/>
            </a:ext>
          </a:extLst>
        </xdr:cNvPr>
        <xdr:cNvSpPr/>
      </xdr:nvSpPr>
      <xdr:spPr>
        <a:xfrm>
          <a:off x="86321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0" name="フローチャート: 判断 119">
          <a:extLst>
            <a:ext uri="{FF2B5EF4-FFF2-40B4-BE49-F238E27FC236}">
              <a16:creationId xmlns:a16="http://schemas.microsoft.com/office/drawing/2014/main" id="{F2E0E9CB-C9A5-4B14-8401-81DB95F52683}"/>
            </a:ext>
          </a:extLst>
        </xdr:cNvPr>
        <xdr:cNvSpPr/>
      </xdr:nvSpPr>
      <xdr:spPr>
        <a:xfrm>
          <a:off x="7846060" y="6942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1" name="フローチャート: 判断 120">
          <a:extLst>
            <a:ext uri="{FF2B5EF4-FFF2-40B4-BE49-F238E27FC236}">
              <a16:creationId xmlns:a16="http://schemas.microsoft.com/office/drawing/2014/main" id="{DA657DBB-6FA7-4060-B2AA-62C31B9702D3}"/>
            </a:ext>
          </a:extLst>
        </xdr:cNvPr>
        <xdr:cNvSpPr/>
      </xdr:nvSpPr>
      <xdr:spPr>
        <a:xfrm>
          <a:off x="7029450" y="6946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2" name="フローチャート: 判断 121">
          <a:extLst>
            <a:ext uri="{FF2B5EF4-FFF2-40B4-BE49-F238E27FC236}">
              <a16:creationId xmlns:a16="http://schemas.microsoft.com/office/drawing/2014/main" id="{53AC36FE-05C1-465F-AA22-B3A333FA7361}"/>
            </a:ext>
          </a:extLst>
        </xdr:cNvPr>
        <xdr:cNvSpPr/>
      </xdr:nvSpPr>
      <xdr:spPr>
        <a:xfrm>
          <a:off x="6231890" y="69519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98FE680-E6DB-4399-8162-721BFA8D3DF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7DD6400-68E8-4A99-9CB3-EE212AAA984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DB59F65-A1EA-44AB-AA65-7D0CE419580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AFB733-DB41-4CCD-80F8-BABE988A26B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ACA6C5-E952-42DE-9D50-F13CE4215B7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29210</xdr:rowOff>
    </xdr:from>
    <xdr:to>
      <xdr:col>50</xdr:col>
      <xdr:colOff>165100</xdr:colOff>
      <xdr:row>41</xdr:row>
      <xdr:rowOff>130810</xdr:rowOff>
    </xdr:to>
    <xdr:sp macro="" textlink="">
      <xdr:nvSpPr>
        <xdr:cNvPr id="128" name="楕円 127">
          <a:extLst>
            <a:ext uri="{FF2B5EF4-FFF2-40B4-BE49-F238E27FC236}">
              <a16:creationId xmlns:a16="http://schemas.microsoft.com/office/drawing/2014/main" id="{A73BAE65-46C4-45EF-AD05-C1FF85C13015}"/>
            </a:ext>
          </a:extLst>
        </xdr:cNvPr>
        <xdr:cNvSpPr/>
      </xdr:nvSpPr>
      <xdr:spPr>
        <a:xfrm>
          <a:off x="8632190" y="70567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29210</xdr:rowOff>
    </xdr:from>
    <xdr:to>
      <xdr:col>46</xdr:col>
      <xdr:colOff>38100</xdr:colOff>
      <xdr:row>41</xdr:row>
      <xdr:rowOff>130810</xdr:rowOff>
    </xdr:to>
    <xdr:sp macro="" textlink="">
      <xdr:nvSpPr>
        <xdr:cNvPr id="129" name="楕円 128">
          <a:extLst>
            <a:ext uri="{FF2B5EF4-FFF2-40B4-BE49-F238E27FC236}">
              <a16:creationId xmlns:a16="http://schemas.microsoft.com/office/drawing/2014/main" id="{AACF9CE5-6459-4F14-B628-D930F7AFCBDE}"/>
            </a:ext>
          </a:extLst>
        </xdr:cNvPr>
        <xdr:cNvSpPr/>
      </xdr:nvSpPr>
      <xdr:spPr>
        <a:xfrm>
          <a:off x="7846060" y="70567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80010</xdr:rowOff>
    </xdr:from>
    <xdr:to>
      <xdr:col>50</xdr:col>
      <xdr:colOff>114300</xdr:colOff>
      <xdr:row>41</xdr:row>
      <xdr:rowOff>80010</xdr:rowOff>
    </xdr:to>
    <xdr:cxnSp macro="">
      <xdr:nvCxnSpPr>
        <xdr:cNvPr id="130" name="直線コネクタ 129">
          <a:extLst>
            <a:ext uri="{FF2B5EF4-FFF2-40B4-BE49-F238E27FC236}">
              <a16:creationId xmlns:a16="http://schemas.microsoft.com/office/drawing/2014/main" id="{6B208C96-3C92-43B6-AB25-8CE9AB93AB0E}"/>
            </a:ext>
          </a:extLst>
        </xdr:cNvPr>
        <xdr:cNvCxnSpPr/>
      </xdr:nvCxnSpPr>
      <xdr:spPr>
        <a:xfrm>
          <a:off x="7889240" y="71113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29210</xdr:rowOff>
    </xdr:from>
    <xdr:to>
      <xdr:col>41</xdr:col>
      <xdr:colOff>101600</xdr:colOff>
      <xdr:row>41</xdr:row>
      <xdr:rowOff>130810</xdr:rowOff>
    </xdr:to>
    <xdr:sp macro="" textlink="">
      <xdr:nvSpPr>
        <xdr:cNvPr id="131" name="楕円 130">
          <a:extLst>
            <a:ext uri="{FF2B5EF4-FFF2-40B4-BE49-F238E27FC236}">
              <a16:creationId xmlns:a16="http://schemas.microsoft.com/office/drawing/2014/main" id="{404977B8-2F7F-47EE-A6E7-CE158AB5DE92}"/>
            </a:ext>
          </a:extLst>
        </xdr:cNvPr>
        <xdr:cNvSpPr/>
      </xdr:nvSpPr>
      <xdr:spPr>
        <a:xfrm>
          <a:off x="7029450" y="70567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80010</xdr:rowOff>
    </xdr:from>
    <xdr:to>
      <xdr:col>45</xdr:col>
      <xdr:colOff>177800</xdr:colOff>
      <xdr:row>41</xdr:row>
      <xdr:rowOff>80010</xdr:rowOff>
    </xdr:to>
    <xdr:cxnSp macro="">
      <xdr:nvCxnSpPr>
        <xdr:cNvPr id="132" name="直線コネクタ 131">
          <a:extLst>
            <a:ext uri="{FF2B5EF4-FFF2-40B4-BE49-F238E27FC236}">
              <a16:creationId xmlns:a16="http://schemas.microsoft.com/office/drawing/2014/main" id="{40C446A0-7BBB-40F9-BDF3-37E4B8E5A91B}"/>
            </a:ext>
          </a:extLst>
        </xdr:cNvPr>
        <xdr:cNvCxnSpPr/>
      </xdr:nvCxnSpPr>
      <xdr:spPr>
        <a:xfrm>
          <a:off x="7084060" y="711136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29210</xdr:rowOff>
    </xdr:from>
    <xdr:to>
      <xdr:col>36</xdr:col>
      <xdr:colOff>165100</xdr:colOff>
      <xdr:row>41</xdr:row>
      <xdr:rowOff>130810</xdr:rowOff>
    </xdr:to>
    <xdr:sp macro="" textlink="">
      <xdr:nvSpPr>
        <xdr:cNvPr id="133" name="楕円 132">
          <a:extLst>
            <a:ext uri="{FF2B5EF4-FFF2-40B4-BE49-F238E27FC236}">
              <a16:creationId xmlns:a16="http://schemas.microsoft.com/office/drawing/2014/main" id="{01FAE84C-F4AB-4435-8B50-D44A263511FF}"/>
            </a:ext>
          </a:extLst>
        </xdr:cNvPr>
        <xdr:cNvSpPr/>
      </xdr:nvSpPr>
      <xdr:spPr>
        <a:xfrm>
          <a:off x="6231890" y="70567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80010</xdr:rowOff>
    </xdr:from>
    <xdr:to>
      <xdr:col>41</xdr:col>
      <xdr:colOff>50800</xdr:colOff>
      <xdr:row>41</xdr:row>
      <xdr:rowOff>80010</xdr:rowOff>
    </xdr:to>
    <xdr:cxnSp macro="">
      <xdr:nvCxnSpPr>
        <xdr:cNvPr id="134" name="直線コネクタ 133">
          <a:extLst>
            <a:ext uri="{FF2B5EF4-FFF2-40B4-BE49-F238E27FC236}">
              <a16:creationId xmlns:a16="http://schemas.microsoft.com/office/drawing/2014/main" id="{50BA3B4A-BB79-4C31-80C0-6A6F4144B67B}"/>
            </a:ext>
          </a:extLst>
        </xdr:cNvPr>
        <xdr:cNvCxnSpPr/>
      </xdr:nvCxnSpPr>
      <xdr:spPr>
        <a:xfrm>
          <a:off x="6286500" y="71113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35" name="n_1aveValue【図書館】&#10;一人当たり面積">
          <a:extLst>
            <a:ext uri="{FF2B5EF4-FFF2-40B4-BE49-F238E27FC236}">
              <a16:creationId xmlns:a16="http://schemas.microsoft.com/office/drawing/2014/main" id="{A0FB13AC-1AF8-4B10-9D65-8E42DF1C11E3}"/>
            </a:ext>
          </a:extLst>
        </xdr:cNvPr>
        <xdr:cNvSpPr txBox="1"/>
      </xdr:nvSpPr>
      <xdr:spPr>
        <a:xfrm>
          <a:off x="8454467"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36" name="n_2aveValue【図書館】&#10;一人当たり面積">
          <a:extLst>
            <a:ext uri="{FF2B5EF4-FFF2-40B4-BE49-F238E27FC236}">
              <a16:creationId xmlns:a16="http://schemas.microsoft.com/office/drawing/2014/main" id="{1F3B9476-10CB-4CB4-B413-86CDDBD51C84}"/>
            </a:ext>
          </a:extLst>
        </xdr:cNvPr>
        <xdr:cNvSpPr txBox="1"/>
      </xdr:nvSpPr>
      <xdr:spPr>
        <a:xfrm>
          <a:off x="7673417"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37" name="n_3aveValue【図書館】&#10;一人当たり面積">
          <a:extLst>
            <a:ext uri="{FF2B5EF4-FFF2-40B4-BE49-F238E27FC236}">
              <a16:creationId xmlns:a16="http://schemas.microsoft.com/office/drawing/2014/main" id="{ABF08E22-F9FE-4B96-B782-8EE85371315B}"/>
            </a:ext>
          </a:extLst>
        </xdr:cNvPr>
        <xdr:cNvSpPr txBox="1"/>
      </xdr:nvSpPr>
      <xdr:spPr>
        <a:xfrm>
          <a:off x="6866332" y="671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38" name="n_4aveValue【図書館】&#10;一人当たり面積">
          <a:extLst>
            <a:ext uri="{FF2B5EF4-FFF2-40B4-BE49-F238E27FC236}">
              <a16:creationId xmlns:a16="http://schemas.microsoft.com/office/drawing/2014/main" id="{F7E3CD4A-0B89-4CED-86C3-7D87B81E37EB}"/>
            </a:ext>
          </a:extLst>
        </xdr:cNvPr>
        <xdr:cNvSpPr txBox="1"/>
      </xdr:nvSpPr>
      <xdr:spPr>
        <a:xfrm>
          <a:off x="6068772"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121937</xdr:rowOff>
    </xdr:from>
    <xdr:ext cx="469744" cy="259045"/>
    <xdr:sp macro="" textlink="">
      <xdr:nvSpPr>
        <xdr:cNvPr id="139" name="n_1mainValue【図書館】&#10;一人当たり面積">
          <a:extLst>
            <a:ext uri="{FF2B5EF4-FFF2-40B4-BE49-F238E27FC236}">
              <a16:creationId xmlns:a16="http://schemas.microsoft.com/office/drawing/2014/main" id="{3A711ACF-E86B-4DB6-A8BD-92BF14F847F2}"/>
            </a:ext>
          </a:extLst>
        </xdr:cNvPr>
        <xdr:cNvSpPr txBox="1"/>
      </xdr:nvSpPr>
      <xdr:spPr>
        <a:xfrm>
          <a:off x="8454467"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121937</xdr:rowOff>
    </xdr:from>
    <xdr:ext cx="469744" cy="259045"/>
    <xdr:sp macro="" textlink="">
      <xdr:nvSpPr>
        <xdr:cNvPr id="140" name="n_2mainValue【図書館】&#10;一人当たり面積">
          <a:extLst>
            <a:ext uri="{FF2B5EF4-FFF2-40B4-BE49-F238E27FC236}">
              <a16:creationId xmlns:a16="http://schemas.microsoft.com/office/drawing/2014/main" id="{B7F873B6-D33A-4CAD-91DC-D56C9E13A975}"/>
            </a:ext>
          </a:extLst>
        </xdr:cNvPr>
        <xdr:cNvSpPr txBox="1"/>
      </xdr:nvSpPr>
      <xdr:spPr>
        <a:xfrm>
          <a:off x="7673417"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121937</xdr:rowOff>
    </xdr:from>
    <xdr:ext cx="469744" cy="259045"/>
    <xdr:sp macro="" textlink="">
      <xdr:nvSpPr>
        <xdr:cNvPr id="141" name="n_3mainValue【図書館】&#10;一人当たり面積">
          <a:extLst>
            <a:ext uri="{FF2B5EF4-FFF2-40B4-BE49-F238E27FC236}">
              <a16:creationId xmlns:a16="http://schemas.microsoft.com/office/drawing/2014/main" id="{1395306D-6DEB-4E96-A67D-C92F0EA0940B}"/>
            </a:ext>
          </a:extLst>
        </xdr:cNvPr>
        <xdr:cNvSpPr txBox="1"/>
      </xdr:nvSpPr>
      <xdr:spPr>
        <a:xfrm>
          <a:off x="6866332"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121937</xdr:rowOff>
    </xdr:from>
    <xdr:ext cx="469744" cy="259045"/>
    <xdr:sp macro="" textlink="">
      <xdr:nvSpPr>
        <xdr:cNvPr id="142" name="n_4mainValue【図書館】&#10;一人当たり面積">
          <a:extLst>
            <a:ext uri="{FF2B5EF4-FFF2-40B4-BE49-F238E27FC236}">
              <a16:creationId xmlns:a16="http://schemas.microsoft.com/office/drawing/2014/main" id="{09DF444B-49C9-4E00-B8E7-D7DBDBB6C067}"/>
            </a:ext>
          </a:extLst>
        </xdr:cNvPr>
        <xdr:cNvSpPr txBox="1"/>
      </xdr:nvSpPr>
      <xdr:spPr>
        <a:xfrm>
          <a:off x="6068772"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EEC7709-DC5F-4A40-B95A-914F84F2CDF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25628C5F-0764-4397-A008-8683055DB20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7311ECB6-D478-48A2-A9B4-C738082D089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4C98A1CE-5416-4E88-B97B-B8B8CE490AE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4CB4B561-8B56-4575-9506-E38DEC84F5A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E410D478-5F18-49D2-B8F9-AED22038679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8CE332CE-B782-4A4F-8AC9-6548D60743B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DD6DD7BE-6474-497A-9CC0-2754B79895F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44460CE5-13D0-4630-8142-76E74ECBB68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9CC1F773-4BD7-495F-B69B-7D37C3563AD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20F4F07-0371-4AD9-838E-C8FAFD12051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4" name="直線コネクタ 153">
          <a:extLst>
            <a:ext uri="{FF2B5EF4-FFF2-40B4-BE49-F238E27FC236}">
              <a16:creationId xmlns:a16="http://schemas.microsoft.com/office/drawing/2014/main" id="{3B71D3E0-D68D-4D2D-8B71-183F9070B6A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5" name="テキスト ボックス 154">
          <a:extLst>
            <a:ext uri="{FF2B5EF4-FFF2-40B4-BE49-F238E27FC236}">
              <a16:creationId xmlns:a16="http://schemas.microsoft.com/office/drawing/2014/main" id="{4AE29595-9599-4306-8882-547719A899CF}"/>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6" name="直線コネクタ 155">
          <a:extLst>
            <a:ext uri="{FF2B5EF4-FFF2-40B4-BE49-F238E27FC236}">
              <a16:creationId xmlns:a16="http://schemas.microsoft.com/office/drawing/2014/main" id="{B163236E-37A9-42EF-81E3-A18837D1D28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7" name="テキスト ボックス 156">
          <a:extLst>
            <a:ext uri="{FF2B5EF4-FFF2-40B4-BE49-F238E27FC236}">
              <a16:creationId xmlns:a16="http://schemas.microsoft.com/office/drawing/2014/main" id="{DDD77D67-C22C-4B4A-A8FE-8951AA4540EF}"/>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8" name="直線コネクタ 157">
          <a:extLst>
            <a:ext uri="{FF2B5EF4-FFF2-40B4-BE49-F238E27FC236}">
              <a16:creationId xmlns:a16="http://schemas.microsoft.com/office/drawing/2014/main" id="{EC4C1657-2375-46BA-97D9-E803424D38A8}"/>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9" name="テキスト ボックス 158">
          <a:extLst>
            <a:ext uri="{FF2B5EF4-FFF2-40B4-BE49-F238E27FC236}">
              <a16:creationId xmlns:a16="http://schemas.microsoft.com/office/drawing/2014/main" id="{2BD5E6CB-4570-4257-9F84-966CE7C82747}"/>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0" name="直線コネクタ 159">
          <a:extLst>
            <a:ext uri="{FF2B5EF4-FFF2-40B4-BE49-F238E27FC236}">
              <a16:creationId xmlns:a16="http://schemas.microsoft.com/office/drawing/2014/main" id="{6E5CD7B5-C71C-4AFD-9907-6F2E60957B9E}"/>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1" name="テキスト ボックス 160">
          <a:extLst>
            <a:ext uri="{FF2B5EF4-FFF2-40B4-BE49-F238E27FC236}">
              <a16:creationId xmlns:a16="http://schemas.microsoft.com/office/drawing/2014/main" id="{A9790FD2-4906-4304-B9B8-3D807106B903}"/>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2" name="直線コネクタ 161">
          <a:extLst>
            <a:ext uri="{FF2B5EF4-FFF2-40B4-BE49-F238E27FC236}">
              <a16:creationId xmlns:a16="http://schemas.microsoft.com/office/drawing/2014/main" id="{8C669701-5039-4972-ADC3-2DC1E64FDBE6}"/>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3" name="テキスト ボックス 162">
          <a:extLst>
            <a:ext uri="{FF2B5EF4-FFF2-40B4-BE49-F238E27FC236}">
              <a16:creationId xmlns:a16="http://schemas.microsoft.com/office/drawing/2014/main" id="{6A14F18C-0EE2-46BA-BF0B-5D999FBA6699}"/>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4" name="直線コネクタ 163">
          <a:extLst>
            <a:ext uri="{FF2B5EF4-FFF2-40B4-BE49-F238E27FC236}">
              <a16:creationId xmlns:a16="http://schemas.microsoft.com/office/drawing/2014/main" id="{7EF40A65-B887-4BA4-A328-FCC272041E5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5" name="テキスト ボックス 164">
          <a:extLst>
            <a:ext uri="{FF2B5EF4-FFF2-40B4-BE49-F238E27FC236}">
              <a16:creationId xmlns:a16="http://schemas.microsoft.com/office/drawing/2014/main" id="{A20C5E3E-78D0-4FF1-920F-754D09AD126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9B3DF260-8004-42B5-9492-928C2E635F4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75D5F92F-2642-4AC1-878D-04D1D9DB947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68" name="直線コネクタ 167">
          <a:extLst>
            <a:ext uri="{FF2B5EF4-FFF2-40B4-BE49-F238E27FC236}">
              <a16:creationId xmlns:a16="http://schemas.microsoft.com/office/drawing/2014/main" id="{12FEF8C4-3156-4B63-80C8-3F7418474EFD}"/>
            </a:ext>
          </a:extLst>
        </xdr:cNvPr>
        <xdr:cNvCxnSpPr/>
      </xdr:nvCxnSpPr>
      <xdr:spPr>
        <a:xfrm flipV="1">
          <a:off x="4173855" y="9616984"/>
          <a:ext cx="0" cy="149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69" name="【体育館・プール】&#10;有形固定資産減価償却率最小値テキスト">
          <a:extLst>
            <a:ext uri="{FF2B5EF4-FFF2-40B4-BE49-F238E27FC236}">
              <a16:creationId xmlns:a16="http://schemas.microsoft.com/office/drawing/2014/main" id="{980FBCE2-2A33-472A-833A-D4781D8CB9AF}"/>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0" name="直線コネクタ 169">
          <a:extLst>
            <a:ext uri="{FF2B5EF4-FFF2-40B4-BE49-F238E27FC236}">
              <a16:creationId xmlns:a16="http://schemas.microsoft.com/office/drawing/2014/main" id="{59E9ABB8-E21F-4FDF-8AE8-6B5381B45FB2}"/>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1" name="【体育館・プール】&#10;有形固定資産減価償却率最大値テキスト">
          <a:extLst>
            <a:ext uri="{FF2B5EF4-FFF2-40B4-BE49-F238E27FC236}">
              <a16:creationId xmlns:a16="http://schemas.microsoft.com/office/drawing/2014/main" id="{C086BB5B-B9DA-4041-ADBE-0C39FED87C4C}"/>
            </a:ext>
          </a:extLst>
        </xdr:cNvPr>
        <xdr:cNvSpPr txBox="1"/>
      </xdr:nvSpPr>
      <xdr:spPr>
        <a:xfrm>
          <a:off x="4212590" y="9392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2" name="直線コネクタ 171">
          <a:extLst>
            <a:ext uri="{FF2B5EF4-FFF2-40B4-BE49-F238E27FC236}">
              <a16:creationId xmlns:a16="http://schemas.microsoft.com/office/drawing/2014/main" id="{878C1FF9-DD23-4836-9A29-65E57BEE0966}"/>
            </a:ext>
          </a:extLst>
        </xdr:cNvPr>
        <xdr:cNvCxnSpPr/>
      </xdr:nvCxnSpPr>
      <xdr:spPr>
        <a:xfrm>
          <a:off x="4112260" y="9616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84BACDB1-40BB-484F-B887-AC255C288DE4}"/>
            </a:ext>
          </a:extLst>
        </xdr:cNvPr>
        <xdr:cNvSpPr txBox="1"/>
      </xdr:nvSpPr>
      <xdr:spPr>
        <a:xfrm>
          <a:off x="4212590" y="10455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74" name="フローチャート: 判断 173">
          <a:extLst>
            <a:ext uri="{FF2B5EF4-FFF2-40B4-BE49-F238E27FC236}">
              <a16:creationId xmlns:a16="http://schemas.microsoft.com/office/drawing/2014/main" id="{E5B5B01D-70E4-4414-A64A-3BCD9F8C01A0}"/>
            </a:ext>
          </a:extLst>
        </xdr:cNvPr>
        <xdr:cNvSpPr/>
      </xdr:nvSpPr>
      <xdr:spPr>
        <a:xfrm>
          <a:off x="4131310" y="104767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75" name="フローチャート: 判断 174">
          <a:extLst>
            <a:ext uri="{FF2B5EF4-FFF2-40B4-BE49-F238E27FC236}">
              <a16:creationId xmlns:a16="http://schemas.microsoft.com/office/drawing/2014/main" id="{4E1BDC65-2AA4-4E44-8A94-62C11DDFDEEE}"/>
            </a:ext>
          </a:extLst>
        </xdr:cNvPr>
        <xdr:cNvSpPr/>
      </xdr:nvSpPr>
      <xdr:spPr>
        <a:xfrm>
          <a:off x="3388360" y="104841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76" name="フローチャート: 判断 175">
          <a:extLst>
            <a:ext uri="{FF2B5EF4-FFF2-40B4-BE49-F238E27FC236}">
              <a16:creationId xmlns:a16="http://schemas.microsoft.com/office/drawing/2014/main" id="{D680B520-E964-4629-B28F-EF15A48F11C7}"/>
            </a:ext>
          </a:extLst>
        </xdr:cNvPr>
        <xdr:cNvSpPr/>
      </xdr:nvSpPr>
      <xdr:spPr>
        <a:xfrm>
          <a:off x="2571750" y="104906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77" name="フローチャート: 判断 176">
          <a:extLst>
            <a:ext uri="{FF2B5EF4-FFF2-40B4-BE49-F238E27FC236}">
              <a16:creationId xmlns:a16="http://schemas.microsoft.com/office/drawing/2014/main" id="{6CD04488-A987-48E9-B276-C3398A3B98BD}"/>
            </a:ext>
          </a:extLst>
        </xdr:cNvPr>
        <xdr:cNvSpPr/>
      </xdr:nvSpPr>
      <xdr:spPr>
        <a:xfrm>
          <a:off x="1774190" y="1048058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78" name="フローチャート: 判断 177">
          <a:extLst>
            <a:ext uri="{FF2B5EF4-FFF2-40B4-BE49-F238E27FC236}">
              <a16:creationId xmlns:a16="http://schemas.microsoft.com/office/drawing/2014/main" id="{B2E8FE9C-CE5F-492D-833E-50A3F5578F09}"/>
            </a:ext>
          </a:extLst>
        </xdr:cNvPr>
        <xdr:cNvSpPr/>
      </xdr:nvSpPr>
      <xdr:spPr>
        <a:xfrm>
          <a:off x="988060" y="104800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98E85DE6-B734-4FDA-9F5B-A94D2B4514D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2D64E78-8D6B-4249-80B5-F0278CDB35C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8484BFF-057C-45DF-903E-98FBBF9F75F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2188F25-856F-4A4A-AEEC-AE923982A85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BDAB76-D004-4320-BBB6-A5990CC2F63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94524</xdr:rowOff>
    </xdr:from>
    <xdr:to>
      <xdr:col>20</xdr:col>
      <xdr:colOff>38100</xdr:colOff>
      <xdr:row>64</xdr:row>
      <xdr:rowOff>24674</xdr:rowOff>
    </xdr:to>
    <xdr:sp macro="" textlink="">
      <xdr:nvSpPr>
        <xdr:cNvPr id="184" name="楕円 183">
          <a:extLst>
            <a:ext uri="{FF2B5EF4-FFF2-40B4-BE49-F238E27FC236}">
              <a16:creationId xmlns:a16="http://schemas.microsoft.com/office/drawing/2014/main" id="{121317A7-6A5D-419E-8A1E-D40C2F06B968}"/>
            </a:ext>
          </a:extLst>
        </xdr:cNvPr>
        <xdr:cNvSpPr/>
      </xdr:nvSpPr>
      <xdr:spPr>
        <a:xfrm>
          <a:off x="3388360" y="108996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61867</xdr:rowOff>
    </xdr:from>
    <xdr:to>
      <xdr:col>15</xdr:col>
      <xdr:colOff>101600</xdr:colOff>
      <xdr:row>63</xdr:row>
      <xdr:rowOff>163467</xdr:rowOff>
    </xdr:to>
    <xdr:sp macro="" textlink="">
      <xdr:nvSpPr>
        <xdr:cNvPr id="185" name="楕円 184">
          <a:extLst>
            <a:ext uri="{FF2B5EF4-FFF2-40B4-BE49-F238E27FC236}">
              <a16:creationId xmlns:a16="http://schemas.microsoft.com/office/drawing/2014/main" id="{547178CB-66D5-4179-8A06-44E1BF5E98C3}"/>
            </a:ext>
          </a:extLst>
        </xdr:cNvPr>
        <xdr:cNvSpPr/>
      </xdr:nvSpPr>
      <xdr:spPr>
        <a:xfrm>
          <a:off x="2571750" y="108594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112667</xdr:rowOff>
    </xdr:from>
    <xdr:to>
      <xdr:col>19</xdr:col>
      <xdr:colOff>177800</xdr:colOff>
      <xdr:row>63</xdr:row>
      <xdr:rowOff>145324</xdr:rowOff>
    </xdr:to>
    <xdr:cxnSp macro="">
      <xdr:nvCxnSpPr>
        <xdr:cNvPr id="186" name="直線コネクタ 185">
          <a:extLst>
            <a:ext uri="{FF2B5EF4-FFF2-40B4-BE49-F238E27FC236}">
              <a16:creationId xmlns:a16="http://schemas.microsoft.com/office/drawing/2014/main" id="{AEE381D0-0052-4F42-9007-9509DC97AD44}"/>
            </a:ext>
          </a:extLst>
        </xdr:cNvPr>
        <xdr:cNvCxnSpPr/>
      </xdr:nvCxnSpPr>
      <xdr:spPr>
        <a:xfrm>
          <a:off x="2626360" y="10914017"/>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24312</xdr:rowOff>
    </xdr:from>
    <xdr:to>
      <xdr:col>10</xdr:col>
      <xdr:colOff>165100</xdr:colOff>
      <xdr:row>63</xdr:row>
      <xdr:rowOff>125912</xdr:rowOff>
    </xdr:to>
    <xdr:sp macro="" textlink="">
      <xdr:nvSpPr>
        <xdr:cNvPr id="187" name="楕円 186">
          <a:extLst>
            <a:ext uri="{FF2B5EF4-FFF2-40B4-BE49-F238E27FC236}">
              <a16:creationId xmlns:a16="http://schemas.microsoft.com/office/drawing/2014/main" id="{8B82ED30-F640-4D72-863E-BD506B6303BC}"/>
            </a:ext>
          </a:extLst>
        </xdr:cNvPr>
        <xdr:cNvSpPr/>
      </xdr:nvSpPr>
      <xdr:spPr>
        <a:xfrm>
          <a:off x="1774190" y="1082185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75112</xdr:rowOff>
    </xdr:from>
    <xdr:to>
      <xdr:col>15</xdr:col>
      <xdr:colOff>50800</xdr:colOff>
      <xdr:row>63</xdr:row>
      <xdr:rowOff>112667</xdr:rowOff>
    </xdr:to>
    <xdr:cxnSp macro="">
      <xdr:nvCxnSpPr>
        <xdr:cNvPr id="188" name="直線コネクタ 187">
          <a:extLst>
            <a:ext uri="{FF2B5EF4-FFF2-40B4-BE49-F238E27FC236}">
              <a16:creationId xmlns:a16="http://schemas.microsoft.com/office/drawing/2014/main" id="{91B7C601-B6A1-43E3-B890-B037E129D152}"/>
            </a:ext>
          </a:extLst>
        </xdr:cNvPr>
        <xdr:cNvCxnSpPr/>
      </xdr:nvCxnSpPr>
      <xdr:spPr>
        <a:xfrm>
          <a:off x="1828800" y="10876462"/>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163104</xdr:rowOff>
    </xdr:from>
    <xdr:to>
      <xdr:col>6</xdr:col>
      <xdr:colOff>38100</xdr:colOff>
      <xdr:row>63</xdr:row>
      <xdr:rowOff>93254</xdr:rowOff>
    </xdr:to>
    <xdr:sp macro="" textlink="">
      <xdr:nvSpPr>
        <xdr:cNvPr id="189" name="楕円 188">
          <a:extLst>
            <a:ext uri="{FF2B5EF4-FFF2-40B4-BE49-F238E27FC236}">
              <a16:creationId xmlns:a16="http://schemas.microsoft.com/office/drawing/2014/main" id="{D91F6A6E-9B40-4666-B5AE-39D48FD5F9CB}"/>
            </a:ext>
          </a:extLst>
        </xdr:cNvPr>
        <xdr:cNvSpPr/>
      </xdr:nvSpPr>
      <xdr:spPr>
        <a:xfrm>
          <a:off x="988060" y="107949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42454</xdr:rowOff>
    </xdr:from>
    <xdr:to>
      <xdr:col>10</xdr:col>
      <xdr:colOff>114300</xdr:colOff>
      <xdr:row>63</xdr:row>
      <xdr:rowOff>75112</xdr:rowOff>
    </xdr:to>
    <xdr:cxnSp macro="">
      <xdr:nvCxnSpPr>
        <xdr:cNvPr id="190" name="直線コネクタ 189">
          <a:extLst>
            <a:ext uri="{FF2B5EF4-FFF2-40B4-BE49-F238E27FC236}">
              <a16:creationId xmlns:a16="http://schemas.microsoft.com/office/drawing/2014/main" id="{E2C783A7-C0D2-497E-AB56-AE0465519DB9}"/>
            </a:ext>
          </a:extLst>
        </xdr:cNvPr>
        <xdr:cNvCxnSpPr/>
      </xdr:nvCxnSpPr>
      <xdr:spPr>
        <a:xfrm>
          <a:off x="1031240" y="10845709"/>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191" name="n_1aveValue【体育館・プール】&#10;有形固定資産減価償却率">
          <a:extLst>
            <a:ext uri="{FF2B5EF4-FFF2-40B4-BE49-F238E27FC236}">
              <a16:creationId xmlns:a16="http://schemas.microsoft.com/office/drawing/2014/main" id="{0A377AD1-A6C2-48BE-9617-D35FE4F99ADC}"/>
            </a:ext>
          </a:extLst>
        </xdr:cNvPr>
        <xdr:cNvSpPr txBox="1"/>
      </xdr:nvSpPr>
      <xdr:spPr>
        <a:xfrm>
          <a:off x="3239144" y="1025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192" name="n_2aveValue【体育館・プール】&#10;有形固定資産減価償却率">
          <a:extLst>
            <a:ext uri="{FF2B5EF4-FFF2-40B4-BE49-F238E27FC236}">
              <a16:creationId xmlns:a16="http://schemas.microsoft.com/office/drawing/2014/main" id="{A71DC8A3-80E7-4CA9-9171-68A3571A1745}"/>
            </a:ext>
          </a:extLst>
        </xdr:cNvPr>
        <xdr:cNvSpPr txBox="1"/>
      </xdr:nvSpPr>
      <xdr:spPr>
        <a:xfrm>
          <a:off x="24390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193" name="n_3aveValue【体育館・プール】&#10;有形固定資産減価償却率">
          <a:extLst>
            <a:ext uri="{FF2B5EF4-FFF2-40B4-BE49-F238E27FC236}">
              <a16:creationId xmlns:a16="http://schemas.microsoft.com/office/drawing/2014/main" id="{1A8C095E-45FB-4B21-B428-30BDF43A4763}"/>
            </a:ext>
          </a:extLst>
        </xdr:cNvPr>
        <xdr:cNvSpPr txBox="1"/>
      </xdr:nvSpPr>
      <xdr:spPr>
        <a:xfrm>
          <a:off x="1641484" y="1025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194" name="n_4aveValue【体育館・プール】&#10;有形固定資産減価償却率">
          <a:extLst>
            <a:ext uri="{FF2B5EF4-FFF2-40B4-BE49-F238E27FC236}">
              <a16:creationId xmlns:a16="http://schemas.microsoft.com/office/drawing/2014/main" id="{8E12C0D5-3568-4192-BE36-9586B2EE03D0}"/>
            </a:ext>
          </a:extLst>
        </xdr:cNvPr>
        <xdr:cNvSpPr txBox="1"/>
      </xdr:nvSpPr>
      <xdr:spPr>
        <a:xfrm>
          <a:off x="85535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15801</xdr:rowOff>
    </xdr:from>
    <xdr:ext cx="405111" cy="259045"/>
    <xdr:sp macro="" textlink="">
      <xdr:nvSpPr>
        <xdr:cNvPr id="195" name="n_1mainValue【体育館・プール】&#10;有形固定資産減価償却率">
          <a:extLst>
            <a:ext uri="{FF2B5EF4-FFF2-40B4-BE49-F238E27FC236}">
              <a16:creationId xmlns:a16="http://schemas.microsoft.com/office/drawing/2014/main" id="{B21672FB-3630-462E-A87F-D438E1DDE32C}"/>
            </a:ext>
          </a:extLst>
        </xdr:cNvPr>
        <xdr:cNvSpPr txBox="1"/>
      </xdr:nvSpPr>
      <xdr:spPr>
        <a:xfrm>
          <a:off x="3239144" y="109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154594</xdr:rowOff>
    </xdr:from>
    <xdr:ext cx="405111" cy="259045"/>
    <xdr:sp macro="" textlink="">
      <xdr:nvSpPr>
        <xdr:cNvPr id="196" name="n_2mainValue【体育館・プール】&#10;有形固定資産減価償却率">
          <a:extLst>
            <a:ext uri="{FF2B5EF4-FFF2-40B4-BE49-F238E27FC236}">
              <a16:creationId xmlns:a16="http://schemas.microsoft.com/office/drawing/2014/main" id="{2739FBE6-49A9-44EB-9C9A-CA3D78FBAD31}"/>
            </a:ext>
          </a:extLst>
        </xdr:cNvPr>
        <xdr:cNvSpPr txBox="1"/>
      </xdr:nvSpPr>
      <xdr:spPr>
        <a:xfrm>
          <a:off x="2439044" y="1095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117039</xdr:rowOff>
    </xdr:from>
    <xdr:ext cx="405111" cy="259045"/>
    <xdr:sp macro="" textlink="">
      <xdr:nvSpPr>
        <xdr:cNvPr id="197" name="n_3mainValue【体育館・プール】&#10;有形固定資産減価償却率">
          <a:extLst>
            <a:ext uri="{FF2B5EF4-FFF2-40B4-BE49-F238E27FC236}">
              <a16:creationId xmlns:a16="http://schemas.microsoft.com/office/drawing/2014/main" id="{90AA371F-A0A6-4763-9EEA-02CF4C6B2006}"/>
            </a:ext>
          </a:extLst>
        </xdr:cNvPr>
        <xdr:cNvSpPr txBox="1"/>
      </xdr:nvSpPr>
      <xdr:spPr>
        <a:xfrm>
          <a:off x="164148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84381</xdr:rowOff>
    </xdr:from>
    <xdr:ext cx="405111" cy="259045"/>
    <xdr:sp macro="" textlink="">
      <xdr:nvSpPr>
        <xdr:cNvPr id="198" name="n_4mainValue【体育館・プール】&#10;有形固定資産減価償却率">
          <a:extLst>
            <a:ext uri="{FF2B5EF4-FFF2-40B4-BE49-F238E27FC236}">
              <a16:creationId xmlns:a16="http://schemas.microsoft.com/office/drawing/2014/main" id="{42B88DFA-F6A2-403C-9B69-6EA75D10F809}"/>
            </a:ext>
          </a:extLst>
        </xdr:cNvPr>
        <xdr:cNvSpPr txBox="1"/>
      </xdr:nvSpPr>
      <xdr:spPr>
        <a:xfrm>
          <a:off x="855354" y="1088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9" name="正方形/長方形 198">
          <a:extLst>
            <a:ext uri="{FF2B5EF4-FFF2-40B4-BE49-F238E27FC236}">
              <a16:creationId xmlns:a16="http://schemas.microsoft.com/office/drawing/2014/main" id="{043BEEEB-B552-4A4D-9F12-7C45DE9F40A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0" name="正方形/長方形 199">
          <a:extLst>
            <a:ext uri="{FF2B5EF4-FFF2-40B4-BE49-F238E27FC236}">
              <a16:creationId xmlns:a16="http://schemas.microsoft.com/office/drawing/2014/main" id="{A55FB94E-45D8-468E-8F00-7426577B519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1" name="正方形/長方形 200">
          <a:extLst>
            <a:ext uri="{FF2B5EF4-FFF2-40B4-BE49-F238E27FC236}">
              <a16:creationId xmlns:a16="http://schemas.microsoft.com/office/drawing/2014/main" id="{C5C10E96-8A0F-47D2-9F0A-4558231D4BA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2" name="正方形/長方形 201">
          <a:extLst>
            <a:ext uri="{FF2B5EF4-FFF2-40B4-BE49-F238E27FC236}">
              <a16:creationId xmlns:a16="http://schemas.microsoft.com/office/drawing/2014/main" id="{19FEAA69-17CA-477A-8C3B-C512C2A498E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3" name="正方形/長方形 202">
          <a:extLst>
            <a:ext uri="{FF2B5EF4-FFF2-40B4-BE49-F238E27FC236}">
              <a16:creationId xmlns:a16="http://schemas.microsoft.com/office/drawing/2014/main" id="{57302463-2982-4A6B-B6C1-B4A4F2FBBB4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4" name="正方形/長方形 203">
          <a:extLst>
            <a:ext uri="{FF2B5EF4-FFF2-40B4-BE49-F238E27FC236}">
              <a16:creationId xmlns:a16="http://schemas.microsoft.com/office/drawing/2014/main" id="{28580FAF-77B7-445E-974C-ABDC87128E8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5" name="正方形/長方形 204">
          <a:extLst>
            <a:ext uri="{FF2B5EF4-FFF2-40B4-BE49-F238E27FC236}">
              <a16:creationId xmlns:a16="http://schemas.microsoft.com/office/drawing/2014/main" id="{3A5B667D-4A19-4B21-B8AA-9160A33CED3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6" name="正方形/長方形 205">
          <a:extLst>
            <a:ext uri="{FF2B5EF4-FFF2-40B4-BE49-F238E27FC236}">
              <a16:creationId xmlns:a16="http://schemas.microsoft.com/office/drawing/2014/main" id="{33A08503-0588-4CC1-981A-15E7C72DAED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7" name="テキスト ボックス 206">
          <a:extLst>
            <a:ext uri="{FF2B5EF4-FFF2-40B4-BE49-F238E27FC236}">
              <a16:creationId xmlns:a16="http://schemas.microsoft.com/office/drawing/2014/main" id="{AF514964-C3EC-43DA-B073-2D305F889F2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8" name="直線コネクタ 207">
          <a:extLst>
            <a:ext uri="{FF2B5EF4-FFF2-40B4-BE49-F238E27FC236}">
              <a16:creationId xmlns:a16="http://schemas.microsoft.com/office/drawing/2014/main" id="{D14D9D99-C56B-4981-8E62-2387AA82D88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9" name="直線コネクタ 208">
          <a:extLst>
            <a:ext uri="{FF2B5EF4-FFF2-40B4-BE49-F238E27FC236}">
              <a16:creationId xmlns:a16="http://schemas.microsoft.com/office/drawing/2014/main" id="{452D6900-0387-4049-A202-6BE0EC54C20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0" name="テキスト ボックス 209">
          <a:extLst>
            <a:ext uri="{FF2B5EF4-FFF2-40B4-BE49-F238E27FC236}">
              <a16:creationId xmlns:a16="http://schemas.microsoft.com/office/drawing/2014/main" id="{F20C7D05-251D-4C5F-A39E-C2BE7508FE90}"/>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1" name="直線コネクタ 210">
          <a:extLst>
            <a:ext uri="{FF2B5EF4-FFF2-40B4-BE49-F238E27FC236}">
              <a16:creationId xmlns:a16="http://schemas.microsoft.com/office/drawing/2014/main" id="{2F40BDA8-0BAB-48CE-989D-D56A4C66EFB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2" name="テキスト ボックス 211">
          <a:extLst>
            <a:ext uri="{FF2B5EF4-FFF2-40B4-BE49-F238E27FC236}">
              <a16:creationId xmlns:a16="http://schemas.microsoft.com/office/drawing/2014/main" id="{CC9CBCA8-A89D-4E28-8E0C-269DCBD01F0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3" name="直線コネクタ 212">
          <a:extLst>
            <a:ext uri="{FF2B5EF4-FFF2-40B4-BE49-F238E27FC236}">
              <a16:creationId xmlns:a16="http://schemas.microsoft.com/office/drawing/2014/main" id="{CB60C444-9403-47F8-87D8-9431FC13B73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4" name="テキスト ボックス 213">
          <a:extLst>
            <a:ext uri="{FF2B5EF4-FFF2-40B4-BE49-F238E27FC236}">
              <a16:creationId xmlns:a16="http://schemas.microsoft.com/office/drawing/2014/main" id="{4563AEB1-3D5C-4FD5-93CE-E9BC5B950188}"/>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5" name="直線コネクタ 214">
          <a:extLst>
            <a:ext uri="{FF2B5EF4-FFF2-40B4-BE49-F238E27FC236}">
              <a16:creationId xmlns:a16="http://schemas.microsoft.com/office/drawing/2014/main" id="{0260ABCF-A5E0-43B5-86CA-C1B26A9C323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6" name="テキスト ボックス 215">
          <a:extLst>
            <a:ext uri="{FF2B5EF4-FFF2-40B4-BE49-F238E27FC236}">
              <a16:creationId xmlns:a16="http://schemas.microsoft.com/office/drawing/2014/main" id="{C05338AF-5912-4373-BAAB-4A062BE5486E}"/>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7" name="直線コネクタ 216">
          <a:extLst>
            <a:ext uri="{FF2B5EF4-FFF2-40B4-BE49-F238E27FC236}">
              <a16:creationId xmlns:a16="http://schemas.microsoft.com/office/drawing/2014/main" id="{E06BFA61-16E6-4460-99F4-8742F4BE484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8" name="テキスト ボックス 217">
          <a:extLst>
            <a:ext uri="{FF2B5EF4-FFF2-40B4-BE49-F238E27FC236}">
              <a16:creationId xmlns:a16="http://schemas.microsoft.com/office/drawing/2014/main" id="{52148556-E62F-419A-BA42-952129DE6C81}"/>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9" name="直線コネクタ 218">
          <a:extLst>
            <a:ext uri="{FF2B5EF4-FFF2-40B4-BE49-F238E27FC236}">
              <a16:creationId xmlns:a16="http://schemas.microsoft.com/office/drawing/2014/main" id="{6EF3F14C-7674-4B25-A943-7D1D45AF380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0" name="テキスト ボックス 219">
          <a:extLst>
            <a:ext uri="{FF2B5EF4-FFF2-40B4-BE49-F238E27FC236}">
              <a16:creationId xmlns:a16="http://schemas.microsoft.com/office/drawing/2014/main" id="{20C84C2F-51AC-4DC6-9CAB-DF0E2C506B52}"/>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1" name="【体育館・プール】&#10;一人当たり面積グラフ枠">
          <a:extLst>
            <a:ext uri="{FF2B5EF4-FFF2-40B4-BE49-F238E27FC236}">
              <a16:creationId xmlns:a16="http://schemas.microsoft.com/office/drawing/2014/main" id="{747CAD7F-4658-4115-BCE2-35F05FA277D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22" name="直線コネクタ 221">
          <a:extLst>
            <a:ext uri="{FF2B5EF4-FFF2-40B4-BE49-F238E27FC236}">
              <a16:creationId xmlns:a16="http://schemas.microsoft.com/office/drawing/2014/main" id="{EEC58ECD-34D5-4E26-8DDB-00F4665C42C5}"/>
            </a:ext>
          </a:extLst>
        </xdr:cNvPr>
        <xdr:cNvCxnSpPr/>
      </xdr:nvCxnSpPr>
      <xdr:spPr>
        <a:xfrm flipV="1">
          <a:off x="9429115" y="972502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23" name="【体育館・プール】&#10;一人当たり面積最小値テキスト">
          <a:extLst>
            <a:ext uri="{FF2B5EF4-FFF2-40B4-BE49-F238E27FC236}">
              <a16:creationId xmlns:a16="http://schemas.microsoft.com/office/drawing/2014/main" id="{535BC586-25BB-4468-9B7A-9C4AB1399F10}"/>
            </a:ext>
          </a:extLst>
        </xdr:cNvPr>
        <xdr:cNvSpPr txBox="1"/>
      </xdr:nvSpPr>
      <xdr:spPr>
        <a:xfrm>
          <a:off x="946785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24" name="直線コネクタ 223">
          <a:extLst>
            <a:ext uri="{FF2B5EF4-FFF2-40B4-BE49-F238E27FC236}">
              <a16:creationId xmlns:a16="http://schemas.microsoft.com/office/drawing/2014/main" id="{8D105B3E-A18E-42B4-B2B8-514292188A8C}"/>
            </a:ext>
          </a:extLst>
        </xdr:cNvPr>
        <xdr:cNvCxnSpPr/>
      </xdr:nvCxnSpPr>
      <xdr:spPr>
        <a:xfrm>
          <a:off x="9356090" y="1103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25" name="【体育館・プール】&#10;一人当たり面積最大値テキスト">
          <a:extLst>
            <a:ext uri="{FF2B5EF4-FFF2-40B4-BE49-F238E27FC236}">
              <a16:creationId xmlns:a16="http://schemas.microsoft.com/office/drawing/2014/main" id="{0276AF76-6659-4423-AF9C-4B0B8C6A60E8}"/>
            </a:ext>
          </a:extLst>
        </xdr:cNvPr>
        <xdr:cNvSpPr txBox="1"/>
      </xdr:nvSpPr>
      <xdr:spPr>
        <a:xfrm>
          <a:off x="9467850" y="949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26" name="直線コネクタ 225">
          <a:extLst>
            <a:ext uri="{FF2B5EF4-FFF2-40B4-BE49-F238E27FC236}">
              <a16:creationId xmlns:a16="http://schemas.microsoft.com/office/drawing/2014/main" id="{E2F7B144-D726-4FD6-AA00-7C46B4307918}"/>
            </a:ext>
          </a:extLst>
        </xdr:cNvPr>
        <xdr:cNvCxnSpPr/>
      </xdr:nvCxnSpPr>
      <xdr:spPr>
        <a:xfrm>
          <a:off x="9356090" y="97250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27" name="【体育館・プール】&#10;一人当たり面積平均値テキスト">
          <a:extLst>
            <a:ext uri="{FF2B5EF4-FFF2-40B4-BE49-F238E27FC236}">
              <a16:creationId xmlns:a16="http://schemas.microsoft.com/office/drawing/2014/main" id="{7F2ED31A-057F-480E-9BFB-646C93576651}"/>
            </a:ext>
          </a:extLst>
        </xdr:cNvPr>
        <xdr:cNvSpPr txBox="1"/>
      </xdr:nvSpPr>
      <xdr:spPr>
        <a:xfrm>
          <a:off x="9467850" y="1064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28" name="フローチャート: 判断 227">
          <a:extLst>
            <a:ext uri="{FF2B5EF4-FFF2-40B4-BE49-F238E27FC236}">
              <a16:creationId xmlns:a16="http://schemas.microsoft.com/office/drawing/2014/main" id="{72D016BF-3B69-4075-B4DE-1F53B531147F}"/>
            </a:ext>
          </a:extLst>
        </xdr:cNvPr>
        <xdr:cNvSpPr/>
      </xdr:nvSpPr>
      <xdr:spPr>
        <a:xfrm>
          <a:off x="9394190" y="106705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29" name="フローチャート: 判断 228">
          <a:extLst>
            <a:ext uri="{FF2B5EF4-FFF2-40B4-BE49-F238E27FC236}">
              <a16:creationId xmlns:a16="http://schemas.microsoft.com/office/drawing/2014/main" id="{E7169EFA-86B0-482F-9245-B31E006793EA}"/>
            </a:ext>
          </a:extLst>
        </xdr:cNvPr>
        <xdr:cNvSpPr/>
      </xdr:nvSpPr>
      <xdr:spPr>
        <a:xfrm>
          <a:off x="8632190" y="10674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0" name="フローチャート: 判断 229">
          <a:extLst>
            <a:ext uri="{FF2B5EF4-FFF2-40B4-BE49-F238E27FC236}">
              <a16:creationId xmlns:a16="http://schemas.microsoft.com/office/drawing/2014/main" id="{CF77B99F-8227-441B-95F4-0DEC0BB3331C}"/>
            </a:ext>
          </a:extLst>
        </xdr:cNvPr>
        <xdr:cNvSpPr/>
      </xdr:nvSpPr>
      <xdr:spPr>
        <a:xfrm>
          <a:off x="7846060" y="10674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31" name="フローチャート: 判断 230">
          <a:extLst>
            <a:ext uri="{FF2B5EF4-FFF2-40B4-BE49-F238E27FC236}">
              <a16:creationId xmlns:a16="http://schemas.microsoft.com/office/drawing/2014/main" id="{F7703E0A-82CA-45FD-97A7-D60E905D8D86}"/>
            </a:ext>
          </a:extLst>
        </xdr:cNvPr>
        <xdr:cNvSpPr/>
      </xdr:nvSpPr>
      <xdr:spPr>
        <a:xfrm>
          <a:off x="7029450" y="10685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32" name="フローチャート: 判断 231">
          <a:extLst>
            <a:ext uri="{FF2B5EF4-FFF2-40B4-BE49-F238E27FC236}">
              <a16:creationId xmlns:a16="http://schemas.microsoft.com/office/drawing/2014/main" id="{471C2ADF-4C33-4196-8321-4532F9094148}"/>
            </a:ext>
          </a:extLst>
        </xdr:cNvPr>
        <xdr:cNvSpPr/>
      </xdr:nvSpPr>
      <xdr:spPr>
        <a:xfrm>
          <a:off x="6231890" y="106838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D7E9240A-2E10-43E5-990E-4B2B4F505E1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2C4E2BBC-D8E1-41E7-86C7-8CD12CD9B52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80C5B5C2-9141-422A-96CF-0F3BC8F8987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52489E70-3E9F-4218-BB2D-1CA80AF5E49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64A4358-FACA-45F7-A906-59148A94A96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xdr:rowOff>
    </xdr:from>
    <xdr:to>
      <xdr:col>50</xdr:col>
      <xdr:colOff>165100</xdr:colOff>
      <xdr:row>63</xdr:row>
      <xdr:rowOff>111760</xdr:rowOff>
    </xdr:to>
    <xdr:sp macro="" textlink="">
      <xdr:nvSpPr>
        <xdr:cNvPr id="238" name="楕円 237">
          <a:extLst>
            <a:ext uri="{FF2B5EF4-FFF2-40B4-BE49-F238E27FC236}">
              <a16:creationId xmlns:a16="http://schemas.microsoft.com/office/drawing/2014/main" id="{38C546D9-369C-42A8-A3C0-30810A8BEAB6}"/>
            </a:ext>
          </a:extLst>
        </xdr:cNvPr>
        <xdr:cNvSpPr/>
      </xdr:nvSpPr>
      <xdr:spPr>
        <a:xfrm>
          <a:off x="8632190" y="108134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10160</xdr:rowOff>
    </xdr:from>
    <xdr:to>
      <xdr:col>46</xdr:col>
      <xdr:colOff>38100</xdr:colOff>
      <xdr:row>63</xdr:row>
      <xdr:rowOff>111760</xdr:rowOff>
    </xdr:to>
    <xdr:sp macro="" textlink="">
      <xdr:nvSpPr>
        <xdr:cNvPr id="239" name="楕円 238">
          <a:extLst>
            <a:ext uri="{FF2B5EF4-FFF2-40B4-BE49-F238E27FC236}">
              <a16:creationId xmlns:a16="http://schemas.microsoft.com/office/drawing/2014/main" id="{6240439C-5498-4ACC-A3EC-1127531D75CF}"/>
            </a:ext>
          </a:extLst>
        </xdr:cNvPr>
        <xdr:cNvSpPr/>
      </xdr:nvSpPr>
      <xdr:spPr>
        <a:xfrm>
          <a:off x="7846060" y="108134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60960</xdr:rowOff>
    </xdr:from>
    <xdr:to>
      <xdr:col>50</xdr:col>
      <xdr:colOff>114300</xdr:colOff>
      <xdr:row>63</xdr:row>
      <xdr:rowOff>60960</xdr:rowOff>
    </xdr:to>
    <xdr:cxnSp macro="">
      <xdr:nvCxnSpPr>
        <xdr:cNvPr id="240" name="直線コネクタ 239">
          <a:extLst>
            <a:ext uri="{FF2B5EF4-FFF2-40B4-BE49-F238E27FC236}">
              <a16:creationId xmlns:a16="http://schemas.microsoft.com/office/drawing/2014/main" id="{8F45998F-9BE0-4CD4-990F-659BCB7BF166}"/>
            </a:ext>
          </a:extLst>
        </xdr:cNvPr>
        <xdr:cNvCxnSpPr/>
      </xdr:nvCxnSpPr>
      <xdr:spPr>
        <a:xfrm>
          <a:off x="7889240" y="108585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10160</xdr:rowOff>
    </xdr:from>
    <xdr:to>
      <xdr:col>41</xdr:col>
      <xdr:colOff>101600</xdr:colOff>
      <xdr:row>63</xdr:row>
      <xdr:rowOff>111760</xdr:rowOff>
    </xdr:to>
    <xdr:sp macro="" textlink="">
      <xdr:nvSpPr>
        <xdr:cNvPr id="241" name="楕円 240">
          <a:extLst>
            <a:ext uri="{FF2B5EF4-FFF2-40B4-BE49-F238E27FC236}">
              <a16:creationId xmlns:a16="http://schemas.microsoft.com/office/drawing/2014/main" id="{0EE832F9-8037-4938-BBF0-9A7BF83CA32D}"/>
            </a:ext>
          </a:extLst>
        </xdr:cNvPr>
        <xdr:cNvSpPr/>
      </xdr:nvSpPr>
      <xdr:spPr>
        <a:xfrm>
          <a:off x="7029450" y="108134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60960</xdr:rowOff>
    </xdr:from>
    <xdr:to>
      <xdr:col>45</xdr:col>
      <xdr:colOff>177800</xdr:colOff>
      <xdr:row>63</xdr:row>
      <xdr:rowOff>60960</xdr:rowOff>
    </xdr:to>
    <xdr:cxnSp macro="">
      <xdr:nvCxnSpPr>
        <xdr:cNvPr id="242" name="直線コネクタ 241">
          <a:extLst>
            <a:ext uri="{FF2B5EF4-FFF2-40B4-BE49-F238E27FC236}">
              <a16:creationId xmlns:a16="http://schemas.microsoft.com/office/drawing/2014/main" id="{CFAA22D4-D521-4C34-896C-33F13B098AFF}"/>
            </a:ext>
          </a:extLst>
        </xdr:cNvPr>
        <xdr:cNvCxnSpPr/>
      </xdr:nvCxnSpPr>
      <xdr:spPr>
        <a:xfrm>
          <a:off x="7084060" y="108585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10160</xdr:rowOff>
    </xdr:from>
    <xdr:to>
      <xdr:col>36</xdr:col>
      <xdr:colOff>165100</xdr:colOff>
      <xdr:row>63</xdr:row>
      <xdr:rowOff>111760</xdr:rowOff>
    </xdr:to>
    <xdr:sp macro="" textlink="">
      <xdr:nvSpPr>
        <xdr:cNvPr id="243" name="楕円 242">
          <a:extLst>
            <a:ext uri="{FF2B5EF4-FFF2-40B4-BE49-F238E27FC236}">
              <a16:creationId xmlns:a16="http://schemas.microsoft.com/office/drawing/2014/main" id="{B56389F9-4712-422D-9F48-32282D99BAE6}"/>
            </a:ext>
          </a:extLst>
        </xdr:cNvPr>
        <xdr:cNvSpPr/>
      </xdr:nvSpPr>
      <xdr:spPr>
        <a:xfrm>
          <a:off x="6231890" y="108134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60960</xdr:rowOff>
    </xdr:from>
    <xdr:to>
      <xdr:col>41</xdr:col>
      <xdr:colOff>50800</xdr:colOff>
      <xdr:row>63</xdr:row>
      <xdr:rowOff>60960</xdr:rowOff>
    </xdr:to>
    <xdr:cxnSp macro="">
      <xdr:nvCxnSpPr>
        <xdr:cNvPr id="244" name="直線コネクタ 243">
          <a:extLst>
            <a:ext uri="{FF2B5EF4-FFF2-40B4-BE49-F238E27FC236}">
              <a16:creationId xmlns:a16="http://schemas.microsoft.com/office/drawing/2014/main" id="{A22C43B1-67BD-4A8B-BA0C-E63D9E9EBBEE}"/>
            </a:ext>
          </a:extLst>
        </xdr:cNvPr>
        <xdr:cNvCxnSpPr/>
      </xdr:nvCxnSpPr>
      <xdr:spPr>
        <a:xfrm>
          <a:off x="6286500" y="108585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45" name="n_1aveValue【体育館・プール】&#10;一人当たり面積">
          <a:extLst>
            <a:ext uri="{FF2B5EF4-FFF2-40B4-BE49-F238E27FC236}">
              <a16:creationId xmlns:a16="http://schemas.microsoft.com/office/drawing/2014/main" id="{F8BAFBCC-BB50-4316-9337-2116AA16DE78}"/>
            </a:ext>
          </a:extLst>
        </xdr:cNvPr>
        <xdr:cNvSpPr txBox="1"/>
      </xdr:nvSpPr>
      <xdr:spPr>
        <a:xfrm>
          <a:off x="845446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46" name="n_2aveValue【体育館・プール】&#10;一人当たり面積">
          <a:extLst>
            <a:ext uri="{FF2B5EF4-FFF2-40B4-BE49-F238E27FC236}">
              <a16:creationId xmlns:a16="http://schemas.microsoft.com/office/drawing/2014/main" id="{E8381C87-1E85-4102-969D-AF5A8291FD46}"/>
            </a:ext>
          </a:extLst>
        </xdr:cNvPr>
        <xdr:cNvSpPr txBox="1"/>
      </xdr:nvSpPr>
      <xdr:spPr>
        <a:xfrm>
          <a:off x="767341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47" name="n_3aveValue【体育館・プール】&#10;一人当たり面積">
          <a:extLst>
            <a:ext uri="{FF2B5EF4-FFF2-40B4-BE49-F238E27FC236}">
              <a16:creationId xmlns:a16="http://schemas.microsoft.com/office/drawing/2014/main" id="{BB950463-B37D-4FF3-8EA3-AE401DCA2770}"/>
            </a:ext>
          </a:extLst>
        </xdr:cNvPr>
        <xdr:cNvSpPr txBox="1"/>
      </xdr:nvSpPr>
      <xdr:spPr>
        <a:xfrm>
          <a:off x="6866332"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48" name="n_4aveValue【体育館・プール】&#10;一人当たり面積">
          <a:extLst>
            <a:ext uri="{FF2B5EF4-FFF2-40B4-BE49-F238E27FC236}">
              <a16:creationId xmlns:a16="http://schemas.microsoft.com/office/drawing/2014/main" id="{FD860483-8AC0-4F4F-B656-CAA1FADA2319}"/>
            </a:ext>
          </a:extLst>
        </xdr:cNvPr>
        <xdr:cNvSpPr txBox="1"/>
      </xdr:nvSpPr>
      <xdr:spPr>
        <a:xfrm>
          <a:off x="6068772"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102887</xdr:rowOff>
    </xdr:from>
    <xdr:ext cx="469744" cy="259045"/>
    <xdr:sp macro="" textlink="">
      <xdr:nvSpPr>
        <xdr:cNvPr id="249" name="n_1mainValue【体育館・プール】&#10;一人当たり面積">
          <a:extLst>
            <a:ext uri="{FF2B5EF4-FFF2-40B4-BE49-F238E27FC236}">
              <a16:creationId xmlns:a16="http://schemas.microsoft.com/office/drawing/2014/main" id="{C6EB2338-E925-423E-B2CB-185B18693BF9}"/>
            </a:ext>
          </a:extLst>
        </xdr:cNvPr>
        <xdr:cNvSpPr txBox="1"/>
      </xdr:nvSpPr>
      <xdr:spPr>
        <a:xfrm>
          <a:off x="8454467" y="1090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102887</xdr:rowOff>
    </xdr:from>
    <xdr:ext cx="469744" cy="259045"/>
    <xdr:sp macro="" textlink="">
      <xdr:nvSpPr>
        <xdr:cNvPr id="250" name="n_2mainValue【体育館・プール】&#10;一人当たり面積">
          <a:extLst>
            <a:ext uri="{FF2B5EF4-FFF2-40B4-BE49-F238E27FC236}">
              <a16:creationId xmlns:a16="http://schemas.microsoft.com/office/drawing/2014/main" id="{AA1C2E2A-33E6-4651-94F2-B369A7B6FCF6}"/>
            </a:ext>
          </a:extLst>
        </xdr:cNvPr>
        <xdr:cNvSpPr txBox="1"/>
      </xdr:nvSpPr>
      <xdr:spPr>
        <a:xfrm>
          <a:off x="7673417" y="1090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102887</xdr:rowOff>
    </xdr:from>
    <xdr:ext cx="469744" cy="259045"/>
    <xdr:sp macro="" textlink="">
      <xdr:nvSpPr>
        <xdr:cNvPr id="251" name="n_3mainValue【体育館・プール】&#10;一人当たり面積">
          <a:extLst>
            <a:ext uri="{FF2B5EF4-FFF2-40B4-BE49-F238E27FC236}">
              <a16:creationId xmlns:a16="http://schemas.microsoft.com/office/drawing/2014/main" id="{4E8249AD-4B2C-4334-B7C7-8D9C0A36C943}"/>
            </a:ext>
          </a:extLst>
        </xdr:cNvPr>
        <xdr:cNvSpPr txBox="1"/>
      </xdr:nvSpPr>
      <xdr:spPr>
        <a:xfrm>
          <a:off x="6866332" y="1090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102887</xdr:rowOff>
    </xdr:from>
    <xdr:ext cx="469744" cy="259045"/>
    <xdr:sp macro="" textlink="">
      <xdr:nvSpPr>
        <xdr:cNvPr id="252" name="n_4mainValue【体育館・プール】&#10;一人当たり面積">
          <a:extLst>
            <a:ext uri="{FF2B5EF4-FFF2-40B4-BE49-F238E27FC236}">
              <a16:creationId xmlns:a16="http://schemas.microsoft.com/office/drawing/2014/main" id="{1EBB2E1E-241E-4221-B79E-5BAB8B2A9D77}"/>
            </a:ext>
          </a:extLst>
        </xdr:cNvPr>
        <xdr:cNvSpPr txBox="1"/>
      </xdr:nvSpPr>
      <xdr:spPr>
        <a:xfrm>
          <a:off x="6068772" y="1090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3" name="正方形/長方形 252">
          <a:extLst>
            <a:ext uri="{FF2B5EF4-FFF2-40B4-BE49-F238E27FC236}">
              <a16:creationId xmlns:a16="http://schemas.microsoft.com/office/drawing/2014/main" id="{EE67AE9D-8060-476A-A95E-7BB4A87BF41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4" name="正方形/長方形 253">
          <a:extLst>
            <a:ext uri="{FF2B5EF4-FFF2-40B4-BE49-F238E27FC236}">
              <a16:creationId xmlns:a16="http://schemas.microsoft.com/office/drawing/2014/main" id="{BE083054-9B74-4E72-ACFA-FBA88D893AC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5" name="正方形/長方形 254">
          <a:extLst>
            <a:ext uri="{FF2B5EF4-FFF2-40B4-BE49-F238E27FC236}">
              <a16:creationId xmlns:a16="http://schemas.microsoft.com/office/drawing/2014/main" id="{3FC2F631-A627-484F-BC01-316BE110B0B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6" name="正方形/長方形 255">
          <a:extLst>
            <a:ext uri="{FF2B5EF4-FFF2-40B4-BE49-F238E27FC236}">
              <a16:creationId xmlns:a16="http://schemas.microsoft.com/office/drawing/2014/main" id="{CDD0B4DA-BD3D-40C6-A4C7-9DD79B3F4DE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7" name="正方形/長方形 256">
          <a:extLst>
            <a:ext uri="{FF2B5EF4-FFF2-40B4-BE49-F238E27FC236}">
              <a16:creationId xmlns:a16="http://schemas.microsoft.com/office/drawing/2014/main" id="{83F2B11C-77D4-46D9-8955-55EF2F9DC5C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8" name="正方形/長方形 257">
          <a:extLst>
            <a:ext uri="{FF2B5EF4-FFF2-40B4-BE49-F238E27FC236}">
              <a16:creationId xmlns:a16="http://schemas.microsoft.com/office/drawing/2014/main" id="{C93CF54A-E62C-494C-973C-5368C9EEA6D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9" name="正方形/長方形 258">
          <a:extLst>
            <a:ext uri="{FF2B5EF4-FFF2-40B4-BE49-F238E27FC236}">
              <a16:creationId xmlns:a16="http://schemas.microsoft.com/office/drawing/2014/main" id="{06A1D4DE-93CE-44E0-A3A2-40E74384EC2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0" name="正方形/長方形 259">
          <a:extLst>
            <a:ext uri="{FF2B5EF4-FFF2-40B4-BE49-F238E27FC236}">
              <a16:creationId xmlns:a16="http://schemas.microsoft.com/office/drawing/2014/main" id="{2CD37286-47E8-4649-8703-FD525359F46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1" name="テキスト ボックス 260">
          <a:extLst>
            <a:ext uri="{FF2B5EF4-FFF2-40B4-BE49-F238E27FC236}">
              <a16:creationId xmlns:a16="http://schemas.microsoft.com/office/drawing/2014/main" id="{0E0A0CB2-EA79-4701-8E0E-43512B63FE2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2" name="直線コネクタ 261">
          <a:extLst>
            <a:ext uri="{FF2B5EF4-FFF2-40B4-BE49-F238E27FC236}">
              <a16:creationId xmlns:a16="http://schemas.microsoft.com/office/drawing/2014/main" id="{71A7BB86-084A-45B1-AB2D-F583B75DEDD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3" name="テキスト ボックス 262">
          <a:extLst>
            <a:ext uri="{FF2B5EF4-FFF2-40B4-BE49-F238E27FC236}">
              <a16:creationId xmlns:a16="http://schemas.microsoft.com/office/drawing/2014/main" id="{471E40C1-31AE-4CFB-BBC1-805685405B8F}"/>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4" name="直線コネクタ 263">
          <a:extLst>
            <a:ext uri="{FF2B5EF4-FFF2-40B4-BE49-F238E27FC236}">
              <a16:creationId xmlns:a16="http://schemas.microsoft.com/office/drawing/2014/main" id="{8F92A704-60EE-4F86-BC0E-A771C86B31D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5" name="テキスト ボックス 264">
          <a:extLst>
            <a:ext uri="{FF2B5EF4-FFF2-40B4-BE49-F238E27FC236}">
              <a16:creationId xmlns:a16="http://schemas.microsoft.com/office/drawing/2014/main" id="{D584A0AC-16C4-465D-9187-A2512F23B2B2}"/>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6" name="直線コネクタ 265">
          <a:extLst>
            <a:ext uri="{FF2B5EF4-FFF2-40B4-BE49-F238E27FC236}">
              <a16:creationId xmlns:a16="http://schemas.microsoft.com/office/drawing/2014/main" id="{40023BB6-A698-4B98-9FE3-2C1A30AFA220}"/>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7" name="テキスト ボックス 266">
          <a:extLst>
            <a:ext uri="{FF2B5EF4-FFF2-40B4-BE49-F238E27FC236}">
              <a16:creationId xmlns:a16="http://schemas.microsoft.com/office/drawing/2014/main" id="{B73143E2-8DAC-4605-9733-B82B5FAE7105}"/>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8" name="直線コネクタ 267">
          <a:extLst>
            <a:ext uri="{FF2B5EF4-FFF2-40B4-BE49-F238E27FC236}">
              <a16:creationId xmlns:a16="http://schemas.microsoft.com/office/drawing/2014/main" id="{7519DC2A-3B71-4982-94BB-AD52CE84EADB}"/>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9" name="テキスト ボックス 268">
          <a:extLst>
            <a:ext uri="{FF2B5EF4-FFF2-40B4-BE49-F238E27FC236}">
              <a16:creationId xmlns:a16="http://schemas.microsoft.com/office/drawing/2014/main" id="{8C1B2C98-5065-4CDF-8294-8C6DA50039F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0" name="直線コネクタ 269">
          <a:extLst>
            <a:ext uri="{FF2B5EF4-FFF2-40B4-BE49-F238E27FC236}">
              <a16:creationId xmlns:a16="http://schemas.microsoft.com/office/drawing/2014/main" id="{6F6F4916-2105-4887-87DC-D6EEE849BBA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1" name="テキスト ボックス 270">
          <a:extLst>
            <a:ext uri="{FF2B5EF4-FFF2-40B4-BE49-F238E27FC236}">
              <a16:creationId xmlns:a16="http://schemas.microsoft.com/office/drawing/2014/main" id="{E1A95B50-0DE3-486E-BC2E-373673833DD3}"/>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2" name="直線コネクタ 271">
          <a:extLst>
            <a:ext uri="{FF2B5EF4-FFF2-40B4-BE49-F238E27FC236}">
              <a16:creationId xmlns:a16="http://schemas.microsoft.com/office/drawing/2014/main" id="{9E9B07EC-D25F-4469-8584-53E9925B6185}"/>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3" name="テキスト ボックス 272">
          <a:extLst>
            <a:ext uri="{FF2B5EF4-FFF2-40B4-BE49-F238E27FC236}">
              <a16:creationId xmlns:a16="http://schemas.microsoft.com/office/drawing/2014/main" id="{86D363BD-D830-4270-8D73-AD4BD73D6F57}"/>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A5CCF1D7-BB6B-47C4-B32C-F5AB909AD22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5" name="テキスト ボックス 274">
          <a:extLst>
            <a:ext uri="{FF2B5EF4-FFF2-40B4-BE49-F238E27FC236}">
              <a16:creationId xmlns:a16="http://schemas.microsoft.com/office/drawing/2014/main" id="{9452868B-4C44-4D8D-954F-D420ED71071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6" name="【福祉施設】&#10;有形固定資産減価償却率グラフ枠">
          <a:extLst>
            <a:ext uri="{FF2B5EF4-FFF2-40B4-BE49-F238E27FC236}">
              <a16:creationId xmlns:a16="http://schemas.microsoft.com/office/drawing/2014/main" id="{1F98E0EB-AB6A-4106-9586-8654BC489F0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77" name="直線コネクタ 276">
          <a:extLst>
            <a:ext uri="{FF2B5EF4-FFF2-40B4-BE49-F238E27FC236}">
              <a16:creationId xmlns:a16="http://schemas.microsoft.com/office/drawing/2014/main" id="{1F8317B3-D409-454E-B284-DBCC773CA10A}"/>
            </a:ext>
          </a:extLst>
        </xdr:cNvPr>
        <xdr:cNvCxnSpPr/>
      </xdr:nvCxnSpPr>
      <xdr:spPr>
        <a:xfrm flipV="1">
          <a:off x="417385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8" name="【福祉施設】&#10;有形固定資産減価償却率最小値テキスト">
          <a:extLst>
            <a:ext uri="{FF2B5EF4-FFF2-40B4-BE49-F238E27FC236}">
              <a16:creationId xmlns:a16="http://schemas.microsoft.com/office/drawing/2014/main" id="{88B6783B-D0B8-4F61-B1D3-ECED87A1902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9" name="直線コネクタ 278">
          <a:extLst>
            <a:ext uri="{FF2B5EF4-FFF2-40B4-BE49-F238E27FC236}">
              <a16:creationId xmlns:a16="http://schemas.microsoft.com/office/drawing/2014/main" id="{1C569653-4857-46BB-80C0-4C90EA4932C7}"/>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80" name="【福祉施設】&#10;有形固定資産減価償却率最大値テキスト">
          <a:extLst>
            <a:ext uri="{FF2B5EF4-FFF2-40B4-BE49-F238E27FC236}">
              <a16:creationId xmlns:a16="http://schemas.microsoft.com/office/drawing/2014/main" id="{E0EBB633-0CE8-4B63-B833-83B097D3B358}"/>
            </a:ext>
          </a:extLst>
        </xdr:cNvPr>
        <xdr:cNvSpPr txBox="1"/>
      </xdr:nvSpPr>
      <xdr:spPr>
        <a:xfrm>
          <a:off x="421259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81" name="直線コネクタ 280">
          <a:extLst>
            <a:ext uri="{FF2B5EF4-FFF2-40B4-BE49-F238E27FC236}">
              <a16:creationId xmlns:a16="http://schemas.microsoft.com/office/drawing/2014/main" id="{E1825DC3-CE73-4212-B95B-7658F3A352D1}"/>
            </a:ext>
          </a:extLst>
        </xdr:cNvPr>
        <xdr:cNvCxnSpPr/>
      </xdr:nvCxnSpPr>
      <xdr:spPr>
        <a:xfrm>
          <a:off x="4112260" y="1340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2" name="【福祉施設】&#10;有形固定資産減価償却率平均値テキスト">
          <a:extLst>
            <a:ext uri="{FF2B5EF4-FFF2-40B4-BE49-F238E27FC236}">
              <a16:creationId xmlns:a16="http://schemas.microsoft.com/office/drawing/2014/main" id="{3DDBD0B4-F2C8-4EE4-9044-0B160F0EF714}"/>
            </a:ext>
          </a:extLst>
        </xdr:cNvPr>
        <xdr:cNvSpPr txBox="1"/>
      </xdr:nvSpPr>
      <xdr:spPr>
        <a:xfrm>
          <a:off x="4212590" y="1410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83" name="フローチャート: 判断 282">
          <a:extLst>
            <a:ext uri="{FF2B5EF4-FFF2-40B4-BE49-F238E27FC236}">
              <a16:creationId xmlns:a16="http://schemas.microsoft.com/office/drawing/2014/main" id="{9BF09117-F115-4D39-BEC0-B31282CF118F}"/>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84" name="フローチャート: 判断 283">
          <a:extLst>
            <a:ext uri="{FF2B5EF4-FFF2-40B4-BE49-F238E27FC236}">
              <a16:creationId xmlns:a16="http://schemas.microsoft.com/office/drawing/2014/main" id="{268E5C3D-2269-4179-9E9F-F596B87A13A5}"/>
            </a:ext>
          </a:extLst>
        </xdr:cNvPr>
        <xdr:cNvSpPr/>
      </xdr:nvSpPr>
      <xdr:spPr>
        <a:xfrm>
          <a:off x="3388360" y="140843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85" name="フローチャート: 判断 284">
          <a:extLst>
            <a:ext uri="{FF2B5EF4-FFF2-40B4-BE49-F238E27FC236}">
              <a16:creationId xmlns:a16="http://schemas.microsoft.com/office/drawing/2014/main" id="{8C9BA094-421E-4305-A10A-CA0FA847CC15}"/>
            </a:ext>
          </a:extLst>
        </xdr:cNvPr>
        <xdr:cNvSpPr/>
      </xdr:nvSpPr>
      <xdr:spPr>
        <a:xfrm>
          <a:off x="25717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86" name="フローチャート: 判断 285">
          <a:extLst>
            <a:ext uri="{FF2B5EF4-FFF2-40B4-BE49-F238E27FC236}">
              <a16:creationId xmlns:a16="http://schemas.microsoft.com/office/drawing/2014/main" id="{CC7915C3-630A-40CE-9B45-B4BE4EEF3D4F}"/>
            </a:ext>
          </a:extLst>
        </xdr:cNvPr>
        <xdr:cNvSpPr/>
      </xdr:nvSpPr>
      <xdr:spPr>
        <a:xfrm>
          <a:off x="1774190" y="140309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87" name="フローチャート: 判断 286">
          <a:extLst>
            <a:ext uri="{FF2B5EF4-FFF2-40B4-BE49-F238E27FC236}">
              <a16:creationId xmlns:a16="http://schemas.microsoft.com/office/drawing/2014/main" id="{544DEE97-0A6A-4036-B8A8-90143EDBA015}"/>
            </a:ext>
          </a:extLst>
        </xdr:cNvPr>
        <xdr:cNvSpPr/>
      </xdr:nvSpPr>
      <xdr:spPr>
        <a:xfrm>
          <a:off x="988060" y="14013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EE49ADE5-3339-4822-8EF0-BAE8322AB15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70213335-B874-4A96-86E0-FD293C2A5D8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4E0057E9-1C18-41E0-816A-7A2795764C1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B50F5057-6FFF-490B-B8C7-0AAC27A3C8C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12C1B214-28FD-48FA-BE01-763C7CD5FCE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73025</xdr:rowOff>
    </xdr:from>
    <xdr:to>
      <xdr:col>20</xdr:col>
      <xdr:colOff>38100</xdr:colOff>
      <xdr:row>83</xdr:row>
      <xdr:rowOff>3175</xdr:rowOff>
    </xdr:to>
    <xdr:sp macro="" textlink="">
      <xdr:nvSpPr>
        <xdr:cNvPr id="293" name="楕円 292">
          <a:extLst>
            <a:ext uri="{FF2B5EF4-FFF2-40B4-BE49-F238E27FC236}">
              <a16:creationId xmlns:a16="http://schemas.microsoft.com/office/drawing/2014/main" id="{254FCC8D-89E8-47FF-B649-643DD9FCE579}"/>
            </a:ext>
          </a:extLst>
        </xdr:cNvPr>
        <xdr:cNvSpPr/>
      </xdr:nvSpPr>
      <xdr:spPr>
        <a:xfrm>
          <a:off x="3388360" y="14131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40639</xdr:rowOff>
    </xdr:from>
    <xdr:to>
      <xdr:col>15</xdr:col>
      <xdr:colOff>101600</xdr:colOff>
      <xdr:row>82</xdr:row>
      <xdr:rowOff>142239</xdr:rowOff>
    </xdr:to>
    <xdr:sp macro="" textlink="">
      <xdr:nvSpPr>
        <xdr:cNvPr id="294" name="楕円 293">
          <a:extLst>
            <a:ext uri="{FF2B5EF4-FFF2-40B4-BE49-F238E27FC236}">
              <a16:creationId xmlns:a16="http://schemas.microsoft.com/office/drawing/2014/main" id="{940C93C8-295A-4CF6-8E10-62517E70247E}"/>
            </a:ext>
          </a:extLst>
        </xdr:cNvPr>
        <xdr:cNvSpPr/>
      </xdr:nvSpPr>
      <xdr:spPr>
        <a:xfrm>
          <a:off x="2571750" y="140995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91439</xdr:rowOff>
    </xdr:from>
    <xdr:to>
      <xdr:col>19</xdr:col>
      <xdr:colOff>177800</xdr:colOff>
      <xdr:row>82</xdr:row>
      <xdr:rowOff>123825</xdr:rowOff>
    </xdr:to>
    <xdr:cxnSp macro="">
      <xdr:nvCxnSpPr>
        <xdr:cNvPr id="295" name="直線コネクタ 294">
          <a:extLst>
            <a:ext uri="{FF2B5EF4-FFF2-40B4-BE49-F238E27FC236}">
              <a16:creationId xmlns:a16="http://schemas.microsoft.com/office/drawing/2014/main" id="{7DFD8809-02CD-47BA-B550-25ECE82C2B4A}"/>
            </a:ext>
          </a:extLst>
        </xdr:cNvPr>
        <xdr:cNvCxnSpPr/>
      </xdr:nvCxnSpPr>
      <xdr:spPr>
        <a:xfrm>
          <a:off x="2626360" y="14154149"/>
          <a:ext cx="80518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6" name="楕円 295">
          <a:extLst>
            <a:ext uri="{FF2B5EF4-FFF2-40B4-BE49-F238E27FC236}">
              <a16:creationId xmlns:a16="http://schemas.microsoft.com/office/drawing/2014/main" id="{98961F03-59D9-40A3-9B34-3DF5A0610F5A}"/>
            </a:ext>
          </a:extLst>
        </xdr:cNvPr>
        <xdr:cNvSpPr/>
      </xdr:nvSpPr>
      <xdr:spPr>
        <a:xfrm>
          <a:off x="1774190" y="140557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91439</xdr:rowOff>
    </xdr:to>
    <xdr:cxnSp macro="">
      <xdr:nvCxnSpPr>
        <xdr:cNvPr id="297" name="直線コネクタ 296">
          <a:extLst>
            <a:ext uri="{FF2B5EF4-FFF2-40B4-BE49-F238E27FC236}">
              <a16:creationId xmlns:a16="http://schemas.microsoft.com/office/drawing/2014/main" id="{95A0DA35-D6E1-46A1-9ECF-7D5AD91DCFAE}"/>
            </a:ext>
          </a:extLst>
        </xdr:cNvPr>
        <xdr:cNvCxnSpPr/>
      </xdr:nvCxnSpPr>
      <xdr:spPr>
        <a:xfrm>
          <a:off x="1828800" y="14104619"/>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128270</xdr:rowOff>
    </xdr:from>
    <xdr:to>
      <xdr:col>6</xdr:col>
      <xdr:colOff>38100</xdr:colOff>
      <xdr:row>82</xdr:row>
      <xdr:rowOff>58420</xdr:rowOff>
    </xdr:to>
    <xdr:sp macro="" textlink="">
      <xdr:nvSpPr>
        <xdr:cNvPr id="298" name="楕円 297">
          <a:extLst>
            <a:ext uri="{FF2B5EF4-FFF2-40B4-BE49-F238E27FC236}">
              <a16:creationId xmlns:a16="http://schemas.microsoft.com/office/drawing/2014/main" id="{3B36C091-9350-4A66-B2F2-7FC7F6E7D6C3}"/>
            </a:ext>
          </a:extLst>
        </xdr:cNvPr>
        <xdr:cNvSpPr/>
      </xdr:nvSpPr>
      <xdr:spPr>
        <a:xfrm>
          <a:off x="988060" y="140195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xdr:rowOff>
    </xdr:from>
    <xdr:to>
      <xdr:col>10</xdr:col>
      <xdr:colOff>114300</xdr:colOff>
      <xdr:row>82</xdr:row>
      <xdr:rowOff>43814</xdr:rowOff>
    </xdr:to>
    <xdr:cxnSp macro="">
      <xdr:nvCxnSpPr>
        <xdr:cNvPr id="299" name="直線コネクタ 298">
          <a:extLst>
            <a:ext uri="{FF2B5EF4-FFF2-40B4-BE49-F238E27FC236}">
              <a16:creationId xmlns:a16="http://schemas.microsoft.com/office/drawing/2014/main" id="{6CA19D0F-647D-4B3F-AE21-510104BE00D1}"/>
            </a:ext>
          </a:extLst>
        </xdr:cNvPr>
        <xdr:cNvCxnSpPr/>
      </xdr:nvCxnSpPr>
      <xdr:spPr>
        <a:xfrm>
          <a:off x="1031240" y="14068425"/>
          <a:ext cx="79756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00" name="n_1aveValue【福祉施設】&#10;有形固定資産減価償却率">
          <a:extLst>
            <a:ext uri="{FF2B5EF4-FFF2-40B4-BE49-F238E27FC236}">
              <a16:creationId xmlns:a16="http://schemas.microsoft.com/office/drawing/2014/main" id="{7EF1112D-39E1-427A-A10D-72F8745E4CE3}"/>
            </a:ext>
          </a:extLst>
        </xdr:cNvPr>
        <xdr:cNvSpPr txBox="1"/>
      </xdr:nvSpPr>
      <xdr:spPr>
        <a:xfrm>
          <a:off x="32391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01" name="n_2aveValue【福祉施設】&#10;有形固定資産減価償却率">
          <a:extLst>
            <a:ext uri="{FF2B5EF4-FFF2-40B4-BE49-F238E27FC236}">
              <a16:creationId xmlns:a16="http://schemas.microsoft.com/office/drawing/2014/main" id="{85449748-AAE5-4684-AA0B-FD5A4CB145A5}"/>
            </a:ext>
          </a:extLst>
        </xdr:cNvPr>
        <xdr:cNvSpPr txBox="1"/>
      </xdr:nvSpPr>
      <xdr:spPr>
        <a:xfrm>
          <a:off x="2439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02" name="n_3aveValue【福祉施設】&#10;有形固定資産減価償却率">
          <a:extLst>
            <a:ext uri="{FF2B5EF4-FFF2-40B4-BE49-F238E27FC236}">
              <a16:creationId xmlns:a16="http://schemas.microsoft.com/office/drawing/2014/main" id="{CDC2CF1A-D667-4992-8F50-C4718AB70B50}"/>
            </a:ext>
          </a:extLst>
        </xdr:cNvPr>
        <xdr:cNvSpPr txBox="1"/>
      </xdr:nvSpPr>
      <xdr:spPr>
        <a:xfrm>
          <a:off x="1641484" y="1381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03" name="n_4aveValue【福祉施設】&#10;有形固定資産減価償却率">
          <a:extLst>
            <a:ext uri="{FF2B5EF4-FFF2-40B4-BE49-F238E27FC236}">
              <a16:creationId xmlns:a16="http://schemas.microsoft.com/office/drawing/2014/main" id="{65CF5F0A-D762-47D5-B322-E7495C104813}"/>
            </a:ext>
          </a:extLst>
        </xdr:cNvPr>
        <xdr:cNvSpPr txBox="1"/>
      </xdr:nvSpPr>
      <xdr:spPr>
        <a:xfrm>
          <a:off x="85535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165752</xdr:rowOff>
    </xdr:from>
    <xdr:ext cx="405111" cy="259045"/>
    <xdr:sp macro="" textlink="">
      <xdr:nvSpPr>
        <xdr:cNvPr id="304" name="n_1mainValue【福祉施設】&#10;有形固定資産減価償却率">
          <a:extLst>
            <a:ext uri="{FF2B5EF4-FFF2-40B4-BE49-F238E27FC236}">
              <a16:creationId xmlns:a16="http://schemas.microsoft.com/office/drawing/2014/main" id="{E406B210-CB7D-4918-8D39-269E90470206}"/>
            </a:ext>
          </a:extLst>
        </xdr:cNvPr>
        <xdr:cNvSpPr txBox="1"/>
      </xdr:nvSpPr>
      <xdr:spPr>
        <a:xfrm>
          <a:off x="3239144" y="1422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133366</xdr:rowOff>
    </xdr:from>
    <xdr:ext cx="405111" cy="259045"/>
    <xdr:sp macro="" textlink="">
      <xdr:nvSpPr>
        <xdr:cNvPr id="305" name="n_2mainValue【福祉施設】&#10;有形固定資産減価償却率">
          <a:extLst>
            <a:ext uri="{FF2B5EF4-FFF2-40B4-BE49-F238E27FC236}">
              <a16:creationId xmlns:a16="http://schemas.microsoft.com/office/drawing/2014/main" id="{A1107488-3E2F-4677-B83E-95DF3BDB4D5D}"/>
            </a:ext>
          </a:extLst>
        </xdr:cNvPr>
        <xdr:cNvSpPr txBox="1"/>
      </xdr:nvSpPr>
      <xdr:spPr>
        <a:xfrm>
          <a:off x="243904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06" name="n_3mainValue【福祉施設】&#10;有形固定資産減価償却率">
          <a:extLst>
            <a:ext uri="{FF2B5EF4-FFF2-40B4-BE49-F238E27FC236}">
              <a16:creationId xmlns:a16="http://schemas.microsoft.com/office/drawing/2014/main" id="{34D9334E-FAF2-45A1-B0D5-79ADDA10B626}"/>
            </a:ext>
          </a:extLst>
        </xdr:cNvPr>
        <xdr:cNvSpPr txBox="1"/>
      </xdr:nvSpPr>
      <xdr:spPr>
        <a:xfrm>
          <a:off x="164148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49547</xdr:rowOff>
    </xdr:from>
    <xdr:ext cx="405111" cy="259045"/>
    <xdr:sp macro="" textlink="">
      <xdr:nvSpPr>
        <xdr:cNvPr id="307" name="n_4mainValue【福祉施設】&#10;有形固定資産減価償却率">
          <a:extLst>
            <a:ext uri="{FF2B5EF4-FFF2-40B4-BE49-F238E27FC236}">
              <a16:creationId xmlns:a16="http://schemas.microsoft.com/office/drawing/2014/main" id="{0157CD8B-4B48-4D44-B81E-F5C8CA9F194B}"/>
            </a:ext>
          </a:extLst>
        </xdr:cNvPr>
        <xdr:cNvSpPr txBox="1"/>
      </xdr:nvSpPr>
      <xdr:spPr>
        <a:xfrm>
          <a:off x="85535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8" name="正方形/長方形 307">
          <a:extLst>
            <a:ext uri="{FF2B5EF4-FFF2-40B4-BE49-F238E27FC236}">
              <a16:creationId xmlns:a16="http://schemas.microsoft.com/office/drawing/2014/main" id="{CA80EC8D-F1BD-40E6-8D45-E2281140DA9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9" name="正方形/長方形 308">
          <a:extLst>
            <a:ext uri="{FF2B5EF4-FFF2-40B4-BE49-F238E27FC236}">
              <a16:creationId xmlns:a16="http://schemas.microsoft.com/office/drawing/2014/main" id="{1928A85D-2A6B-4758-B619-39CA700080E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0" name="正方形/長方形 309">
          <a:extLst>
            <a:ext uri="{FF2B5EF4-FFF2-40B4-BE49-F238E27FC236}">
              <a16:creationId xmlns:a16="http://schemas.microsoft.com/office/drawing/2014/main" id="{50788130-BE6E-4D88-BC74-E47EF8D0CB4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1" name="正方形/長方形 310">
          <a:extLst>
            <a:ext uri="{FF2B5EF4-FFF2-40B4-BE49-F238E27FC236}">
              <a16:creationId xmlns:a16="http://schemas.microsoft.com/office/drawing/2014/main" id="{9A7FEB45-DB84-49EF-BB19-D0BCBE09B32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2" name="正方形/長方形 311">
          <a:extLst>
            <a:ext uri="{FF2B5EF4-FFF2-40B4-BE49-F238E27FC236}">
              <a16:creationId xmlns:a16="http://schemas.microsoft.com/office/drawing/2014/main" id="{9F11E53D-75B9-4C6D-9331-9D2D0944BAF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3" name="正方形/長方形 312">
          <a:extLst>
            <a:ext uri="{FF2B5EF4-FFF2-40B4-BE49-F238E27FC236}">
              <a16:creationId xmlns:a16="http://schemas.microsoft.com/office/drawing/2014/main" id="{1532EBBB-E310-4C57-995B-F0EF1D9E43E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4" name="正方形/長方形 313">
          <a:extLst>
            <a:ext uri="{FF2B5EF4-FFF2-40B4-BE49-F238E27FC236}">
              <a16:creationId xmlns:a16="http://schemas.microsoft.com/office/drawing/2014/main" id="{41B5FDD1-AF4E-48C2-80B4-E9D3EB4694B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5" name="正方形/長方形 314">
          <a:extLst>
            <a:ext uri="{FF2B5EF4-FFF2-40B4-BE49-F238E27FC236}">
              <a16:creationId xmlns:a16="http://schemas.microsoft.com/office/drawing/2014/main" id="{E8272D12-395E-431B-BDCA-77A06E59EAC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6" name="テキスト ボックス 315">
          <a:extLst>
            <a:ext uri="{FF2B5EF4-FFF2-40B4-BE49-F238E27FC236}">
              <a16:creationId xmlns:a16="http://schemas.microsoft.com/office/drawing/2014/main" id="{7EBE3C46-F09D-40FB-B1F8-A642B59A8C1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7" name="直線コネクタ 316">
          <a:extLst>
            <a:ext uri="{FF2B5EF4-FFF2-40B4-BE49-F238E27FC236}">
              <a16:creationId xmlns:a16="http://schemas.microsoft.com/office/drawing/2014/main" id="{FCC2CE11-E315-4110-A799-92CF1E5D35D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8" name="直線コネクタ 317">
          <a:extLst>
            <a:ext uri="{FF2B5EF4-FFF2-40B4-BE49-F238E27FC236}">
              <a16:creationId xmlns:a16="http://schemas.microsoft.com/office/drawing/2014/main" id="{289C18BB-5EB7-4006-B4E8-324988CCB445}"/>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9" name="テキスト ボックス 318">
          <a:extLst>
            <a:ext uri="{FF2B5EF4-FFF2-40B4-BE49-F238E27FC236}">
              <a16:creationId xmlns:a16="http://schemas.microsoft.com/office/drawing/2014/main" id="{CC829B94-5FBB-4683-8473-9C677EC462B7}"/>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0" name="直線コネクタ 319">
          <a:extLst>
            <a:ext uri="{FF2B5EF4-FFF2-40B4-BE49-F238E27FC236}">
              <a16:creationId xmlns:a16="http://schemas.microsoft.com/office/drawing/2014/main" id="{9161B7E0-BBB2-4B40-A32F-0052F6F40B73}"/>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1" name="テキスト ボックス 320">
          <a:extLst>
            <a:ext uri="{FF2B5EF4-FFF2-40B4-BE49-F238E27FC236}">
              <a16:creationId xmlns:a16="http://schemas.microsoft.com/office/drawing/2014/main" id="{6FF30BF2-8BFE-47EA-9E51-5665A1F7680B}"/>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2" name="直線コネクタ 321">
          <a:extLst>
            <a:ext uri="{FF2B5EF4-FFF2-40B4-BE49-F238E27FC236}">
              <a16:creationId xmlns:a16="http://schemas.microsoft.com/office/drawing/2014/main" id="{971EBFE4-875A-4331-B33E-EF00D8A97353}"/>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3" name="テキスト ボックス 322">
          <a:extLst>
            <a:ext uri="{FF2B5EF4-FFF2-40B4-BE49-F238E27FC236}">
              <a16:creationId xmlns:a16="http://schemas.microsoft.com/office/drawing/2014/main" id="{0DAD5A71-C1DF-4C5C-8FB2-A61DEC28FB2D}"/>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4" name="直線コネクタ 323">
          <a:extLst>
            <a:ext uri="{FF2B5EF4-FFF2-40B4-BE49-F238E27FC236}">
              <a16:creationId xmlns:a16="http://schemas.microsoft.com/office/drawing/2014/main" id="{B27F173A-6AC6-4F80-9D6F-1A8F52DF3C36}"/>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5" name="テキスト ボックス 324">
          <a:extLst>
            <a:ext uri="{FF2B5EF4-FFF2-40B4-BE49-F238E27FC236}">
              <a16:creationId xmlns:a16="http://schemas.microsoft.com/office/drawing/2014/main" id="{D9CFE0A0-B088-4D2F-86F5-022AD0F0FC56}"/>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6" name="直線コネクタ 325">
          <a:extLst>
            <a:ext uri="{FF2B5EF4-FFF2-40B4-BE49-F238E27FC236}">
              <a16:creationId xmlns:a16="http://schemas.microsoft.com/office/drawing/2014/main" id="{59B48C51-546B-434E-BAD9-2ED067CB179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7" name="テキスト ボックス 326">
          <a:extLst>
            <a:ext uri="{FF2B5EF4-FFF2-40B4-BE49-F238E27FC236}">
              <a16:creationId xmlns:a16="http://schemas.microsoft.com/office/drawing/2014/main" id="{721C5CDE-DE54-431A-8159-20D88D077611}"/>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8" name="【福祉施設】&#10;一人当たり面積グラフ枠">
          <a:extLst>
            <a:ext uri="{FF2B5EF4-FFF2-40B4-BE49-F238E27FC236}">
              <a16:creationId xmlns:a16="http://schemas.microsoft.com/office/drawing/2014/main" id="{EEDA6B40-5E82-439A-B7BA-98FD424BC4A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29" name="直線コネクタ 328">
          <a:extLst>
            <a:ext uri="{FF2B5EF4-FFF2-40B4-BE49-F238E27FC236}">
              <a16:creationId xmlns:a16="http://schemas.microsoft.com/office/drawing/2014/main" id="{DE03C926-47DC-4D58-AAFD-558348D29539}"/>
            </a:ext>
          </a:extLst>
        </xdr:cNvPr>
        <xdr:cNvCxnSpPr/>
      </xdr:nvCxnSpPr>
      <xdr:spPr>
        <a:xfrm flipV="1">
          <a:off x="9429115" y="13404723"/>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0" name="【福祉施設】&#10;一人当たり面積最小値テキスト">
          <a:extLst>
            <a:ext uri="{FF2B5EF4-FFF2-40B4-BE49-F238E27FC236}">
              <a16:creationId xmlns:a16="http://schemas.microsoft.com/office/drawing/2014/main" id="{AB485638-858B-46F9-A02A-1AEEA6537858}"/>
            </a:ext>
          </a:extLst>
        </xdr:cNvPr>
        <xdr:cNvSpPr txBox="1"/>
      </xdr:nvSpPr>
      <xdr:spPr>
        <a:xfrm>
          <a:off x="946785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1" name="直線コネクタ 330">
          <a:extLst>
            <a:ext uri="{FF2B5EF4-FFF2-40B4-BE49-F238E27FC236}">
              <a16:creationId xmlns:a16="http://schemas.microsoft.com/office/drawing/2014/main" id="{534BD7E6-1C34-4C0A-8B30-2B3303F3F6FC}"/>
            </a:ext>
          </a:extLst>
        </xdr:cNvPr>
        <xdr:cNvCxnSpPr/>
      </xdr:nvCxnSpPr>
      <xdr:spPr>
        <a:xfrm>
          <a:off x="9356090" y="147763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32" name="【福祉施設】&#10;一人当たり面積最大値テキスト">
          <a:extLst>
            <a:ext uri="{FF2B5EF4-FFF2-40B4-BE49-F238E27FC236}">
              <a16:creationId xmlns:a16="http://schemas.microsoft.com/office/drawing/2014/main" id="{1E6A368A-A387-4691-A982-298AD5FE9CDA}"/>
            </a:ext>
          </a:extLst>
        </xdr:cNvPr>
        <xdr:cNvSpPr txBox="1"/>
      </xdr:nvSpPr>
      <xdr:spPr>
        <a:xfrm>
          <a:off x="946785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33" name="直線コネクタ 332">
          <a:extLst>
            <a:ext uri="{FF2B5EF4-FFF2-40B4-BE49-F238E27FC236}">
              <a16:creationId xmlns:a16="http://schemas.microsoft.com/office/drawing/2014/main" id="{1652ACFE-A34E-4527-8A11-3F6CD954286B}"/>
            </a:ext>
          </a:extLst>
        </xdr:cNvPr>
        <xdr:cNvCxnSpPr/>
      </xdr:nvCxnSpPr>
      <xdr:spPr>
        <a:xfrm>
          <a:off x="9356090" y="134047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34" name="【福祉施設】&#10;一人当たり面積平均値テキスト">
          <a:extLst>
            <a:ext uri="{FF2B5EF4-FFF2-40B4-BE49-F238E27FC236}">
              <a16:creationId xmlns:a16="http://schemas.microsoft.com/office/drawing/2014/main" id="{9E2B3A3A-F523-495C-9C06-79284AF77DE2}"/>
            </a:ext>
          </a:extLst>
        </xdr:cNvPr>
        <xdr:cNvSpPr txBox="1"/>
      </xdr:nvSpPr>
      <xdr:spPr>
        <a:xfrm>
          <a:off x="946785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35" name="フローチャート: 判断 334">
          <a:extLst>
            <a:ext uri="{FF2B5EF4-FFF2-40B4-BE49-F238E27FC236}">
              <a16:creationId xmlns:a16="http://schemas.microsoft.com/office/drawing/2014/main" id="{4CACAC07-7DC8-42B5-97EB-6927E383AAD4}"/>
            </a:ext>
          </a:extLst>
        </xdr:cNvPr>
        <xdr:cNvSpPr/>
      </xdr:nvSpPr>
      <xdr:spPr>
        <a:xfrm>
          <a:off x="9394190" y="143433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36" name="フローチャート: 判断 335">
          <a:extLst>
            <a:ext uri="{FF2B5EF4-FFF2-40B4-BE49-F238E27FC236}">
              <a16:creationId xmlns:a16="http://schemas.microsoft.com/office/drawing/2014/main" id="{01F09A6A-A85F-4481-BED1-0B0B2EDF5522}"/>
            </a:ext>
          </a:extLst>
        </xdr:cNvPr>
        <xdr:cNvSpPr/>
      </xdr:nvSpPr>
      <xdr:spPr>
        <a:xfrm>
          <a:off x="8632190" y="14325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37" name="フローチャート: 判断 336">
          <a:extLst>
            <a:ext uri="{FF2B5EF4-FFF2-40B4-BE49-F238E27FC236}">
              <a16:creationId xmlns:a16="http://schemas.microsoft.com/office/drawing/2014/main" id="{B0E6C5FD-1719-44D9-AAC7-72B6FFA21EBE}"/>
            </a:ext>
          </a:extLst>
        </xdr:cNvPr>
        <xdr:cNvSpPr/>
      </xdr:nvSpPr>
      <xdr:spPr>
        <a:xfrm>
          <a:off x="78460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38" name="フローチャート: 判断 337">
          <a:extLst>
            <a:ext uri="{FF2B5EF4-FFF2-40B4-BE49-F238E27FC236}">
              <a16:creationId xmlns:a16="http://schemas.microsoft.com/office/drawing/2014/main" id="{1A4DFA36-3F8D-4BC3-ABC1-FEEC56B0FE29}"/>
            </a:ext>
          </a:extLst>
        </xdr:cNvPr>
        <xdr:cNvSpPr/>
      </xdr:nvSpPr>
      <xdr:spPr>
        <a:xfrm>
          <a:off x="7029450" y="1434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39" name="フローチャート: 判断 338">
          <a:extLst>
            <a:ext uri="{FF2B5EF4-FFF2-40B4-BE49-F238E27FC236}">
              <a16:creationId xmlns:a16="http://schemas.microsoft.com/office/drawing/2014/main" id="{3A89355B-B634-40B5-88B0-31F6ED135008}"/>
            </a:ext>
          </a:extLst>
        </xdr:cNvPr>
        <xdr:cNvSpPr/>
      </xdr:nvSpPr>
      <xdr:spPr>
        <a:xfrm>
          <a:off x="6231890" y="1433233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5E74E297-5BE6-4F0A-97CD-7402C07A0A5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DA388415-DE76-4CFF-85D0-75460B59ADC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6DDACFE2-9B0F-40B4-B017-E038C5560EF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58E3109D-2812-446B-91A2-824DAB8D515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8766A7A7-2253-4E01-AEF6-A2D1EDE6E90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10161</xdr:rowOff>
    </xdr:from>
    <xdr:to>
      <xdr:col>50</xdr:col>
      <xdr:colOff>165100</xdr:colOff>
      <xdr:row>82</xdr:row>
      <xdr:rowOff>111761</xdr:rowOff>
    </xdr:to>
    <xdr:sp macro="" textlink="">
      <xdr:nvSpPr>
        <xdr:cNvPr id="345" name="楕円 344">
          <a:extLst>
            <a:ext uri="{FF2B5EF4-FFF2-40B4-BE49-F238E27FC236}">
              <a16:creationId xmlns:a16="http://schemas.microsoft.com/office/drawing/2014/main" id="{37903A6D-4FD1-49AA-897D-69FD0B75A8BB}"/>
            </a:ext>
          </a:extLst>
        </xdr:cNvPr>
        <xdr:cNvSpPr/>
      </xdr:nvSpPr>
      <xdr:spPr>
        <a:xfrm>
          <a:off x="8632190" y="140709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5587</xdr:rowOff>
    </xdr:from>
    <xdr:to>
      <xdr:col>46</xdr:col>
      <xdr:colOff>38100</xdr:colOff>
      <xdr:row>82</xdr:row>
      <xdr:rowOff>107187</xdr:rowOff>
    </xdr:to>
    <xdr:sp macro="" textlink="">
      <xdr:nvSpPr>
        <xdr:cNvPr id="346" name="楕円 345">
          <a:extLst>
            <a:ext uri="{FF2B5EF4-FFF2-40B4-BE49-F238E27FC236}">
              <a16:creationId xmlns:a16="http://schemas.microsoft.com/office/drawing/2014/main" id="{347089EF-20DD-4ABE-BDCF-94AAF2C1BB15}"/>
            </a:ext>
          </a:extLst>
        </xdr:cNvPr>
        <xdr:cNvSpPr/>
      </xdr:nvSpPr>
      <xdr:spPr>
        <a:xfrm>
          <a:off x="7846060" y="140663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56387</xdr:rowOff>
    </xdr:from>
    <xdr:to>
      <xdr:col>50</xdr:col>
      <xdr:colOff>114300</xdr:colOff>
      <xdr:row>82</xdr:row>
      <xdr:rowOff>60961</xdr:rowOff>
    </xdr:to>
    <xdr:cxnSp macro="">
      <xdr:nvCxnSpPr>
        <xdr:cNvPr id="347" name="直線コネクタ 346">
          <a:extLst>
            <a:ext uri="{FF2B5EF4-FFF2-40B4-BE49-F238E27FC236}">
              <a16:creationId xmlns:a16="http://schemas.microsoft.com/office/drawing/2014/main" id="{10972182-CC8C-484D-9819-5A0112735E46}"/>
            </a:ext>
          </a:extLst>
        </xdr:cNvPr>
        <xdr:cNvCxnSpPr/>
      </xdr:nvCxnSpPr>
      <xdr:spPr>
        <a:xfrm>
          <a:off x="7889240" y="1411909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5587</xdr:rowOff>
    </xdr:from>
    <xdr:to>
      <xdr:col>41</xdr:col>
      <xdr:colOff>101600</xdr:colOff>
      <xdr:row>82</xdr:row>
      <xdr:rowOff>107187</xdr:rowOff>
    </xdr:to>
    <xdr:sp macro="" textlink="">
      <xdr:nvSpPr>
        <xdr:cNvPr id="348" name="楕円 347">
          <a:extLst>
            <a:ext uri="{FF2B5EF4-FFF2-40B4-BE49-F238E27FC236}">
              <a16:creationId xmlns:a16="http://schemas.microsoft.com/office/drawing/2014/main" id="{89A6FFA5-7BDB-4D7C-89A4-F3FD116D2F98}"/>
            </a:ext>
          </a:extLst>
        </xdr:cNvPr>
        <xdr:cNvSpPr/>
      </xdr:nvSpPr>
      <xdr:spPr>
        <a:xfrm>
          <a:off x="7029450" y="140663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56387</xdr:rowOff>
    </xdr:from>
    <xdr:to>
      <xdr:col>45</xdr:col>
      <xdr:colOff>177800</xdr:colOff>
      <xdr:row>82</xdr:row>
      <xdr:rowOff>56387</xdr:rowOff>
    </xdr:to>
    <xdr:cxnSp macro="">
      <xdr:nvCxnSpPr>
        <xdr:cNvPr id="349" name="直線コネクタ 348">
          <a:extLst>
            <a:ext uri="{FF2B5EF4-FFF2-40B4-BE49-F238E27FC236}">
              <a16:creationId xmlns:a16="http://schemas.microsoft.com/office/drawing/2014/main" id="{CF0CA329-23F6-4BEC-8E67-28AC357B3929}"/>
            </a:ext>
          </a:extLst>
        </xdr:cNvPr>
        <xdr:cNvCxnSpPr/>
      </xdr:nvCxnSpPr>
      <xdr:spPr>
        <a:xfrm>
          <a:off x="7084060" y="1411909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5587</xdr:rowOff>
    </xdr:from>
    <xdr:to>
      <xdr:col>36</xdr:col>
      <xdr:colOff>165100</xdr:colOff>
      <xdr:row>82</xdr:row>
      <xdr:rowOff>107187</xdr:rowOff>
    </xdr:to>
    <xdr:sp macro="" textlink="">
      <xdr:nvSpPr>
        <xdr:cNvPr id="350" name="楕円 349">
          <a:extLst>
            <a:ext uri="{FF2B5EF4-FFF2-40B4-BE49-F238E27FC236}">
              <a16:creationId xmlns:a16="http://schemas.microsoft.com/office/drawing/2014/main" id="{FA3FB416-72CE-40A0-BCD7-5A041660EF08}"/>
            </a:ext>
          </a:extLst>
        </xdr:cNvPr>
        <xdr:cNvSpPr/>
      </xdr:nvSpPr>
      <xdr:spPr>
        <a:xfrm>
          <a:off x="6231890" y="1406639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56387</xdr:rowOff>
    </xdr:from>
    <xdr:to>
      <xdr:col>41</xdr:col>
      <xdr:colOff>50800</xdr:colOff>
      <xdr:row>82</xdr:row>
      <xdr:rowOff>56387</xdr:rowOff>
    </xdr:to>
    <xdr:cxnSp macro="">
      <xdr:nvCxnSpPr>
        <xdr:cNvPr id="351" name="直線コネクタ 350">
          <a:extLst>
            <a:ext uri="{FF2B5EF4-FFF2-40B4-BE49-F238E27FC236}">
              <a16:creationId xmlns:a16="http://schemas.microsoft.com/office/drawing/2014/main" id="{FD41F2A5-8015-4AC2-968B-A3AD34767F9C}"/>
            </a:ext>
          </a:extLst>
        </xdr:cNvPr>
        <xdr:cNvCxnSpPr/>
      </xdr:nvCxnSpPr>
      <xdr:spPr>
        <a:xfrm>
          <a:off x="6286500" y="1411909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52" name="n_1aveValue【福祉施設】&#10;一人当たり面積">
          <a:extLst>
            <a:ext uri="{FF2B5EF4-FFF2-40B4-BE49-F238E27FC236}">
              <a16:creationId xmlns:a16="http://schemas.microsoft.com/office/drawing/2014/main" id="{29C47837-A31A-42AC-83F7-14AAAC1F2C28}"/>
            </a:ext>
          </a:extLst>
        </xdr:cNvPr>
        <xdr:cNvSpPr txBox="1"/>
      </xdr:nvSpPr>
      <xdr:spPr>
        <a:xfrm>
          <a:off x="845446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53" name="n_2aveValue【福祉施設】&#10;一人当たり面積">
          <a:extLst>
            <a:ext uri="{FF2B5EF4-FFF2-40B4-BE49-F238E27FC236}">
              <a16:creationId xmlns:a16="http://schemas.microsoft.com/office/drawing/2014/main" id="{A1CA9CBB-5AE7-4C1E-BF6A-9941E75595B0}"/>
            </a:ext>
          </a:extLst>
        </xdr:cNvPr>
        <xdr:cNvSpPr txBox="1"/>
      </xdr:nvSpPr>
      <xdr:spPr>
        <a:xfrm>
          <a:off x="7673417"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54" name="n_3aveValue【福祉施設】&#10;一人当たり面積">
          <a:extLst>
            <a:ext uri="{FF2B5EF4-FFF2-40B4-BE49-F238E27FC236}">
              <a16:creationId xmlns:a16="http://schemas.microsoft.com/office/drawing/2014/main" id="{6006FF6D-B102-4637-817E-AD292E8FD29A}"/>
            </a:ext>
          </a:extLst>
        </xdr:cNvPr>
        <xdr:cNvSpPr txBox="1"/>
      </xdr:nvSpPr>
      <xdr:spPr>
        <a:xfrm>
          <a:off x="68663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55" name="n_4aveValue【福祉施設】&#10;一人当たり面積">
          <a:extLst>
            <a:ext uri="{FF2B5EF4-FFF2-40B4-BE49-F238E27FC236}">
              <a16:creationId xmlns:a16="http://schemas.microsoft.com/office/drawing/2014/main" id="{AB229C43-2A13-4E94-B269-569C96A0E52F}"/>
            </a:ext>
          </a:extLst>
        </xdr:cNvPr>
        <xdr:cNvSpPr txBox="1"/>
      </xdr:nvSpPr>
      <xdr:spPr>
        <a:xfrm>
          <a:off x="6068772" y="144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128288</xdr:rowOff>
    </xdr:from>
    <xdr:ext cx="469744" cy="259045"/>
    <xdr:sp macro="" textlink="">
      <xdr:nvSpPr>
        <xdr:cNvPr id="356" name="n_1mainValue【福祉施設】&#10;一人当たり面積">
          <a:extLst>
            <a:ext uri="{FF2B5EF4-FFF2-40B4-BE49-F238E27FC236}">
              <a16:creationId xmlns:a16="http://schemas.microsoft.com/office/drawing/2014/main" id="{3FA528A1-6729-4878-860A-537F06DF724F}"/>
            </a:ext>
          </a:extLst>
        </xdr:cNvPr>
        <xdr:cNvSpPr txBox="1"/>
      </xdr:nvSpPr>
      <xdr:spPr>
        <a:xfrm>
          <a:off x="8454467" y="13848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123714</xdr:rowOff>
    </xdr:from>
    <xdr:ext cx="469744" cy="259045"/>
    <xdr:sp macro="" textlink="">
      <xdr:nvSpPr>
        <xdr:cNvPr id="357" name="n_2mainValue【福祉施設】&#10;一人当たり面積">
          <a:extLst>
            <a:ext uri="{FF2B5EF4-FFF2-40B4-BE49-F238E27FC236}">
              <a16:creationId xmlns:a16="http://schemas.microsoft.com/office/drawing/2014/main" id="{B27C44F6-AA4A-4D02-A1DA-D5E42F080382}"/>
            </a:ext>
          </a:extLst>
        </xdr:cNvPr>
        <xdr:cNvSpPr txBox="1"/>
      </xdr:nvSpPr>
      <xdr:spPr>
        <a:xfrm>
          <a:off x="7673417" y="1384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123714</xdr:rowOff>
    </xdr:from>
    <xdr:ext cx="469744" cy="259045"/>
    <xdr:sp macro="" textlink="">
      <xdr:nvSpPr>
        <xdr:cNvPr id="358" name="n_3mainValue【福祉施設】&#10;一人当たり面積">
          <a:extLst>
            <a:ext uri="{FF2B5EF4-FFF2-40B4-BE49-F238E27FC236}">
              <a16:creationId xmlns:a16="http://schemas.microsoft.com/office/drawing/2014/main" id="{72620353-486A-4E07-B255-9A0234E53FA2}"/>
            </a:ext>
          </a:extLst>
        </xdr:cNvPr>
        <xdr:cNvSpPr txBox="1"/>
      </xdr:nvSpPr>
      <xdr:spPr>
        <a:xfrm>
          <a:off x="6866332" y="1384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123714</xdr:rowOff>
    </xdr:from>
    <xdr:ext cx="469744" cy="259045"/>
    <xdr:sp macro="" textlink="">
      <xdr:nvSpPr>
        <xdr:cNvPr id="359" name="n_4mainValue【福祉施設】&#10;一人当たり面積">
          <a:extLst>
            <a:ext uri="{FF2B5EF4-FFF2-40B4-BE49-F238E27FC236}">
              <a16:creationId xmlns:a16="http://schemas.microsoft.com/office/drawing/2014/main" id="{8AC07DA0-9FE8-4E3F-99ED-6CC817DDF5FA}"/>
            </a:ext>
          </a:extLst>
        </xdr:cNvPr>
        <xdr:cNvSpPr txBox="1"/>
      </xdr:nvSpPr>
      <xdr:spPr>
        <a:xfrm>
          <a:off x="6068772" y="1384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7CCBCD58-C7A0-4923-8DDB-59C357C5B81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a16="http://schemas.microsoft.com/office/drawing/2014/main" id="{48F51B0D-230F-4E74-96EE-92A665C97BA0}"/>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a16="http://schemas.microsoft.com/office/drawing/2014/main" id="{BD599CDF-649E-4EBB-B767-9A00C03D444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a16="http://schemas.microsoft.com/office/drawing/2014/main" id="{C5B2C741-F9CC-4163-BAA7-74F6EA8578E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a16="http://schemas.microsoft.com/office/drawing/2014/main" id="{5FB7B7BE-A891-4574-B617-E2B295A3946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a16="http://schemas.microsoft.com/office/drawing/2014/main" id="{6D27FECF-7857-4F38-AFE2-938036BE3A6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a16="http://schemas.microsoft.com/office/drawing/2014/main" id="{E82F83A5-C542-4DFE-909A-8964353A674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12B1059E-2D72-4035-81F7-A357D4FC262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a:extLst>
            <a:ext uri="{FF2B5EF4-FFF2-40B4-BE49-F238E27FC236}">
              <a16:creationId xmlns:a16="http://schemas.microsoft.com/office/drawing/2014/main" id="{175437BB-BE5E-4E2B-A2D8-337D7DF7BA2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a:extLst>
            <a:ext uri="{FF2B5EF4-FFF2-40B4-BE49-F238E27FC236}">
              <a16:creationId xmlns:a16="http://schemas.microsoft.com/office/drawing/2014/main" id="{F6AE0D26-7542-436C-97D8-12B89E40C10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a:extLst>
            <a:ext uri="{FF2B5EF4-FFF2-40B4-BE49-F238E27FC236}">
              <a16:creationId xmlns:a16="http://schemas.microsoft.com/office/drawing/2014/main" id="{D163AF5E-C8E7-4189-9306-953E73254A4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a:extLst>
            <a:ext uri="{FF2B5EF4-FFF2-40B4-BE49-F238E27FC236}">
              <a16:creationId xmlns:a16="http://schemas.microsoft.com/office/drawing/2014/main" id="{1AF163EE-B321-4004-A6D7-5E5889C1529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a:extLst>
            <a:ext uri="{FF2B5EF4-FFF2-40B4-BE49-F238E27FC236}">
              <a16:creationId xmlns:a16="http://schemas.microsoft.com/office/drawing/2014/main" id="{074D7C5F-57C9-446F-9198-0704D31B59F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a:extLst>
            <a:ext uri="{FF2B5EF4-FFF2-40B4-BE49-F238E27FC236}">
              <a16:creationId xmlns:a16="http://schemas.microsoft.com/office/drawing/2014/main" id="{82C2BC94-C31C-4CEF-99BF-1EA2192CEDF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a:extLst>
            <a:ext uri="{FF2B5EF4-FFF2-40B4-BE49-F238E27FC236}">
              <a16:creationId xmlns:a16="http://schemas.microsoft.com/office/drawing/2014/main" id="{CEA206A1-4532-4F9B-9284-26E10375A78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a:extLst>
            <a:ext uri="{FF2B5EF4-FFF2-40B4-BE49-F238E27FC236}">
              <a16:creationId xmlns:a16="http://schemas.microsoft.com/office/drawing/2014/main" id="{FEACFF09-F62F-4069-9363-B9BA8E9055D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6" name="正方形/長方形 375">
          <a:extLst>
            <a:ext uri="{FF2B5EF4-FFF2-40B4-BE49-F238E27FC236}">
              <a16:creationId xmlns:a16="http://schemas.microsoft.com/office/drawing/2014/main" id="{8CE08A20-9C04-42E3-B20A-767BE8FE691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7" name="正方形/長方形 376">
          <a:extLst>
            <a:ext uri="{FF2B5EF4-FFF2-40B4-BE49-F238E27FC236}">
              <a16:creationId xmlns:a16="http://schemas.microsoft.com/office/drawing/2014/main" id="{DB89D61E-50B3-4A18-A87B-33139A46654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8" name="正方形/長方形 377">
          <a:extLst>
            <a:ext uri="{FF2B5EF4-FFF2-40B4-BE49-F238E27FC236}">
              <a16:creationId xmlns:a16="http://schemas.microsoft.com/office/drawing/2014/main" id="{8D6CB247-BDD9-46F9-B6BA-70BDEEDB66F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9" name="正方形/長方形 378">
          <a:extLst>
            <a:ext uri="{FF2B5EF4-FFF2-40B4-BE49-F238E27FC236}">
              <a16:creationId xmlns:a16="http://schemas.microsoft.com/office/drawing/2014/main" id="{15EE98BB-A67B-407C-B556-6205FAE1B91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0" name="正方形/長方形 379">
          <a:extLst>
            <a:ext uri="{FF2B5EF4-FFF2-40B4-BE49-F238E27FC236}">
              <a16:creationId xmlns:a16="http://schemas.microsoft.com/office/drawing/2014/main" id="{BE1350CB-6A55-4B50-AD94-F2C5E9734D7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1" name="正方形/長方形 380">
          <a:extLst>
            <a:ext uri="{FF2B5EF4-FFF2-40B4-BE49-F238E27FC236}">
              <a16:creationId xmlns:a16="http://schemas.microsoft.com/office/drawing/2014/main" id="{DE3664A5-9049-4C56-856E-5CE8CCAAD51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2" name="正方形/長方形 381">
          <a:extLst>
            <a:ext uri="{FF2B5EF4-FFF2-40B4-BE49-F238E27FC236}">
              <a16:creationId xmlns:a16="http://schemas.microsoft.com/office/drawing/2014/main" id="{36F5E538-2598-4FA6-8D3C-AEC0C2BC4A5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正方形/長方形 382">
          <a:extLst>
            <a:ext uri="{FF2B5EF4-FFF2-40B4-BE49-F238E27FC236}">
              <a16:creationId xmlns:a16="http://schemas.microsoft.com/office/drawing/2014/main" id="{E8B8E5EF-0598-4112-BBA7-33835A4D365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4" name="テキスト ボックス 383">
          <a:extLst>
            <a:ext uri="{FF2B5EF4-FFF2-40B4-BE49-F238E27FC236}">
              <a16:creationId xmlns:a16="http://schemas.microsoft.com/office/drawing/2014/main" id="{81629729-79E7-4C8C-AEFD-7952CB70F95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5" name="直線コネクタ 384">
          <a:extLst>
            <a:ext uri="{FF2B5EF4-FFF2-40B4-BE49-F238E27FC236}">
              <a16:creationId xmlns:a16="http://schemas.microsoft.com/office/drawing/2014/main" id="{37DF865B-E2EC-4825-B55F-AD446958D9C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6" name="テキスト ボックス 385">
          <a:extLst>
            <a:ext uri="{FF2B5EF4-FFF2-40B4-BE49-F238E27FC236}">
              <a16:creationId xmlns:a16="http://schemas.microsoft.com/office/drawing/2014/main" id="{4D9D3C12-3AB4-480B-95EC-E9617431652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7" name="直線コネクタ 386">
          <a:extLst>
            <a:ext uri="{FF2B5EF4-FFF2-40B4-BE49-F238E27FC236}">
              <a16:creationId xmlns:a16="http://schemas.microsoft.com/office/drawing/2014/main" id="{AD101D59-15FD-42DF-8DAA-941F7F0DD61D}"/>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8" name="テキスト ボックス 387">
          <a:extLst>
            <a:ext uri="{FF2B5EF4-FFF2-40B4-BE49-F238E27FC236}">
              <a16:creationId xmlns:a16="http://schemas.microsoft.com/office/drawing/2014/main" id="{963C9422-454F-4A20-B669-47C4FA5EB309}"/>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9" name="直線コネクタ 388">
          <a:extLst>
            <a:ext uri="{FF2B5EF4-FFF2-40B4-BE49-F238E27FC236}">
              <a16:creationId xmlns:a16="http://schemas.microsoft.com/office/drawing/2014/main" id="{69E759B3-C8A7-4D0C-A760-31BB3E47B1F4}"/>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0" name="テキスト ボックス 389">
          <a:extLst>
            <a:ext uri="{FF2B5EF4-FFF2-40B4-BE49-F238E27FC236}">
              <a16:creationId xmlns:a16="http://schemas.microsoft.com/office/drawing/2014/main" id="{62E70080-4CD1-4ADA-8337-9101990FC6B5}"/>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1" name="直線コネクタ 390">
          <a:extLst>
            <a:ext uri="{FF2B5EF4-FFF2-40B4-BE49-F238E27FC236}">
              <a16:creationId xmlns:a16="http://schemas.microsoft.com/office/drawing/2014/main" id="{8387B157-B453-45BA-9BEC-FA27E83DDD5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2" name="テキスト ボックス 391">
          <a:extLst>
            <a:ext uri="{FF2B5EF4-FFF2-40B4-BE49-F238E27FC236}">
              <a16:creationId xmlns:a16="http://schemas.microsoft.com/office/drawing/2014/main" id="{56422EEB-0608-4722-86A2-467AAC9B7D5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3" name="直線コネクタ 392">
          <a:extLst>
            <a:ext uri="{FF2B5EF4-FFF2-40B4-BE49-F238E27FC236}">
              <a16:creationId xmlns:a16="http://schemas.microsoft.com/office/drawing/2014/main" id="{55EBEC10-6440-47D5-B3D8-04DD002B5052}"/>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4" name="テキスト ボックス 393">
          <a:extLst>
            <a:ext uri="{FF2B5EF4-FFF2-40B4-BE49-F238E27FC236}">
              <a16:creationId xmlns:a16="http://schemas.microsoft.com/office/drawing/2014/main" id="{3A07C520-8180-42F5-A54D-0C92F8E836B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5" name="直線コネクタ 394">
          <a:extLst>
            <a:ext uri="{FF2B5EF4-FFF2-40B4-BE49-F238E27FC236}">
              <a16:creationId xmlns:a16="http://schemas.microsoft.com/office/drawing/2014/main" id="{965A040D-13B3-45C3-B853-14849679017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6" name="テキスト ボックス 395">
          <a:extLst>
            <a:ext uri="{FF2B5EF4-FFF2-40B4-BE49-F238E27FC236}">
              <a16:creationId xmlns:a16="http://schemas.microsoft.com/office/drawing/2014/main" id="{921A9DD3-A457-47B7-9B48-FCD95F100FD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7" name="直線コネクタ 396">
          <a:extLst>
            <a:ext uri="{FF2B5EF4-FFF2-40B4-BE49-F238E27FC236}">
              <a16:creationId xmlns:a16="http://schemas.microsoft.com/office/drawing/2014/main" id="{F28D400D-CC7C-4B3A-84FF-D148F5D4C7B8}"/>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8" name="テキスト ボックス 397">
          <a:extLst>
            <a:ext uri="{FF2B5EF4-FFF2-40B4-BE49-F238E27FC236}">
              <a16:creationId xmlns:a16="http://schemas.microsoft.com/office/drawing/2014/main" id="{76E52B74-A64F-478A-8917-CCAA3DAFE1A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a:extLst>
            <a:ext uri="{FF2B5EF4-FFF2-40B4-BE49-F238E27FC236}">
              <a16:creationId xmlns:a16="http://schemas.microsoft.com/office/drawing/2014/main" id="{67F8A3CB-FFE3-4DD3-8DC5-AAEDA1630F3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一般廃棄物処理施設】&#10;有形固定資産減価償却率グラフ枠">
          <a:extLst>
            <a:ext uri="{FF2B5EF4-FFF2-40B4-BE49-F238E27FC236}">
              <a16:creationId xmlns:a16="http://schemas.microsoft.com/office/drawing/2014/main" id="{6A4AC9FB-5760-4E87-8ED1-9FD7D900B0E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01" name="直線コネクタ 400">
          <a:extLst>
            <a:ext uri="{FF2B5EF4-FFF2-40B4-BE49-F238E27FC236}">
              <a16:creationId xmlns:a16="http://schemas.microsoft.com/office/drawing/2014/main" id="{A1381615-547A-489B-B975-BE5405E18130}"/>
            </a:ext>
          </a:extLst>
        </xdr:cNvPr>
        <xdr:cNvCxnSpPr/>
      </xdr:nvCxnSpPr>
      <xdr:spPr>
        <a:xfrm flipV="1">
          <a:off x="14703424" y="5735683"/>
          <a:ext cx="0" cy="156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2" name="【一般廃棄物処理施設】&#10;有形固定資産減価償却率最小値テキスト">
          <a:extLst>
            <a:ext uri="{FF2B5EF4-FFF2-40B4-BE49-F238E27FC236}">
              <a16:creationId xmlns:a16="http://schemas.microsoft.com/office/drawing/2014/main" id="{1562E511-3BEC-4D8A-99D1-CD0A5FDDEAA3}"/>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3" name="直線コネクタ 402">
          <a:extLst>
            <a:ext uri="{FF2B5EF4-FFF2-40B4-BE49-F238E27FC236}">
              <a16:creationId xmlns:a16="http://schemas.microsoft.com/office/drawing/2014/main" id="{96313882-A222-4313-8D81-E70DC6651038}"/>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04" name="【一般廃棄物処理施設】&#10;有形固定資産減価償却率最大値テキスト">
          <a:extLst>
            <a:ext uri="{FF2B5EF4-FFF2-40B4-BE49-F238E27FC236}">
              <a16:creationId xmlns:a16="http://schemas.microsoft.com/office/drawing/2014/main" id="{78AF9EC4-41A7-4C8E-BCC0-B2DE41CFCDE8}"/>
            </a:ext>
          </a:extLst>
        </xdr:cNvPr>
        <xdr:cNvSpPr txBox="1"/>
      </xdr:nvSpPr>
      <xdr:spPr>
        <a:xfrm>
          <a:off x="14742160" y="550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05" name="直線コネクタ 404">
          <a:extLst>
            <a:ext uri="{FF2B5EF4-FFF2-40B4-BE49-F238E27FC236}">
              <a16:creationId xmlns:a16="http://schemas.microsoft.com/office/drawing/2014/main" id="{7DCC7E46-0ED2-49B7-9230-265263C4AB09}"/>
            </a:ext>
          </a:extLst>
        </xdr:cNvPr>
        <xdr:cNvCxnSpPr/>
      </xdr:nvCxnSpPr>
      <xdr:spPr>
        <a:xfrm>
          <a:off x="14611350" y="573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06" name="【一般廃棄物処理施設】&#10;有形固定資産減価償却率平均値テキスト">
          <a:extLst>
            <a:ext uri="{FF2B5EF4-FFF2-40B4-BE49-F238E27FC236}">
              <a16:creationId xmlns:a16="http://schemas.microsoft.com/office/drawing/2014/main" id="{F359040F-59FD-4109-BAEF-0776BE3A4789}"/>
            </a:ext>
          </a:extLst>
        </xdr:cNvPr>
        <xdr:cNvSpPr txBox="1"/>
      </xdr:nvSpPr>
      <xdr:spPr>
        <a:xfrm>
          <a:off x="1474216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07" name="フローチャート: 判断 406">
          <a:extLst>
            <a:ext uri="{FF2B5EF4-FFF2-40B4-BE49-F238E27FC236}">
              <a16:creationId xmlns:a16="http://schemas.microsoft.com/office/drawing/2014/main" id="{2081DAC6-5E4E-4F9F-ADC4-1C4B333D425A}"/>
            </a:ext>
          </a:extLst>
        </xdr:cNvPr>
        <xdr:cNvSpPr/>
      </xdr:nvSpPr>
      <xdr:spPr>
        <a:xfrm>
          <a:off x="1464945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08" name="フローチャート: 判断 407">
          <a:extLst>
            <a:ext uri="{FF2B5EF4-FFF2-40B4-BE49-F238E27FC236}">
              <a16:creationId xmlns:a16="http://schemas.microsoft.com/office/drawing/2014/main" id="{D76F4ACB-F31A-4195-B3A8-025333E9E315}"/>
            </a:ext>
          </a:extLst>
        </xdr:cNvPr>
        <xdr:cNvSpPr/>
      </xdr:nvSpPr>
      <xdr:spPr>
        <a:xfrm>
          <a:off x="13887450" y="66371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09" name="フローチャート: 判断 408">
          <a:extLst>
            <a:ext uri="{FF2B5EF4-FFF2-40B4-BE49-F238E27FC236}">
              <a16:creationId xmlns:a16="http://schemas.microsoft.com/office/drawing/2014/main" id="{7BD047E9-F1A8-49C3-83BA-5746DE3DC79D}"/>
            </a:ext>
          </a:extLst>
        </xdr:cNvPr>
        <xdr:cNvSpPr/>
      </xdr:nvSpPr>
      <xdr:spPr>
        <a:xfrm>
          <a:off x="130898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10" name="フローチャート: 判断 409">
          <a:extLst>
            <a:ext uri="{FF2B5EF4-FFF2-40B4-BE49-F238E27FC236}">
              <a16:creationId xmlns:a16="http://schemas.microsoft.com/office/drawing/2014/main" id="{AFA0D3E5-F689-47E5-945E-6F75E9DE068A}"/>
            </a:ext>
          </a:extLst>
        </xdr:cNvPr>
        <xdr:cNvSpPr/>
      </xdr:nvSpPr>
      <xdr:spPr>
        <a:xfrm>
          <a:off x="12303760" y="66504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11" name="フローチャート: 判断 410">
          <a:extLst>
            <a:ext uri="{FF2B5EF4-FFF2-40B4-BE49-F238E27FC236}">
              <a16:creationId xmlns:a16="http://schemas.microsoft.com/office/drawing/2014/main" id="{804C8408-D3CE-4448-9313-B9D1C2FEB8C4}"/>
            </a:ext>
          </a:extLst>
        </xdr:cNvPr>
        <xdr:cNvSpPr/>
      </xdr:nvSpPr>
      <xdr:spPr>
        <a:xfrm>
          <a:off x="11487150" y="665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8223B52-7A1D-46CD-A501-3358DD4AB2A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3C4462BD-F71B-475E-9258-FDED5242206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5DE4480B-4435-45DD-8A3B-B194A99A933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55ED48AF-8DC7-46E3-B891-0E55B2B5F41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08AA11F8-4519-4433-9967-5231566F45C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111941</xdr:rowOff>
    </xdr:from>
    <xdr:to>
      <xdr:col>67</xdr:col>
      <xdr:colOff>101600</xdr:colOff>
      <xdr:row>40</xdr:row>
      <xdr:rowOff>42091</xdr:rowOff>
    </xdr:to>
    <xdr:sp macro="" textlink="">
      <xdr:nvSpPr>
        <xdr:cNvPr id="417" name="楕円 416">
          <a:extLst>
            <a:ext uri="{FF2B5EF4-FFF2-40B4-BE49-F238E27FC236}">
              <a16:creationId xmlns:a16="http://schemas.microsoft.com/office/drawing/2014/main" id="{E2221988-6CD2-48A2-8FC2-9E1F14B9509C}"/>
            </a:ext>
          </a:extLst>
        </xdr:cNvPr>
        <xdr:cNvSpPr/>
      </xdr:nvSpPr>
      <xdr:spPr>
        <a:xfrm>
          <a:off x="11487150" y="67984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66783</xdr:rowOff>
    </xdr:from>
    <xdr:ext cx="405111" cy="259045"/>
    <xdr:sp macro="" textlink="">
      <xdr:nvSpPr>
        <xdr:cNvPr id="418" name="n_1aveValue【一般廃棄物処理施設】&#10;有形固定資産減価償却率">
          <a:extLst>
            <a:ext uri="{FF2B5EF4-FFF2-40B4-BE49-F238E27FC236}">
              <a16:creationId xmlns:a16="http://schemas.microsoft.com/office/drawing/2014/main" id="{5530D4C7-617B-4B5B-BADD-F0A516104135}"/>
            </a:ext>
          </a:extLst>
        </xdr:cNvPr>
        <xdr:cNvSpPr txBox="1"/>
      </xdr:nvSpPr>
      <xdr:spPr>
        <a:xfrm>
          <a:off x="13738234" y="640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19" name="n_2aveValue【一般廃棄物処理施設】&#10;有形固定資産減価償却率">
          <a:extLst>
            <a:ext uri="{FF2B5EF4-FFF2-40B4-BE49-F238E27FC236}">
              <a16:creationId xmlns:a16="http://schemas.microsoft.com/office/drawing/2014/main" id="{2DCBFDD5-93FA-4BB8-AE82-92CA81F27F10}"/>
            </a:ext>
          </a:extLst>
        </xdr:cNvPr>
        <xdr:cNvSpPr txBox="1"/>
      </xdr:nvSpPr>
      <xdr:spPr>
        <a:xfrm>
          <a:off x="1295718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20" name="n_3aveValue【一般廃棄物処理施設】&#10;有形固定資産減価償却率">
          <a:extLst>
            <a:ext uri="{FF2B5EF4-FFF2-40B4-BE49-F238E27FC236}">
              <a16:creationId xmlns:a16="http://schemas.microsoft.com/office/drawing/2014/main" id="{5805DB28-20F8-4696-B370-0FBC922B1338}"/>
            </a:ext>
          </a:extLst>
        </xdr:cNvPr>
        <xdr:cNvSpPr txBox="1"/>
      </xdr:nvSpPr>
      <xdr:spPr>
        <a:xfrm>
          <a:off x="1217105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21" name="n_4aveValue【一般廃棄物処理施設】&#10;有形固定資産減価償却率">
          <a:extLst>
            <a:ext uri="{FF2B5EF4-FFF2-40B4-BE49-F238E27FC236}">
              <a16:creationId xmlns:a16="http://schemas.microsoft.com/office/drawing/2014/main" id="{82EC0612-6993-423D-9B84-5BC03E17E799}"/>
            </a:ext>
          </a:extLst>
        </xdr:cNvPr>
        <xdr:cNvSpPr txBox="1"/>
      </xdr:nvSpPr>
      <xdr:spPr>
        <a:xfrm>
          <a:off x="113544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33218</xdr:rowOff>
    </xdr:from>
    <xdr:ext cx="405111" cy="259045"/>
    <xdr:sp macro="" textlink="">
      <xdr:nvSpPr>
        <xdr:cNvPr id="422" name="n_4mainValue【一般廃棄物処理施設】&#10;有形固定資産減価償却率">
          <a:extLst>
            <a:ext uri="{FF2B5EF4-FFF2-40B4-BE49-F238E27FC236}">
              <a16:creationId xmlns:a16="http://schemas.microsoft.com/office/drawing/2014/main" id="{AF2B710A-BF32-4AEC-B9AB-0BCFD410871F}"/>
            </a:ext>
          </a:extLst>
        </xdr:cNvPr>
        <xdr:cNvSpPr txBox="1"/>
      </xdr:nvSpPr>
      <xdr:spPr>
        <a:xfrm>
          <a:off x="11354444" y="688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3" name="正方形/長方形 422">
          <a:extLst>
            <a:ext uri="{FF2B5EF4-FFF2-40B4-BE49-F238E27FC236}">
              <a16:creationId xmlns:a16="http://schemas.microsoft.com/office/drawing/2014/main" id="{4688D6C8-3C8C-4F77-AF81-BDF203C4FCB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4" name="正方形/長方形 423">
          <a:extLst>
            <a:ext uri="{FF2B5EF4-FFF2-40B4-BE49-F238E27FC236}">
              <a16:creationId xmlns:a16="http://schemas.microsoft.com/office/drawing/2014/main" id="{94D2A0A2-E6BA-4BA9-B83E-5D1DAF21C62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5" name="正方形/長方形 424">
          <a:extLst>
            <a:ext uri="{FF2B5EF4-FFF2-40B4-BE49-F238E27FC236}">
              <a16:creationId xmlns:a16="http://schemas.microsoft.com/office/drawing/2014/main" id="{29410398-CBB6-44A9-A48F-1CF6DE48216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6" name="正方形/長方形 425">
          <a:extLst>
            <a:ext uri="{FF2B5EF4-FFF2-40B4-BE49-F238E27FC236}">
              <a16:creationId xmlns:a16="http://schemas.microsoft.com/office/drawing/2014/main" id="{2CB2AC4A-E435-4386-B379-8FA330FA7E6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7" name="正方形/長方形 426">
          <a:extLst>
            <a:ext uri="{FF2B5EF4-FFF2-40B4-BE49-F238E27FC236}">
              <a16:creationId xmlns:a16="http://schemas.microsoft.com/office/drawing/2014/main" id="{BF38E0D5-20BB-4114-B686-D3D6A6AE2F4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8" name="正方形/長方形 427">
          <a:extLst>
            <a:ext uri="{FF2B5EF4-FFF2-40B4-BE49-F238E27FC236}">
              <a16:creationId xmlns:a16="http://schemas.microsoft.com/office/drawing/2014/main" id="{E1D7E4DF-6D04-4C12-999B-27E3396697C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9" name="正方形/長方形 428">
          <a:extLst>
            <a:ext uri="{FF2B5EF4-FFF2-40B4-BE49-F238E27FC236}">
              <a16:creationId xmlns:a16="http://schemas.microsoft.com/office/drawing/2014/main" id="{4D87C88C-92D0-456E-BD66-C9D3B868815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0" name="正方形/長方形 429">
          <a:extLst>
            <a:ext uri="{FF2B5EF4-FFF2-40B4-BE49-F238E27FC236}">
              <a16:creationId xmlns:a16="http://schemas.microsoft.com/office/drawing/2014/main" id="{ABF2D41A-0A50-456E-B04B-EE2C8B046E7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1" name="テキスト ボックス 430">
          <a:extLst>
            <a:ext uri="{FF2B5EF4-FFF2-40B4-BE49-F238E27FC236}">
              <a16:creationId xmlns:a16="http://schemas.microsoft.com/office/drawing/2014/main" id="{900899AC-E31E-46F4-AB4A-2870D2676BD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2" name="直線コネクタ 431">
          <a:extLst>
            <a:ext uri="{FF2B5EF4-FFF2-40B4-BE49-F238E27FC236}">
              <a16:creationId xmlns:a16="http://schemas.microsoft.com/office/drawing/2014/main" id="{3FAE3B3B-82B4-410D-A8F8-4A12251E689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3" name="直線コネクタ 432">
          <a:extLst>
            <a:ext uri="{FF2B5EF4-FFF2-40B4-BE49-F238E27FC236}">
              <a16:creationId xmlns:a16="http://schemas.microsoft.com/office/drawing/2014/main" id="{96413031-E033-4D5F-93F2-D4C7BFBEFEE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34" name="テキスト ボックス 433">
          <a:extLst>
            <a:ext uri="{FF2B5EF4-FFF2-40B4-BE49-F238E27FC236}">
              <a16:creationId xmlns:a16="http://schemas.microsoft.com/office/drawing/2014/main" id="{C1B72FBB-5E5A-49E6-A5B0-2CF07C19E66C}"/>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5" name="直線コネクタ 434">
          <a:extLst>
            <a:ext uri="{FF2B5EF4-FFF2-40B4-BE49-F238E27FC236}">
              <a16:creationId xmlns:a16="http://schemas.microsoft.com/office/drawing/2014/main" id="{C5864134-C238-419D-A9B3-EDAD82EB5DF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36" name="テキスト ボックス 435">
          <a:extLst>
            <a:ext uri="{FF2B5EF4-FFF2-40B4-BE49-F238E27FC236}">
              <a16:creationId xmlns:a16="http://schemas.microsoft.com/office/drawing/2014/main" id="{C13C8B11-8643-449B-842D-5270DF4A3116}"/>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7" name="直線コネクタ 436">
          <a:extLst>
            <a:ext uri="{FF2B5EF4-FFF2-40B4-BE49-F238E27FC236}">
              <a16:creationId xmlns:a16="http://schemas.microsoft.com/office/drawing/2014/main" id="{EEF6EEFF-1F47-42AD-B171-E781B12400E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38" name="テキスト ボックス 437">
          <a:extLst>
            <a:ext uri="{FF2B5EF4-FFF2-40B4-BE49-F238E27FC236}">
              <a16:creationId xmlns:a16="http://schemas.microsoft.com/office/drawing/2014/main" id="{340A71AE-C2CC-4C89-881F-98678B0C81F6}"/>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9" name="直線コネクタ 438">
          <a:extLst>
            <a:ext uri="{FF2B5EF4-FFF2-40B4-BE49-F238E27FC236}">
              <a16:creationId xmlns:a16="http://schemas.microsoft.com/office/drawing/2014/main" id="{B0B20E76-D3DA-4A60-8CC3-EFA67FBB6BC6}"/>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40" name="テキスト ボックス 439">
          <a:extLst>
            <a:ext uri="{FF2B5EF4-FFF2-40B4-BE49-F238E27FC236}">
              <a16:creationId xmlns:a16="http://schemas.microsoft.com/office/drawing/2014/main" id="{5F4E6FC2-5F79-4E52-B7B7-2AC1D9FFB8B0}"/>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1" name="直線コネクタ 440">
          <a:extLst>
            <a:ext uri="{FF2B5EF4-FFF2-40B4-BE49-F238E27FC236}">
              <a16:creationId xmlns:a16="http://schemas.microsoft.com/office/drawing/2014/main" id="{8BE8AAF8-E41F-48D0-91F6-5730755C460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42" name="テキスト ボックス 441">
          <a:extLst>
            <a:ext uri="{FF2B5EF4-FFF2-40B4-BE49-F238E27FC236}">
              <a16:creationId xmlns:a16="http://schemas.microsoft.com/office/drawing/2014/main" id="{89CAC228-7CB6-44B9-A109-8A7C356B9750}"/>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3" name="【一般廃棄物処理施設】&#10;一人当たり有形固定資産（償却資産）額グラフ枠">
          <a:extLst>
            <a:ext uri="{FF2B5EF4-FFF2-40B4-BE49-F238E27FC236}">
              <a16:creationId xmlns:a16="http://schemas.microsoft.com/office/drawing/2014/main" id="{862BACD0-7003-4FCF-804A-3D5D79352B1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44" name="直線コネクタ 443">
          <a:extLst>
            <a:ext uri="{FF2B5EF4-FFF2-40B4-BE49-F238E27FC236}">
              <a16:creationId xmlns:a16="http://schemas.microsoft.com/office/drawing/2014/main" id="{A4D4B073-918D-417F-9BE2-CEC4EB7BA7D1}"/>
            </a:ext>
          </a:extLst>
        </xdr:cNvPr>
        <xdr:cNvCxnSpPr/>
      </xdr:nvCxnSpPr>
      <xdr:spPr>
        <a:xfrm flipV="1">
          <a:off x="19947254" y="5659021"/>
          <a:ext cx="0" cy="1504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45" name="【一般廃棄物処理施設】&#10;一人当たり有形固定資産（償却資産）額最小値テキスト">
          <a:extLst>
            <a:ext uri="{FF2B5EF4-FFF2-40B4-BE49-F238E27FC236}">
              <a16:creationId xmlns:a16="http://schemas.microsoft.com/office/drawing/2014/main" id="{92C01E84-C52C-4963-A283-F116CC1DCAF7}"/>
            </a:ext>
          </a:extLst>
        </xdr:cNvPr>
        <xdr:cNvSpPr txBox="1"/>
      </xdr:nvSpPr>
      <xdr:spPr>
        <a:xfrm>
          <a:off x="19985990" y="71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46" name="直線コネクタ 445">
          <a:extLst>
            <a:ext uri="{FF2B5EF4-FFF2-40B4-BE49-F238E27FC236}">
              <a16:creationId xmlns:a16="http://schemas.microsoft.com/office/drawing/2014/main" id="{4EC0DA0D-3F28-4627-B4A3-F700B71D38B4}"/>
            </a:ext>
          </a:extLst>
        </xdr:cNvPr>
        <xdr:cNvCxnSpPr/>
      </xdr:nvCxnSpPr>
      <xdr:spPr>
        <a:xfrm>
          <a:off x="19885660" y="7163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47" name="【一般廃棄物処理施設】&#10;一人当たり有形固定資産（償却資産）額最大値テキスト">
          <a:extLst>
            <a:ext uri="{FF2B5EF4-FFF2-40B4-BE49-F238E27FC236}">
              <a16:creationId xmlns:a16="http://schemas.microsoft.com/office/drawing/2014/main" id="{1AC0A00A-DEDC-4A13-BF0E-6C688F333AE4}"/>
            </a:ext>
          </a:extLst>
        </xdr:cNvPr>
        <xdr:cNvSpPr txBox="1"/>
      </xdr:nvSpPr>
      <xdr:spPr>
        <a:xfrm>
          <a:off x="19985990" y="54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48" name="直線コネクタ 447">
          <a:extLst>
            <a:ext uri="{FF2B5EF4-FFF2-40B4-BE49-F238E27FC236}">
              <a16:creationId xmlns:a16="http://schemas.microsoft.com/office/drawing/2014/main" id="{B430E171-8DA6-4DD9-B4A6-D03D3CB46DD7}"/>
            </a:ext>
          </a:extLst>
        </xdr:cNvPr>
        <xdr:cNvCxnSpPr/>
      </xdr:nvCxnSpPr>
      <xdr:spPr>
        <a:xfrm>
          <a:off x="19885660" y="565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49" name="【一般廃棄物処理施設】&#10;一人当たり有形固定資産（償却資産）額平均値テキスト">
          <a:extLst>
            <a:ext uri="{FF2B5EF4-FFF2-40B4-BE49-F238E27FC236}">
              <a16:creationId xmlns:a16="http://schemas.microsoft.com/office/drawing/2014/main" id="{65258E70-8A38-4851-A684-E6B110F44A7B}"/>
            </a:ext>
          </a:extLst>
        </xdr:cNvPr>
        <xdr:cNvSpPr txBox="1"/>
      </xdr:nvSpPr>
      <xdr:spPr>
        <a:xfrm>
          <a:off x="19985990" y="68767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50" name="フローチャート: 判断 449">
          <a:extLst>
            <a:ext uri="{FF2B5EF4-FFF2-40B4-BE49-F238E27FC236}">
              <a16:creationId xmlns:a16="http://schemas.microsoft.com/office/drawing/2014/main" id="{BAF90E32-C502-45A8-8A08-74105A6DBB46}"/>
            </a:ext>
          </a:extLst>
        </xdr:cNvPr>
        <xdr:cNvSpPr/>
      </xdr:nvSpPr>
      <xdr:spPr>
        <a:xfrm>
          <a:off x="19904710" y="690406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51" name="フローチャート: 判断 450">
          <a:extLst>
            <a:ext uri="{FF2B5EF4-FFF2-40B4-BE49-F238E27FC236}">
              <a16:creationId xmlns:a16="http://schemas.microsoft.com/office/drawing/2014/main" id="{004C2505-815B-4D23-87BF-32ECCDE01460}"/>
            </a:ext>
          </a:extLst>
        </xdr:cNvPr>
        <xdr:cNvSpPr/>
      </xdr:nvSpPr>
      <xdr:spPr>
        <a:xfrm>
          <a:off x="19161760" y="691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52" name="フローチャート: 判断 451">
          <a:extLst>
            <a:ext uri="{FF2B5EF4-FFF2-40B4-BE49-F238E27FC236}">
              <a16:creationId xmlns:a16="http://schemas.microsoft.com/office/drawing/2014/main" id="{945B1276-0404-49DC-9834-6604465FF421}"/>
            </a:ext>
          </a:extLst>
        </xdr:cNvPr>
        <xdr:cNvSpPr/>
      </xdr:nvSpPr>
      <xdr:spPr>
        <a:xfrm>
          <a:off x="18345150" y="691380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53" name="フローチャート: 判断 452">
          <a:extLst>
            <a:ext uri="{FF2B5EF4-FFF2-40B4-BE49-F238E27FC236}">
              <a16:creationId xmlns:a16="http://schemas.microsoft.com/office/drawing/2014/main" id="{511CFB20-7733-4D4C-8909-F65661FB8975}"/>
            </a:ext>
          </a:extLst>
        </xdr:cNvPr>
        <xdr:cNvSpPr/>
      </xdr:nvSpPr>
      <xdr:spPr>
        <a:xfrm>
          <a:off x="17547590" y="694096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54" name="フローチャート: 判断 453">
          <a:extLst>
            <a:ext uri="{FF2B5EF4-FFF2-40B4-BE49-F238E27FC236}">
              <a16:creationId xmlns:a16="http://schemas.microsoft.com/office/drawing/2014/main" id="{5A06E015-EABC-40B1-BDB6-31C73142F3DC}"/>
            </a:ext>
          </a:extLst>
        </xdr:cNvPr>
        <xdr:cNvSpPr/>
      </xdr:nvSpPr>
      <xdr:spPr>
        <a:xfrm>
          <a:off x="16761460" y="693781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5825E98F-D516-48FB-ACEC-98F65848BDC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5DC42C50-B5AD-4255-8171-E936BD7FBFF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6C64AB6F-A862-4F90-9DC6-8E2A861B015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8" name="テキスト ボックス 457">
          <a:extLst>
            <a:ext uri="{FF2B5EF4-FFF2-40B4-BE49-F238E27FC236}">
              <a16:creationId xmlns:a16="http://schemas.microsoft.com/office/drawing/2014/main" id="{420F9A9F-4E6C-4B7A-AA31-F2C16820FB49}"/>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3A9CA7FD-D2FD-437C-AC9E-F60421A8C64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22582</xdr:rowOff>
    </xdr:from>
    <xdr:to>
      <xdr:col>98</xdr:col>
      <xdr:colOff>38100</xdr:colOff>
      <xdr:row>40</xdr:row>
      <xdr:rowOff>124182</xdr:rowOff>
    </xdr:to>
    <xdr:sp macro="" textlink="">
      <xdr:nvSpPr>
        <xdr:cNvPr id="460" name="楕円 459">
          <a:extLst>
            <a:ext uri="{FF2B5EF4-FFF2-40B4-BE49-F238E27FC236}">
              <a16:creationId xmlns:a16="http://schemas.microsoft.com/office/drawing/2014/main" id="{273FBA4C-ED83-495E-911A-24EF270274D1}"/>
            </a:ext>
          </a:extLst>
        </xdr:cNvPr>
        <xdr:cNvSpPr/>
      </xdr:nvSpPr>
      <xdr:spPr>
        <a:xfrm>
          <a:off x="16761460" y="68767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39</xdr:row>
      <xdr:rowOff>1557</xdr:rowOff>
    </xdr:from>
    <xdr:ext cx="534377" cy="259045"/>
    <xdr:sp macro="" textlink="">
      <xdr:nvSpPr>
        <xdr:cNvPr id="461" name="n_1aveValue【一般廃棄物処理施設】&#10;一人当たり有形固定資産（償却資産）額">
          <a:extLst>
            <a:ext uri="{FF2B5EF4-FFF2-40B4-BE49-F238E27FC236}">
              <a16:creationId xmlns:a16="http://schemas.microsoft.com/office/drawing/2014/main" id="{68D2CCBA-C914-4260-B9E4-88DDF22CEEA9}"/>
            </a:ext>
          </a:extLst>
        </xdr:cNvPr>
        <xdr:cNvSpPr txBox="1"/>
      </xdr:nvSpPr>
      <xdr:spPr>
        <a:xfrm>
          <a:off x="1895172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62" name="n_2aveValue【一般廃棄物処理施設】&#10;一人当たり有形固定資産（償却資産）額">
          <a:extLst>
            <a:ext uri="{FF2B5EF4-FFF2-40B4-BE49-F238E27FC236}">
              <a16:creationId xmlns:a16="http://schemas.microsoft.com/office/drawing/2014/main" id="{1A6F08E9-EAB8-45E3-A8B8-E1F6378BC09C}"/>
            </a:ext>
          </a:extLst>
        </xdr:cNvPr>
        <xdr:cNvSpPr txBox="1"/>
      </xdr:nvSpPr>
      <xdr:spPr>
        <a:xfrm>
          <a:off x="18170671" y="669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63" name="n_3aveValue【一般廃棄物処理施設】&#10;一人当たり有形固定資産（償却資産）額">
          <a:extLst>
            <a:ext uri="{FF2B5EF4-FFF2-40B4-BE49-F238E27FC236}">
              <a16:creationId xmlns:a16="http://schemas.microsoft.com/office/drawing/2014/main" id="{24299E48-7B5F-4BD5-8AF7-05760BC3F0EE}"/>
            </a:ext>
          </a:extLst>
        </xdr:cNvPr>
        <xdr:cNvSpPr txBox="1"/>
      </xdr:nvSpPr>
      <xdr:spPr>
        <a:xfrm>
          <a:off x="17354061" y="671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464" name="n_4aveValue【一般廃棄物処理施設】&#10;一人当たり有形固定資産（償却資産）額">
          <a:extLst>
            <a:ext uri="{FF2B5EF4-FFF2-40B4-BE49-F238E27FC236}">
              <a16:creationId xmlns:a16="http://schemas.microsoft.com/office/drawing/2014/main" id="{77FBDD68-F8B6-44FB-A348-B218FD5D66DA}"/>
            </a:ext>
          </a:extLst>
        </xdr:cNvPr>
        <xdr:cNvSpPr txBox="1"/>
      </xdr:nvSpPr>
      <xdr:spPr>
        <a:xfrm>
          <a:off x="1655650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140709</xdr:rowOff>
    </xdr:from>
    <xdr:ext cx="599010" cy="259045"/>
    <xdr:sp macro="" textlink="">
      <xdr:nvSpPr>
        <xdr:cNvPr id="465" name="n_4mainValue【一般廃棄物処理施設】&#10;一人当たり有形固定資産（償却資産）額">
          <a:extLst>
            <a:ext uri="{FF2B5EF4-FFF2-40B4-BE49-F238E27FC236}">
              <a16:creationId xmlns:a16="http://schemas.microsoft.com/office/drawing/2014/main" id="{806CC0C8-0B67-417A-9A70-97020825EACF}"/>
            </a:ext>
          </a:extLst>
        </xdr:cNvPr>
        <xdr:cNvSpPr txBox="1"/>
      </xdr:nvSpPr>
      <xdr:spPr>
        <a:xfrm>
          <a:off x="16526090" y="665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6" name="正方形/長方形 465">
          <a:extLst>
            <a:ext uri="{FF2B5EF4-FFF2-40B4-BE49-F238E27FC236}">
              <a16:creationId xmlns:a16="http://schemas.microsoft.com/office/drawing/2014/main" id="{913090E1-CE72-4DFC-BD85-E812AA6599E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7" name="正方形/長方形 466">
          <a:extLst>
            <a:ext uri="{FF2B5EF4-FFF2-40B4-BE49-F238E27FC236}">
              <a16:creationId xmlns:a16="http://schemas.microsoft.com/office/drawing/2014/main" id="{21644A3F-9D25-4303-A87D-7718E653575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8" name="正方形/長方形 467">
          <a:extLst>
            <a:ext uri="{FF2B5EF4-FFF2-40B4-BE49-F238E27FC236}">
              <a16:creationId xmlns:a16="http://schemas.microsoft.com/office/drawing/2014/main" id="{A6F007EE-3AA8-4163-AFCC-0B47E6311F7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9" name="正方形/長方形 468">
          <a:extLst>
            <a:ext uri="{FF2B5EF4-FFF2-40B4-BE49-F238E27FC236}">
              <a16:creationId xmlns:a16="http://schemas.microsoft.com/office/drawing/2014/main" id="{B2D66480-8620-4846-9C99-D716DE2F391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0" name="正方形/長方形 469">
          <a:extLst>
            <a:ext uri="{FF2B5EF4-FFF2-40B4-BE49-F238E27FC236}">
              <a16:creationId xmlns:a16="http://schemas.microsoft.com/office/drawing/2014/main" id="{B3D80AC4-14FC-42F2-A2A0-9D390B14A5F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1" name="正方形/長方形 470">
          <a:extLst>
            <a:ext uri="{FF2B5EF4-FFF2-40B4-BE49-F238E27FC236}">
              <a16:creationId xmlns:a16="http://schemas.microsoft.com/office/drawing/2014/main" id="{8EA3CB2F-AC49-4BE7-B3FD-C304D679CB4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2" name="正方形/長方形 471">
          <a:extLst>
            <a:ext uri="{FF2B5EF4-FFF2-40B4-BE49-F238E27FC236}">
              <a16:creationId xmlns:a16="http://schemas.microsoft.com/office/drawing/2014/main" id="{80A3D3B6-3D9C-480B-9E41-9827A7E358D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3" name="正方形/長方形 472">
          <a:extLst>
            <a:ext uri="{FF2B5EF4-FFF2-40B4-BE49-F238E27FC236}">
              <a16:creationId xmlns:a16="http://schemas.microsoft.com/office/drawing/2014/main" id="{46701FF1-4D43-4A8E-BA5D-7F873E18EEA5}"/>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id="{9A0195CB-FD19-4C9E-BD8F-62F1932719D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id="{1EEB3EE6-0299-4BF8-A927-1EFA4C8E1E4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id="{CF3D148E-864B-4104-A356-159E6D47577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id="{BD010C8E-7E34-481B-BCD6-0F1986320E8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id="{357E4C66-9932-4FBF-9A9D-BB47D2927C4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id="{34B338B5-12FA-4C9C-8747-BBC7B145757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id="{64C737C2-4AE7-4FF5-8606-521A572BBA9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id="{19DEF8DE-8554-40EA-A086-642541B210AF}"/>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82" name="正方形/長方形 481">
          <a:extLst>
            <a:ext uri="{FF2B5EF4-FFF2-40B4-BE49-F238E27FC236}">
              <a16:creationId xmlns:a16="http://schemas.microsoft.com/office/drawing/2014/main" id="{7BB26251-C4CB-4544-B7A1-AC63C34494D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3" name="正方形/長方形 482">
          <a:extLst>
            <a:ext uri="{FF2B5EF4-FFF2-40B4-BE49-F238E27FC236}">
              <a16:creationId xmlns:a16="http://schemas.microsoft.com/office/drawing/2014/main" id="{C9588BED-CD60-4DF9-9951-EE6368B4516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4" name="正方形/長方形 483">
          <a:extLst>
            <a:ext uri="{FF2B5EF4-FFF2-40B4-BE49-F238E27FC236}">
              <a16:creationId xmlns:a16="http://schemas.microsoft.com/office/drawing/2014/main" id="{BAEE4A55-0ADD-4594-8C84-0E970A0B1F7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5" name="正方形/長方形 484">
          <a:extLst>
            <a:ext uri="{FF2B5EF4-FFF2-40B4-BE49-F238E27FC236}">
              <a16:creationId xmlns:a16="http://schemas.microsoft.com/office/drawing/2014/main" id="{DEAE46C6-7091-48C4-A7F1-51D5B521D9E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6" name="正方形/長方形 485">
          <a:extLst>
            <a:ext uri="{FF2B5EF4-FFF2-40B4-BE49-F238E27FC236}">
              <a16:creationId xmlns:a16="http://schemas.microsoft.com/office/drawing/2014/main" id="{6E4EDF65-EF86-422B-808D-B54C23A73FA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7" name="正方形/長方形 486">
          <a:extLst>
            <a:ext uri="{FF2B5EF4-FFF2-40B4-BE49-F238E27FC236}">
              <a16:creationId xmlns:a16="http://schemas.microsoft.com/office/drawing/2014/main" id="{2E195025-C5EA-4B51-81BB-ACCED51F15C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88" name="正方形/長方形 487">
          <a:extLst>
            <a:ext uri="{FF2B5EF4-FFF2-40B4-BE49-F238E27FC236}">
              <a16:creationId xmlns:a16="http://schemas.microsoft.com/office/drawing/2014/main" id="{008CC3E7-5E06-483A-B656-C76368DDB3D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89" name="正方形/長方形 488">
          <a:extLst>
            <a:ext uri="{FF2B5EF4-FFF2-40B4-BE49-F238E27FC236}">
              <a16:creationId xmlns:a16="http://schemas.microsoft.com/office/drawing/2014/main" id="{D26E7643-6487-41C7-A7C7-9DA0EA823ED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0" name="テキスト ボックス 489">
          <a:extLst>
            <a:ext uri="{FF2B5EF4-FFF2-40B4-BE49-F238E27FC236}">
              <a16:creationId xmlns:a16="http://schemas.microsoft.com/office/drawing/2014/main" id="{247BFB3C-42A9-4CF5-ABF9-2CFC685AC4E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1" name="直線コネクタ 490">
          <a:extLst>
            <a:ext uri="{FF2B5EF4-FFF2-40B4-BE49-F238E27FC236}">
              <a16:creationId xmlns:a16="http://schemas.microsoft.com/office/drawing/2014/main" id="{EA1FC172-EE7D-47BB-A48E-499877F8055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92" name="テキスト ボックス 491">
          <a:extLst>
            <a:ext uri="{FF2B5EF4-FFF2-40B4-BE49-F238E27FC236}">
              <a16:creationId xmlns:a16="http://schemas.microsoft.com/office/drawing/2014/main" id="{7540550A-6324-4576-B816-2F323D52BAB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93" name="直線コネクタ 492">
          <a:extLst>
            <a:ext uri="{FF2B5EF4-FFF2-40B4-BE49-F238E27FC236}">
              <a16:creationId xmlns:a16="http://schemas.microsoft.com/office/drawing/2014/main" id="{03BFA348-BEF5-4044-AF99-566CE113B185}"/>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08657D56-67B8-4033-B147-AB10B4AA24EF}"/>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95" name="直線コネクタ 494">
          <a:extLst>
            <a:ext uri="{FF2B5EF4-FFF2-40B4-BE49-F238E27FC236}">
              <a16:creationId xmlns:a16="http://schemas.microsoft.com/office/drawing/2014/main" id="{0D613B4F-EA5D-4C86-A00A-13DAA6840B8E}"/>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96" name="テキスト ボックス 495">
          <a:extLst>
            <a:ext uri="{FF2B5EF4-FFF2-40B4-BE49-F238E27FC236}">
              <a16:creationId xmlns:a16="http://schemas.microsoft.com/office/drawing/2014/main" id="{92FBB626-0E97-4B8A-A5FA-0E3621CF0947}"/>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97" name="直線コネクタ 496">
          <a:extLst>
            <a:ext uri="{FF2B5EF4-FFF2-40B4-BE49-F238E27FC236}">
              <a16:creationId xmlns:a16="http://schemas.microsoft.com/office/drawing/2014/main" id="{9FF3C6B0-007E-4A32-8AFC-AA6C20817D75}"/>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98" name="テキスト ボックス 497">
          <a:extLst>
            <a:ext uri="{FF2B5EF4-FFF2-40B4-BE49-F238E27FC236}">
              <a16:creationId xmlns:a16="http://schemas.microsoft.com/office/drawing/2014/main" id="{846D670C-387E-4799-9763-B2F5A5F27AEB}"/>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99" name="直線コネクタ 498">
          <a:extLst>
            <a:ext uri="{FF2B5EF4-FFF2-40B4-BE49-F238E27FC236}">
              <a16:creationId xmlns:a16="http://schemas.microsoft.com/office/drawing/2014/main" id="{AD64EDFB-3825-439A-BE3C-A53C847D44E1}"/>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00" name="テキスト ボックス 499">
          <a:extLst>
            <a:ext uri="{FF2B5EF4-FFF2-40B4-BE49-F238E27FC236}">
              <a16:creationId xmlns:a16="http://schemas.microsoft.com/office/drawing/2014/main" id="{B22CA3FC-5EB3-4314-9CCF-65CB1B566F82}"/>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01" name="直線コネクタ 500">
          <a:extLst>
            <a:ext uri="{FF2B5EF4-FFF2-40B4-BE49-F238E27FC236}">
              <a16:creationId xmlns:a16="http://schemas.microsoft.com/office/drawing/2014/main" id="{32DE4FC5-D85F-499D-8B97-0C6E05920CE0}"/>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02" name="テキスト ボックス 501">
          <a:extLst>
            <a:ext uri="{FF2B5EF4-FFF2-40B4-BE49-F238E27FC236}">
              <a16:creationId xmlns:a16="http://schemas.microsoft.com/office/drawing/2014/main" id="{41AA747E-4C79-42BF-B415-11934ACC97E8}"/>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03" name="直線コネクタ 502">
          <a:extLst>
            <a:ext uri="{FF2B5EF4-FFF2-40B4-BE49-F238E27FC236}">
              <a16:creationId xmlns:a16="http://schemas.microsoft.com/office/drawing/2014/main" id="{CCBF606A-A5D0-4744-AAFE-F6A1E37D1DE1}"/>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04" name="テキスト ボックス 503">
          <a:extLst>
            <a:ext uri="{FF2B5EF4-FFF2-40B4-BE49-F238E27FC236}">
              <a16:creationId xmlns:a16="http://schemas.microsoft.com/office/drawing/2014/main" id="{8FF7084A-7B0F-476C-ABD6-02106ED590DC}"/>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5" name="直線コネクタ 504">
          <a:extLst>
            <a:ext uri="{FF2B5EF4-FFF2-40B4-BE49-F238E27FC236}">
              <a16:creationId xmlns:a16="http://schemas.microsoft.com/office/drawing/2014/main" id="{983A8D4D-D2AE-4A63-9DE9-56AA7F5AF8F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6" name="【消防施設】&#10;有形固定資産減価償却率グラフ枠">
          <a:extLst>
            <a:ext uri="{FF2B5EF4-FFF2-40B4-BE49-F238E27FC236}">
              <a16:creationId xmlns:a16="http://schemas.microsoft.com/office/drawing/2014/main" id="{2F84C8AD-0F4B-4A83-8BD8-975247115D0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07" name="直線コネクタ 506">
          <a:extLst>
            <a:ext uri="{FF2B5EF4-FFF2-40B4-BE49-F238E27FC236}">
              <a16:creationId xmlns:a16="http://schemas.microsoft.com/office/drawing/2014/main" id="{FCB3C288-4E4C-4C0F-A41E-37DAA4C8887E}"/>
            </a:ext>
          </a:extLst>
        </xdr:cNvPr>
        <xdr:cNvCxnSpPr/>
      </xdr:nvCxnSpPr>
      <xdr:spPr>
        <a:xfrm flipV="1">
          <a:off x="14703424" y="13345614"/>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08" name="【消防施設】&#10;有形固定資産減価償却率最小値テキスト">
          <a:extLst>
            <a:ext uri="{FF2B5EF4-FFF2-40B4-BE49-F238E27FC236}">
              <a16:creationId xmlns:a16="http://schemas.microsoft.com/office/drawing/2014/main" id="{6108867C-A89E-4A08-B5EC-DFFA9007CEFE}"/>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09" name="直線コネクタ 508">
          <a:extLst>
            <a:ext uri="{FF2B5EF4-FFF2-40B4-BE49-F238E27FC236}">
              <a16:creationId xmlns:a16="http://schemas.microsoft.com/office/drawing/2014/main" id="{05D800DB-7C6B-4536-9928-70DA5EADDC81}"/>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10" name="【消防施設】&#10;有形固定資産減価償却率最大値テキスト">
          <a:extLst>
            <a:ext uri="{FF2B5EF4-FFF2-40B4-BE49-F238E27FC236}">
              <a16:creationId xmlns:a16="http://schemas.microsoft.com/office/drawing/2014/main" id="{5D03C2C2-D42E-432C-AC65-F2B8CE90A609}"/>
            </a:ext>
          </a:extLst>
        </xdr:cNvPr>
        <xdr:cNvSpPr txBox="1"/>
      </xdr:nvSpPr>
      <xdr:spPr>
        <a:xfrm>
          <a:off x="14742160" y="131265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11" name="直線コネクタ 510">
          <a:extLst>
            <a:ext uri="{FF2B5EF4-FFF2-40B4-BE49-F238E27FC236}">
              <a16:creationId xmlns:a16="http://schemas.microsoft.com/office/drawing/2014/main" id="{68656A92-3749-481C-AFFD-530175D73C68}"/>
            </a:ext>
          </a:extLst>
        </xdr:cNvPr>
        <xdr:cNvCxnSpPr/>
      </xdr:nvCxnSpPr>
      <xdr:spPr>
        <a:xfrm>
          <a:off x="14611350" y="13345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12" name="【消防施設】&#10;有形固定資産減価償却率平均値テキスト">
          <a:extLst>
            <a:ext uri="{FF2B5EF4-FFF2-40B4-BE49-F238E27FC236}">
              <a16:creationId xmlns:a16="http://schemas.microsoft.com/office/drawing/2014/main" id="{CEC8B785-4576-489E-AB26-637681A14C89}"/>
            </a:ext>
          </a:extLst>
        </xdr:cNvPr>
        <xdr:cNvSpPr txBox="1"/>
      </xdr:nvSpPr>
      <xdr:spPr>
        <a:xfrm>
          <a:off x="14742160" y="142175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13" name="フローチャート: 判断 512">
          <a:extLst>
            <a:ext uri="{FF2B5EF4-FFF2-40B4-BE49-F238E27FC236}">
              <a16:creationId xmlns:a16="http://schemas.microsoft.com/office/drawing/2014/main" id="{7872E7D9-0AE8-4009-8FDB-2E6F313B8E8B}"/>
            </a:ext>
          </a:extLst>
        </xdr:cNvPr>
        <xdr:cNvSpPr/>
      </xdr:nvSpPr>
      <xdr:spPr>
        <a:xfrm>
          <a:off x="14649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14" name="フローチャート: 判断 513">
          <a:extLst>
            <a:ext uri="{FF2B5EF4-FFF2-40B4-BE49-F238E27FC236}">
              <a16:creationId xmlns:a16="http://schemas.microsoft.com/office/drawing/2014/main" id="{4B98C41B-4A0A-4BEB-82A3-070F0405C98B}"/>
            </a:ext>
          </a:extLst>
        </xdr:cNvPr>
        <xdr:cNvSpPr/>
      </xdr:nvSpPr>
      <xdr:spPr>
        <a:xfrm>
          <a:off x="13887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15" name="フローチャート: 判断 514">
          <a:extLst>
            <a:ext uri="{FF2B5EF4-FFF2-40B4-BE49-F238E27FC236}">
              <a16:creationId xmlns:a16="http://schemas.microsoft.com/office/drawing/2014/main" id="{FB8B7C45-C90A-4DE5-8AEB-8CD8EDFD94AF}"/>
            </a:ext>
          </a:extLst>
        </xdr:cNvPr>
        <xdr:cNvSpPr/>
      </xdr:nvSpPr>
      <xdr:spPr>
        <a:xfrm>
          <a:off x="13089890" y="142143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16" name="フローチャート: 判断 515">
          <a:extLst>
            <a:ext uri="{FF2B5EF4-FFF2-40B4-BE49-F238E27FC236}">
              <a16:creationId xmlns:a16="http://schemas.microsoft.com/office/drawing/2014/main" id="{87F4F191-5ACC-4C20-836C-2C45875485D6}"/>
            </a:ext>
          </a:extLst>
        </xdr:cNvPr>
        <xdr:cNvSpPr/>
      </xdr:nvSpPr>
      <xdr:spPr>
        <a:xfrm>
          <a:off x="12303760" y="141958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17" name="フローチャート: 判断 516">
          <a:extLst>
            <a:ext uri="{FF2B5EF4-FFF2-40B4-BE49-F238E27FC236}">
              <a16:creationId xmlns:a16="http://schemas.microsoft.com/office/drawing/2014/main" id="{C9CA51A1-F6CD-41FC-B221-2547FBE4DD19}"/>
            </a:ext>
          </a:extLst>
        </xdr:cNvPr>
        <xdr:cNvSpPr/>
      </xdr:nvSpPr>
      <xdr:spPr>
        <a:xfrm>
          <a:off x="11487150" y="141920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4BE08D7B-F0D1-4110-868D-7399F5800835}"/>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F0A890FF-A2D6-4827-994A-CB7E26246616}"/>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6D7208F0-ECE8-4B0F-8364-B907AC67705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95AAA276-85D3-41EB-B014-845851B7D41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AE64512A-BABD-4097-9FFF-C850E69C5E1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162016</xdr:rowOff>
    </xdr:from>
    <xdr:to>
      <xdr:col>81</xdr:col>
      <xdr:colOff>101600</xdr:colOff>
      <xdr:row>82</xdr:row>
      <xdr:rowOff>92166</xdr:rowOff>
    </xdr:to>
    <xdr:sp macro="" textlink="">
      <xdr:nvSpPr>
        <xdr:cNvPr id="523" name="楕円 522">
          <a:extLst>
            <a:ext uri="{FF2B5EF4-FFF2-40B4-BE49-F238E27FC236}">
              <a16:creationId xmlns:a16="http://schemas.microsoft.com/office/drawing/2014/main" id="{C30F5944-C79A-4643-A44D-02E5AD14973A}"/>
            </a:ext>
          </a:extLst>
        </xdr:cNvPr>
        <xdr:cNvSpPr/>
      </xdr:nvSpPr>
      <xdr:spPr>
        <a:xfrm>
          <a:off x="13887450" y="140513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129358</xdr:rowOff>
    </xdr:from>
    <xdr:to>
      <xdr:col>76</xdr:col>
      <xdr:colOff>165100</xdr:colOff>
      <xdr:row>82</xdr:row>
      <xdr:rowOff>59508</xdr:rowOff>
    </xdr:to>
    <xdr:sp macro="" textlink="">
      <xdr:nvSpPr>
        <xdr:cNvPr id="524" name="楕円 523">
          <a:extLst>
            <a:ext uri="{FF2B5EF4-FFF2-40B4-BE49-F238E27FC236}">
              <a16:creationId xmlns:a16="http://schemas.microsoft.com/office/drawing/2014/main" id="{B508EE9C-87A4-49B6-A763-3B1533EED27E}"/>
            </a:ext>
          </a:extLst>
        </xdr:cNvPr>
        <xdr:cNvSpPr/>
      </xdr:nvSpPr>
      <xdr:spPr>
        <a:xfrm>
          <a:off x="13089890" y="140206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8708</xdr:rowOff>
    </xdr:from>
    <xdr:to>
      <xdr:col>81</xdr:col>
      <xdr:colOff>50800</xdr:colOff>
      <xdr:row>82</xdr:row>
      <xdr:rowOff>41366</xdr:rowOff>
    </xdr:to>
    <xdr:cxnSp macro="">
      <xdr:nvCxnSpPr>
        <xdr:cNvPr id="525" name="直線コネクタ 524">
          <a:extLst>
            <a:ext uri="{FF2B5EF4-FFF2-40B4-BE49-F238E27FC236}">
              <a16:creationId xmlns:a16="http://schemas.microsoft.com/office/drawing/2014/main" id="{27E96A13-EA86-4D34-ACF4-02E73D5DF766}"/>
            </a:ext>
          </a:extLst>
        </xdr:cNvPr>
        <xdr:cNvCxnSpPr/>
      </xdr:nvCxnSpPr>
      <xdr:spPr>
        <a:xfrm>
          <a:off x="13144500" y="14069513"/>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96701</xdr:rowOff>
    </xdr:from>
    <xdr:to>
      <xdr:col>72</xdr:col>
      <xdr:colOff>38100</xdr:colOff>
      <xdr:row>82</xdr:row>
      <xdr:rowOff>26851</xdr:rowOff>
    </xdr:to>
    <xdr:sp macro="" textlink="">
      <xdr:nvSpPr>
        <xdr:cNvPr id="526" name="楕円 525">
          <a:extLst>
            <a:ext uri="{FF2B5EF4-FFF2-40B4-BE49-F238E27FC236}">
              <a16:creationId xmlns:a16="http://schemas.microsoft.com/office/drawing/2014/main" id="{D07F9F89-9C1A-4DD4-8EAB-F69451CF4B5E}"/>
            </a:ext>
          </a:extLst>
        </xdr:cNvPr>
        <xdr:cNvSpPr/>
      </xdr:nvSpPr>
      <xdr:spPr>
        <a:xfrm>
          <a:off x="12303760" y="139803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147501</xdr:rowOff>
    </xdr:from>
    <xdr:to>
      <xdr:col>76</xdr:col>
      <xdr:colOff>114300</xdr:colOff>
      <xdr:row>82</xdr:row>
      <xdr:rowOff>8708</xdr:rowOff>
    </xdr:to>
    <xdr:cxnSp macro="">
      <xdr:nvCxnSpPr>
        <xdr:cNvPr id="527" name="直線コネクタ 526">
          <a:extLst>
            <a:ext uri="{FF2B5EF4-FFF2-40B4-BE49-F238E27FC236}">
              <a16:creationId xmlns:a16="http://schemas.microsoft.com/office/drawing/2014/main" id="{D6ABA402-497B-4AB8-9997-20A862C11180}"/>
            </a:ext>
          </a:extLst>
        </xdr:cNvPr>
        <xdr:cNvCxnSpPr/>
      </xdr:nvCxnSpPr>
      <xdr:spPr>
        <a:xfrm>
          <a:off x="12346940" y="14033046"/>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64044</xdr:rowOff>
    </xdr:from>
    <xdr:to>
      <xdr:col>67</xdr:col>
      <xdr:colOff>101600</xdr:colOff>
      <xdr:row>81</xdr:row>
      <xdr:rowOff>165644</xdr:rowOff>
    </xdr:to>
    <xdr:sp macro="" textlink="">
      <xdr:nvSpPr>
        <xdr:cNvPr id="528" name="楕円 527">
          <a:extLst>
            <a:ext uri="{FF2B5EF4-FFF2-40B4-BE49-F238E27FC236}">
              <a16:creationId xmlns:a16="http://schemas.microsoft.com/office/drawing/2014/main" id="{A02F3180-8D94-4697-95B9-D817A9593AAE}"/>
            </a:ext>
          </a:extLst>
        </xdr:cNvPr>
        <xdr:cNvSpPr/>
      </xdr:nvSpPr>
      <xdr:spPr>
        <a:xfrm>
          <a:off x="11487150" y="1394768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114844</xdr:rowOff>
    </xdr:from>
    <xdr:to>
      <xdr:col>71</xdr:col>
      <xdr:colOff>177800</xdr:colOff>
      <xdr:row>81</xdr:row>
      <xdr:rowOff>147501</xdr:rowOff>
    </xdr:to>
    <xdr:cxnSp macro="">
      <xdr:nvCxnSpPr>
        <xdr:cNvPr id="529" name="直線コネクタ 528">
          <a:extLst>
            <a:ext uri="{FF2B5EF4-FFF2-40B4-BE49-F238E27FC236}">
              <a16:creationId xmlns:a16="http://schemas.microsoft.com/office/drawing/2014/main" id="{078F542D-B90E-431E-8D5C-5B1BA6EB522D}"/>
            </a:ext>
          </a:extLst>
        </xdr:cNvPr>
        <xdr:cNvCxnSpPr/>
      </xdr:nvCxnSpPr>
      <xdr:spPr>
        <a:xfrm>
          <a:off x="11541760" y="14002294"/>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30" name="n_1aveValue【消防施設】&#10;有形固定資産減価償却率">
          <a:extLst>
            <a:ext uri="{FF2B5EF4-FFF2-40B4-BE49-F238E27FC236}">
              <a16:creationId xmlns:a16="http://schemas.microsoft.com/office/drawing/2014/main" id="{460A18B0-90D8-4089-B3DE-694A50FCE4D1}"/>
            </a:ext>
          </a:extLst>
        </xdr:cNvPr>
        <xdr:cNvSpPr txBox="1"/>
      </xdr:nvSpPr>
      <xdr:spPr>
        <a:xfrm>
          <a:off x="13738234" y="143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31" name="n_2aveValue【消防施設】&#10;有形固定資産減価償却率">
          <a:extLst>
            <a:ext uri="{FF2B5EF4-FFF2-40B4-BE49-F238E27FC236}">
              <a16:creationId xmlns:a16="http://schemas.microsoft.com/office/drawing/2014/main" id="{E86B6422-2F2F-485C-A1EA-FF997B45037A}"/>
            </a:ext>
          </a:extLst>
        </xdr:cNvPr>
        <xdr:cNvSpPr txBox="1"/>
      </xdr:nvSpPr>
      <xdr:spPr>
        <a:xfrm>
          <a:off x="1295718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32" name="n_3aveValue【消防施設】&#10;有形固定資産減価償却率">
          <a:extLst>
            <a:ext uri="{FF2B5EF4-FFF2-40B4-BE49-F238E27FC236}">
              <a16:creationId xmlns:a16="http://schemas.microsoft.com/office/drawing/2014/main" id="{83121D9D-DF3C-4257-8211-475DF41E2280}"/>
            </a:ext>
          </a:extLst>
        </xdr:cNvPr>
        <xdr:cNvSpPr txBox="1"/>
      </xdr:nvSpPr>
      <xdr:spPr>
        <a:xfrm>
          <a:off x="1217105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33" name="n_4aveValue【消防施設】&#10;有形固定資産減価償却率">
          <a:extLst>
            <a:ext uri="{FF2B5EF4-FFF2-40B4-BE49-F238E27FC236}">
              <a16:creationId xmlns:a16="http://schemas.microsoft.com/office/drawing/2014/main" id="{EB6942B8-382E-4B8C-B40F-D65949F1045C}"/>
            </a:ext>
          </a:extLst>
        </xdr:cNvPr>
        <xdr:cNvSpPr txBox="1"/>
      </xdr:nvSpPr>
      <xdr:spPr>
        <a:xfrm>
          <a:off x="11354444" y="1428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108693</xdr:rowOff>
    </xdr:from>
    <xdr:ext cx="405111" cy="259045"/>
    <xdr:sp macro="" textlink="">
      <xdr:nvSpPr>
        <xdr:cNvPr id="534" name="n_1mainValue【消防施設】&#10;有形固定資産減価償却率">
          <a:extLst>
            <a:ext uri="{FF2B5EF4-FFF2-40B4-BE49-F238E27FC236}">
              <a16:creationId xmlns:a16="http://schemas.microsoft.com/office/drawing/2014/main" id="{C6F23A04-9D08-48EE-9CC2-37164563443E}"/>
            </a:ext>
          </a:extLst>
        </xdr:cNvPr>
        <xdr:cNvSpPr txBox="1"/>
      </xdr:nvSpPr>
      <xdr:spPr>
        <a:xfrm>
          <a:off x="13738234" y="1382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76035</xdr:rowOff>
    </xdr:from>
    <xdr:ext cx="405111" cy="259045"/>
    <xdr:sp macro="" textlink="">
      <xdr:nvSpPr>
        <xdr:cNvPr id="535" name="n_2mainValue【消防施設】&#10;有形固定資産減価償却率">
          <a:extLst>
            <a:ext uri="{FF2B5EF4-FFF2-40B4-BE49-F238E27FC236}">
              <a16:creationId xmlns:a16="http://schemas.microsoft.com/office/drawing/2014/main" id="{85F4DB43-FEEF-40DA-9D8C-34FF971E1DA8}"/>
            </a:ext>
          </a:extLst>
        </xdr:cNvPr>
        <xdr:cNvSpPr txBox="1"/>
      </xdr:nvSpPr>
      <xdr:spPr>
        <a:xfrm>
          <a:off x="1295718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43378</xdr:rowOff>
    </xdr:from>
    <xdr:ext cx="405111" cy="259045"/>
    <xdr:sp macro="" textlink="">
      <xdr:nvSpPr>
        <xdr:cNvPr id="536" name="n_3mainValue【消防施設】&#10;有形固定資産減価償却率">
          <a:extLst>
            <a:ext uri="{FF2B5EF4-FFF2-40B4-BE49-F238E27FC236}">
              <a16:creationId xmlns:a16="http://schemas.microsoft.com/office/drawing/2014/main" id="{B677D5E4-20F2-439C-9B71-D2371258C0D7}"/>
            </a:ext>
          </a:extLst>
        </xdr:cNvPr>
        <xdr:cNvSpPr txBox="1"/>
      </xdr:nvSpPr>
      <xdr:spPr>
        <a:xfrm>
          <a:off x="12171054" y="1376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10721</xdr:rowOff>
    </xdr:from>
    <xdr:ext cx="405111" cy="259045"/>
    <xdr:sp macro="" textlink="">
      <xdr:nvSpPr>
        <xdr:cNvPr id="537" name="n_4mainValue【消防施設】&#10;有形固定資産減価償却率">
          <a:extLst>
            <a:ext uri="{FF2B5EF4-FFF2-40B4-BE49-F238E27FC236}">
              <a16:creationId xmlns:a16="http://schemas.microsoft.com/office/drawing/2014/main" id="{F4D7C46B-A144-45A5-8C42-E3C402314694}"/>
            </a:ext>
          </a:extLst>
        </xdr:cNvPr>
        <xdr:cNvSpPr txBox="1"/>
      </xdr:nvSpPr>
      <xdr:spPr>
        <a:xfrm>
          <a:off x="11354444" y="1372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27D23F36-12D3-48AA-B7BE-245DF56EDF8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FD60DC48-9813-4FBF-BE23-F6998A60296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85A04F0C-B8F3-468E-B005-108985F0C91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4060A6AB-1452-49C8-B8B3-1360A7FE32D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25F5C887-DF3E-494C-B3F0-E6DDE3576B4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96AFA9C4-B2A6-4509-AA6D-B05AE3E3E9F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F4E01A37-46ED-419E-B8EE-ED062AC74BD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D8D123BE-2E9B-469A-8410-214E8888318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6" name="テキスト ボックス 545">
          <a:extLst>
            <a:ext uri="{FF2B5EF4-FFF2-40B4-BE49-F238E27FC236}">
              <a16:creationId xmlns:a16="http://schemas.microsoft.com/office/drawing/2014/main" id="{EBB246CD-CDAF-48D6-9D2C-427E220D8C5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7" name="直線コネクタ 546">
          <a:extLst>
            <a:ext uri="{FF2B5EF4-FFF2-40B4-BE49-F238E27FC236}">
              <a16:creationId xmlns:a16="http://schemas.microsoft.com/office/drawing/2014/main" id="{94E3FD6E-06CF-417B-BAC3-58F2E46D1BB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48" name="直線コネクタ 547">
          <a:extLst>
            <a:ext uri="{FF2B5EF4-FFF2-40B4-BE49-F238E27FC236}">
              <a16:creationId xmlns:a16="http://schemas.microsoft.com/office/drawing/2014/main" id="{FC2846C2-7017-414E-B087-CD74FD4D53C6}"/>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49" name="テキスト ボックス 548">
          <a:extLst>
            <a:ext uri="{FF2B5EF4-FFF2-40B4-BE49-F238E27FC236}">
              <a16:creationId xmlns:a16="http://schemas.microsoft.com/office/drawing/2014/main" id="{0489878C-0BDE-4AB7-81F0-078F246AD286}"/>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50" name="直線コネクタ 549">
          <a:extLst>
            <a:ext uri="{FF2B5EF4-FFF2-40B4-BE49-F238E27FC236}">
              <a16:creationId xmlns:a16="http://schemas.microsoft.com/office/drawing/2014/main" id="{BF024B07-1769-46AD-B79F-F9818B2EA8FD}"/>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51" name="テキスト ボックス 550">
          <a:extLst>
            <a:ext uri="{FF2B5EF4-FFF2-40B4-BE49-F238E27FC236}">
              <a16:creationId xmlns:a16="http://schemas.microsoft.com/office/drawing/2014/main" id="{DAE6503E-FA60-411D-8377-05F5168152FC}"/>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52" name="直線コネクタ 551">
          <a:extLst>
            <a:ext uri="{FF2B5EF4-FFF2-40B4-BE49-F238E27FC236}">
              <a16:creationId xmlns:a16="http://schemas.microsoft.com/office/drawing/2014/main" id="{D34A58E2-19F9-47DB-A69A-FE11DDF6E7E2}"/>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53" name="テキスト ボックス 552">
          <a:extLst>
            <a:ext uri="{FF2B5EF4-FFF2-40B4-BE49-F238E27FC236}">
              <a16:creationId xmlns:a16="http://schemas.microsoft.com/office/drawing/2014/main" id="{366AF2E6-BBC5-473A-920E-1491600E9D63}"/>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54" name="直線コネクタ 553">
          <a:extLst>
            <a:ext uri="{FF2B5EF4-FFF2-40B4-BE49-F238E27FC236}">
              <a16:creationId xmlns:a16="http://schemas.microsoft.com/office/drawing/2014/main" id="{BA992CFB-B887-4940-BB3F-16655C27233D}"/>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55" name="テキスト ボックス 554">
          <a:extLst>
            <a:ext uri="{FF2B5EF4-FFF2-40B4-BE49-F238E27FC236}">
              <a16:creationId xmlns:a16="http://schemas.microsoft.com/office/drawing/2014/main" id="{D5D08186-DBD7-4D5F-82B6-9F943874FE22}"/>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6" name="直線コネクタ 555">
          <a:extLst>
            <a:ext uri="{FF2B5EF4-FFF2-40B4-BE49-F238E27FC236}">
              <a16:creationId xmlns:a16="http://schemas.microsoft.com/office/drawing/2014/main" id="{89FA03B8-BD8F-4A7F-BD6F-BDE755FFACB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7" name="テキスト ボックス 556">
          <a:extLst>
            <a:ext uri="{FF2B5EF4-FFF2-40B4-BE49-F238E27FC236}">
              <a16:creationId xmlns:a16="http://schemas.microsoft.com/office/drawing/2014/main" id="{DABEF4AA-4FFF-47E3-90E1-3079110F19E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8" name="【消防施設】&#10;一人当たり面積グラフ枠">
          <a:extLst>
            <a:ext uri="{FF2B5EF4-FFF2-40B4-BE49-F238E27FC236}">
              <a16:creationId xmlns:a16="http://schemas.microsoft.com/office/drawing/2014/main" id="{47AD3577-FD4B-47BE-97D4-6428E4DADB6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559" name="直線コネクタ 558">
          <a:extLst>
            <a:ext uri="{FF2B5EF4-FFF2-40B4-BE49-F238E27FC236}">
              <a16:creationId xmlns:a16="http://schemas.microsoft.com/office/drawing/2014/main" id="{E553FEA2-7A6B-4002-B663-796D22A68B12}"/>
            </a:ext>
          </a:extLst>
        </xdr:cNvPr>
        <xdr:cNvCxnSpPr/>
      </xdr:nvCxnSpPr>
      <xdr:spPr>
        <a:xfrm flipV="1">
          <a:off x="19947254" y="13514451"/>
          <a:ext cx="0" cy="124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560" name="【消防施設】&#10;一人当たり面積最小値テキスト">
          <a:extLst>
            <a:ext uri="{FF2B5EF4-FFF2-40B4-BE49-F238E27FC236}">
              <a16:creationId xmlns:a16="http://schemas.microsoft.com/office/drawing/2014/main" id="{79904286-AAE3-46F9-9530-3FF6C91A0194}"/>
            </a:ext>
          </a:extLst>
        </xdr:cNvPr>
        <xdr:cNvSpPr txBox="1"/>
      </xdr:nvSpPr>
      <xdr:spPr>
        <a:xfrm>
          <a:off x="19985990" y="1476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561" name="直線コネクタ 560">
          <a:extLst>
            <a:ext uri="{FF2B5EF4-FFF2-40B4-BE49-F238E27FC236}">
              <a16:creationId xmlns:a16="http://schemas.microsoft.com/office/drawing/2014/main" id="{2AEBEBF8-DD47-4843-829C-AE6A9C2C436D}"/>
            </a:ext>
          </a:extLst>
        </xdr:cNvPr>
        <xdr:cNvCxnSpPr/>
      </xdr:nvCxnSpPr>
      <xdr:spPr>
        <a:xfrm>
          <a:off x="19885660" y="14760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562" name="【消防施設】&#10;一人当たり面積最大値テキスト">
          <a:extLst>
            <a:ext uri="{FF2B5EF4-FFF2-40B4-BE49-F238E27FC236}">
              <a16:creationId xmlns:a16="http://schemas.microsoft.com/office/drawing/2014/main" id="{731CC693-924F-4E67-816D-970A3A806D03}"/>
            </a:ext>
          </a:extLst>
        </xdr:cNvPr>
        <xdr:cNvSpPr txBox="1"/>
      </xdr:nvSpPr>
      <xdr:spPr>
        <a:xfrm>
          <a:off x="19985990" y="1329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563" name="直線コネクタ 562">
          <a:extLst>
            <a:ext uri="{FF2B5EF4-FFF2-40B4-BE49-F238E27FC236}">
              <a16:creationId xmlns:a16="http://schemas.microsoft.com/office/drawing/2014/main" id="{254A75BB-1D88-404C-9D7B-FD1D4695FA52}"/>
            </a:ext>
          </a:extLst>
        </xdr:cNvPr>
        <xdr:cNvCxnSpPr/>
      </xdr:nvCxnSpPr>
      <xdr:spPr>
        <a:xfrm>
          <a:off x="19885660" y="13514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564" name="【消防施設】&#10;一人当たり面積平均値テキスト">
          <a:extLst>
            <a:ext uri="{FF2B5EF4-FFF2-40B4-BE49-F238E27FC236}">
              <a16:creationId xmlns:a16="http://schemas.microsoft.com/office/drawing/2014/main" id="{0A8A8E88-9AA4-49A2-B880-2ACCE66CFF14}"/>
            </a:ext>
          </a:extLst>
        </xdr:cNvPr>
        <xdr:cNvSpPr txBox="1"/>
      </xdr:nvSpPr>
      <xdr:spPr>
        <a:xfrm>
          <a:off x="19985990" y="1437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565" name="フローチャート: 判断 564">
          <a:extLst>
            <a:ext uri="{FF2B5EF4-FFF2-40B4-BE49-F238E27FC236}">
              <a16:creationId xmlns:a16="http://schemas.microsoft.com/office/drawing/2014/main" id="{B6AF5742-2AF2-43A6-A8A6-15B3E028E514}"/>
            </a:ext>
          </a:extLst>
        </xdr:cNvPr>
        <xdr:cNvSpPr/>
      </xdr:nvSpPr>
      <xdr:spPr>
        <a:xfrm>
          <a:off x="19904710" y="144020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566" name="フローチャート: 判断 565">
          <a:extLst>
            <a:ext uri="{FF2B5EF4-FFF2-40B4-BE49-F238E27FC236}">
              <a16:creationId xmlns:a16="http://schemas.microsoft.com/office/drawing/2014/main" id="{A860D5EA-41D1-4036-B3BA-7AC1D1606C83}"/>
            </a:ext>
          </a:extLst>
        </xdr:cNvPr>
        <xdr:cNvSpPr/>
      </xdr:nvSpPr>
      <xdr:spPr>
        <a:xfrm>
          <a:off x="19161760" y="1440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567" name="フローチャート: 判断 566">
          <a:extLst>
            <a:ext uri="{FF2B5EF4-FFF2-40B4-BE49-F238E27FC236}">
              <a16:creationId xmlns:a16="http://schemas.microsoft.com/office/drawing/2014/main" id="{4AAED34E-54C6-4E7F-A0A6-C88BFAA3560E}"/>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568" name="フローチャート: 判断 567">
          <a:extLst>
            <a:ext uri="{FF2B5EF4-FFF2-40B4-BE49-F238E27FC236}">
              <a16:creationId xmlns:a16="http://schemas.microsoft.com/office/drawing/2014/main" id="{E4F10DFE-375E-479A-930C-4E10A14A8B20}"/>
            </a:ext>
          </a:extLst>
        </xdr:cNvPr>
        <xdr:cNvSpPr/>
      </xdr:nvSpPr>
      <xdr:spPr>
        <a:xfrm>
          <a:off x="175475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569" name="フローチャート: 判断 568">
          <a:extLst>
            <a:ext uri="{FF2B5EF4-FFF2-40B4-BE49-F238E27FC236}">
              <a16:creationId xmlns:a16="http://schemas.microsoft.com/office/drawing/2014/main" id="{215A4CA8-D22E-43A5-8FF4-36B38BD9B8F7}"/>
            </a:ext>
          </a:extLst>
        </xdr:cNvPr>
        <xdr:cNvSpPr/>
      </xdr:nvSpPr>
      <xdr:spPr>
        <a:xfrm>
          <a:off x="16761460" y="1442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6166AC3A-171A-41B8-B398-4CFCA88E9B6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B7132AA4-49AE-4205-9B7E-DC284F1306D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2" name="テキスト ボックス 571">
          <a:extLst>
            <a:ext uri="{FF2B5EF4-FFF2-40B4-BE49-F238E27FC236}">
              <a16:creationId xmlns:a16="http://schemas.microsoft.com/office/drawing/2014/main" id="{CF9AAE39-701D-4E9B-842E-500F1E9B0F0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3" name="テキスト ボックス 572">
          <a:extLst>
            <a:ext uri="{FF2B5EF4-FFF2-40B4-BE49-F238E27FC236}">
              <a16:creationId xmlns:a16="http://schemas.microsoft.com/office/drawing/2014/main" id="{F72A2A88-00F7-4A21-B21C-71F74CA63A8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4" name="テキスト ボックス 573">
          <a:extLst>
            <a:ext uri="{FF2B5EF4-FFF2-40B4-BE49-F238E27FC236}">
              <a16:creationId xmlns:a16="http://schemas.microsoft.com/office/drawing/2014/main" id="{9388D927-41C3-41F9-BDB4-57737EB0560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53594</xdr:rowOff>
    </xdr:from>
    <xdr:to>
      <xdr:col>112</xdr:col>
      <xdr:colOff>38100</xdr:colOff>
      <xdr:row>85</xdr:row>
      <xdr:rowOff>155194</xdr:rowOff>
    </xdr:to>
    <xdr:sp macro="" textlink="">
      <xdr:nvSpPr>
        <xdr:cNvPr id="575" name="楕円 574">
          <a:extLst>
            <a:ext uri="{FF2B5EF4-FFF2-40B4-BE49-F238E27FC236}">
              <a16:creationId xmlns:a16="http://schemas.microsoft.com/office/drawing/2014/main" id="{E178F14D-35B1-4BEC-8137-560137AA1400}"/>
            </a:ext>
          </a:extLst>
        </xdr:cNvPr>
        <xdr:cNvSpPr/>
      </xdr:nvSpPr>
      <xdr:spPr>
        <a:xfrm>
          <a:off x="19161760" y="14630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53594</xdr:rowOff>
    </xdr:from>
    <xdr:to>
      <xdr:col>107</xdr:col>
      <xdr:colOff>101600</xdr:colOff>
      <xdr:row>85</xdr:row>
      <xdr:rowOff>155194</xdr:rowOff>
    </xdr:to>
    <xdr:sp macro="" textlink="">
      <xdr:nvSpPr>
        <xdr:cNvPr id="576" name="楕円 575">
          <a:extLst>
            <a:ext uri="{FF2B5EF4-FFF2-40B4-BE49-F238E27FC236}">
              <a16:creationId xmlns:a16="http://schemas.microsoft.com/office/drawing/2014/main" id="{B3E5F4EE-CA9B-4B4F-A6E4-7ECAC3C6C7AB}"/>
            </a:ext>
          </a:extLst>
        </xdr:cNvPr>
        <xdr:cNvSpPr/>
      </xdr:nvSpPr>
      <xdr:spPr>
        <a:xfrm>
          <a:off x="18345150" y="146306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104394</xdr:rowOff>
    </xdr:from>
    <xdr:to>
      <xdr:col>111</xdr:col>
      <xdr:colOff>177800</xdr:colOff>
      <xdr:row>85</xdr:row>
      <xdr:rowOff>104394</xdr:rowOff>
    </xdr:to>
    <xdr:cxnSp macro="">
      <xdr:nvCxnSpPr>
        <xdr:cNvPr id="577" name="直線コネクタ 576">
          <a:extLst>
            <a:ext uri="{FF2B5EF4-FFF2-40B4-BE49-F238E27FC236}">
              <a16:creationId xmlns:a16="http://schemas.microsoft.com/office/drawing/2014/main" id="{2ABBEB66-573F-4C90-9099-97713AFD5842}"/>
            </a:ext>
          </a:extLst>
        </xdr:cNvPr>
        <xdr:cNvCxnSpPr/>
      </xdr:nvCxnSpPr>
      <xdr:spPr>
        <a:xfrm>
          <a:off x="18399760" y="146757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53594</xdr:rowOff>
    </xdr:from>
    <xdr:to>
      <xdr:col>102</xdr:col>
      <xdr:colOff>165100</xdr:colOff>
      <xdr:row>85</xdr:row>
      <xdr:rowOff>155194</xdr:rowOff>
    </xdr:to>
    <xdr:sp macro="" textlink="">
      <xdr:nvSpPr>
        <xdr:cNvPr id="578" name="楕円 577">
          <a:extLst>
            <a:ext uri="{FF2B5EF4-FFF2-40B4-BE49-F238E27FC236}">
              <a16:creationId xmlns:a16="http://schemas.microsoft.com/office/drawing/2014/main" id="{3FB4D1EA-17CB-40A4-95B3-3EA3B1F4F85F}"/>
            </a:ext>
          </a:extLst>
        </xdr:cNvPr>
        <xdr:cNvSpPr/>
      </xdr:nvSpPr>
      <xdr:spPr>
        <a:xfrm>
          <a:off x="17547590" y="1463065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104394</xdr:rowOff>
    </xdr:from>
    <xdr:to>
      <xdr:col>107</xdr:col>
      <xdr:colOff>50800</xdr:colOff>
      <xdr:row>85</xdr:row>
      <xdr:rowOff>104394</xdr:rowOff>
    </xdr:to>
    <xdr:cxnSp macro="">
      <xdr:nvCxnSpPr>
        <xdr:cNvPr id="579" name="直線コネクタ 578">
          <a:extLst>
            <a:ext uri="{FF2B5EF4-FFF2-40B4-BE49-F238E27FC236}">
              <a16:creationId xmlns:a16="http://schemas.microsoft.com/office/drawing/2014/main" id="{1DB5797A-E373-4083-8D35-C40F0F8CA8FC}"/>
            </a:ext>
          </a:extLst>
        </xdr:cNvPr>
        <xdr:cNvCxnSpPr/>
      </xdr:nvCxnSpPr>
      <xdr:spPr>
        <a:xfrm>
          <a:off x="17602200" y="146757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53594</xdr:rowOff>
    </xdr:from>
    <xdr:to>
      <xdr:col>98</xdr:col>
      <xdr:colOff>38100</xdr:colOff>
      <xdr:row>85</xdr:row>
      <xdr:rowOff>155194</xdr:rowOff>
    </xdr:to>
    <xdr:sp macro="" textlink="">
      <xdr:nvSpPr>
        <xdr:cNvPr id="580" name="楕円 579">
          <a:extLst>
            <a:ext uri="{FF2B5EF4-FFF2-40B4-BE49-F238E27FC236}">
              <a16:creationId xmlns:a16="http://schemas.microsoft.com/office/drawing/2014/main" id="{0B363D64-1235-452D-9668-F6AAD89549E2}"/>
            </a:ext>
          </a:extLst>
        </xdr:cNvPr>
        <xdr:cNvSpPr/>
      </xdr:nvSpPr>
      <xdr:spPr>
        <a:xfrm>
          <a:off x="16761460" y="14630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104394</xdr:rowOff>
    </xdr:from>
    <xdr:to>
      <xdr:col>102</xdr:col>
      <xdr:colOff>114300</xdr:colOff>
      <xdr:row>85</xdr:row>
      <xdr:rowOff>104394</xdr:rowOff>
    </xdr:to>
    <xdr:cxnSp macro="">
      <xdr:nvCxnSpPr>
        <xdr:cNvPr id="581" name="直線コネクタ 580">
          <a:extLst>
            <a:ext uri="{FF2B5EF4-FFF2-40B4-BE49-F238E27FC236}">
              <a16:creationId xmlns:a16="http://schemas.microsoft.com/office/drawing/2014/main" id="{12CE64A5-7C06-4EAF-8F30-B523802E9E7B}"/>
            </a:ext>
          </a:extLst>
        </xdr:cNvPr>
        <xdr:cNvCxnSpPr/>
      </xdr:nvCxnSpPr>
      <xdr:spPr>
        <a:xfrm>
          <a:off x="16804640" y="146757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582" name="n_1aveValue【消防施設】&#10;一人当たり面積">
          <a:extLst>
            <a:ext uri="{FF2B5EF4-FFF2-40B4-BE49-F238E27FC236}">
              <a16:creationId xmlns:a16="http://schemas.microsoft.com/office/drawing/2014/main" id="{445EE126-F831-44CD-ADB5-1CF2A3D3531C}"/>
            </a:ext>
          </a:extLst>
        </xdr:cNvPr>
        <xdr:cNvSpPr txBox="1"/>
      </xdr:nvSpPr>
      <xdr:spPr>
        <a:xfrm>
          <a:off x="18982132" y="141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583" name="n_2aveValue【消防施設】&#10;一人当たり面積">
          <a:extLst>
            <a:ext uri="{FF2B5EF4-FFF2-40B4-BE49-F238E27FC236}">
              <a16:creationId xmlns:a16="http://schemas.microsoft.com/office/drawing/2014/main" id="{CFCCDC4B-0A19-4678-AE74-91C377416CFE}"/>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584" name="n_3aveValue【消防施設】&#10;一人当たり面積">
          <a:extLst>
            <a:ext uri="{FF2B5EF4-FFF2-40B4-BE49-F238E27FC236}">
              <a16:creationId xmlns:a16="http://schemas.microsoft.com/office/drawing/2014/main" id="{CA6A720A-69FF-4756-8B18-FD6DE35F23BA}"/>
            </a:ext>
          </a:extLst>
        </xdr:cNvPr>
        <xdr:cNvSpPr txBox="1"/>
      </xdr:nvSpPr>
      <xdr:spPr>
        <a:xfrm>
          <a:off x="17384472"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585" name="n_4aveValue【消防施設】&#10;一人当たり面積">
          <a:extLst>
            <a:ext uri="{FF2B5EF4-FFF2-40B4-BE49-F238E27FC236}">
              <a16:creationId xmlns:a16="http://schemas.microsoft.com/office/drawing/2014/main" id="{5CE6C94E-2A9F-4E2B-A269-C0FC3940309F}"/>
            </a:ext>
          </a:extLst>
        </xdr:cNvPr>
        <xdr:cNvSpPr txBox="1"/>
      </xdr:nvSpPr>
      <xdr:spPr>
        <a:xfrm>
          <a:off x="16588817" y="141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146321</xdr:rowOff>
    </xdr:from>
    <xdr:ext cx="469744" cy="259045"/>
    <xdr:sp macro="" textlink="">
      <xdr:nvSpPr>
        <xdr:cNvPr id="586" name="n_1mainValue【消防施設】&#10;一人当たり面積">
          <a:extLst>
            <a:ext uri="{FF2B5EF4-FFF2-40B4-BE49-F238E27FC236}">
              <a16:creationId xmlns:a16="http://schemas.microsoft.com/office/drawing/2014/main" id="{7B41DD2A-836E-49AA-ADB4-53EA56F11561}"/>
            </a:ext>
          </a:extLst>
        </xdr:cNvPr>
        <xdr:cNvSpPr txBox="1"/>
      </xdr:nvSpPr>
      <xdr:spPr>
        <a:xfrm>
          <a:off x="18982132"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146321</xdr:rowOff>
    </xdr:from>
    <xdr:ext cx="469744" cy="259045"/>
    <xdr:sp macro="" textlink="">
      <xdr:nvSpPr>
        <xdr:cNvPr id="587" name="n_2mainValue【消防施設】&#10;一人当たり面積">
          <a:extLst>
            <a:ext uri="{FF2B5EF4-FFF2-40B4-BE49-F238E27FC236}">
              <a16:creationId xmlns:a16="http://schemas.microsoft.com/office/drawing/2014/main" id="{68E28052-3AF1-4EA5-A22F-EB43FE23EB58}"/>
            </a:ext>
          </a:extLst>
        </xdr:cNvPr>
        <xdr:cNvSpPr txBox="1"/>
      </xdr:nvSpPr>
      <xdr:spPr>
        <a:xfrm>
          <a:off x="18182032"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146321</xdr:rowOff>
    </xdr:from>
    <xdr:ext cx="469744" cy="259045"/>
    <xdr:sp macro="" textlink="">
      <xdr:nvSpPr>
        <xdr:cNvPr id="588" name="n_3mainValue【消防施設】&#10;一人当たり面積">
          <a:extLst>
            <a:ext uri="{FF2B5EF4-FFF2-40B4-BE49-F238E27FC236}">
              <a16:creationId xmlns:a16="http://schemas.microsoft.com/office/drawing/2014/main" id="{1D0E5FA9-EC66-4C23-8EF6-92236D256430}"/>
            </a:ext>
          </a:extLst>
        </xdr:cNvPr>
        <xdr:cNvSpPr txBox="1"/>
      </xdr:nvSpPr>
      <xdr:spPr>
        <a:xfrm>
          <a:off x="17384472"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146321</xdr:rowOff>
    </xdr:from>
    <xdr:ext cx="469744" cy="259045"/>
    <xdr:sp macro="" textlink="">
      <xdr:nvSpPr>
        <xdr:cNvPr id="589" name="n_4mainValue【消防施設】&#10;一人当たり面積">
          <a:extLst>
            <a:ext uri="{FF2B5EF4-FFF2-40B4-BE49-F238E27FC236}">
              <a16:creationId xmlns:a16="http://schemas.microsoft.com/office/drawing/2014/main" id="{971844B0-9796-491F-AB34-A5DE0095F00F}"/>
            </a:ext>
          </a:extLst>
        </xdr:cNvPr>
        <xdr:cNvSpPr txBox="1"/>
      </xdr:nvSpPr>
      <xdr:spPr>
        <a:xfrm>
          <a:off x="16588817"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90" name="正方形/長方形 589">
          <a:extLst>
            <a:ext uri="{FF2B5EF4-FFF2-40B4-BE49-F238E27FC236}">
              <a16:creationId xmlns:a16="http://schemas.microsoft.com/office/drawing/2014/main" id="{BC24F594-3E61-45A1-95F8-1E14A25C846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1" name="正方形/長方形 590">
          <a:extLst>
            <a:ext uri="{FF2B5EF4-FFF2-40B4-BE49-F238E27FC236}">
              <a16:creationId xmlns:a16="http://schemas.microsoft.com/office/drawing/2014/main" id="{28F5329F-3BD4-444B-A24E-3E0EE0D58A3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2" name="正方形/長方形 591">
          <a:extLst>
            <a:ext uri="{FF2B5EF4-FFF2-40B4-BE49-F238E27FC236}">
              <a16:creationId xmlns:a16="http://schemas.microsoft.com/office/drawing/2014/main" id="{B2144753-A5FF-4D70-AEF5-6C3CE3AD0A5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3" name="正方形/長方形 592">
          <a:extLst>
            <a:ext uri="{FF2B5EF4-FFF2-40B4-BE49-F238E27FC236}">
              <a16:creationId xmlns:a16="http://schemas.microsoft.com/office/drawing/2014/main" id="{CCA06D14-47AC-4228-9115-37F2CC9AB40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4" name="正方形/長方形 593">
          <a:extLst>
            <a:ext uri="{FF2B5EF4-FFF2-40B4-BE49-F238E27FC236}">
              <a16:creationId xmlns:a16="http://schemas.microsoft.com/office/drawing/2014/main" id="{C818C999-8713-410C-BAD8-48B261896A5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5" name="正方形/長方形 594">
          <a:extLst>
            <a:ext uri="{FF2B5EF4-FFF2-40B4-BE49-F238E27FC236}">
              <a16:creationId xmlns:a16="http://schemas.microsoft.com/office/drawing/2014/main" id="{6DD85F6A-107D-4EF0-B0C4-09908E7602C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6" name="正方形/長方形 595">
          <a:extLst>
            <a:ext uri="{FF2B5EF4-FFF2-40B4-BE49-F238E27FC236}">
              <a16:creationId xmlns:a16="http://schemas.microsoft.com/office/drawing/2014/main" id="{C90B44B6-D9FA-47FC-A6C8-C5B2EB6FCAE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7" name="正方形/長方形 596">
          <a:extLst>
            <a:ext uri="{FF2B5EF4-FFF2-40B4-BE49-F238E27FC236}">
              <a16:creationId xmlns:a16="http://schemas.microsoft.com/office/drawing/2014/main" id="{EC741F45-0CE5-4F12-90B3-A3A16478736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8" name="テキスト ボックス 597">
          <a:extLst>
            <a:ext uri="{FF2B5EF4-FFF2-40B4-BE49-F238E27FC236}">
              <a16:creationId xmlns:a16="http://schemas.microsoft.com/office/drawing/2014/main" id="{6CB7A04A-535E-4ED2-B433-262B4750C65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9" name="直線コネクタ 598">
          <a:extLst>
            <a:ext uri="{FF2B5EF4-FFF2-40B4-BE49-F238E27FC236}">
              <a16:creationId xmlns:a16="http://schemas.microsoft.com/office/drawing/2014/main" id="{87FF217A-25CF-4FE5-A170-EEEA44D7C7D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00" name="テキスト ボックス 599">
          <a:extLst>
            <a:ext uri="{FF2B5EF4-FFF2-40B4-BE49-F238E27FC236}">
              <a16:creationId xmlns:a16="http://schemas.microsoft.com/office/drawing/2014/main" id="{A5EB5895-B1ED-40C2-8FEA-C0E7C152CD13}"/>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1" name="直線コネクタ 600">
          <a:extLst>
            <a:ext uri="{FF2B5EF4-FFF2-40B4-BE49-F238E27FC236}">
              <a16:creationId xmlns:a16="http://schemas.microsoft.com/office/drawing/2014/main" id="{5EC8D97D-1D3D-4B31-8E49-C9A8D68EDFDB}"/>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02" name="テキスト ボックス 601">
          <a:extLst>
            <a:ext uri="{FF2B5EF4-FFF2-40B4-BE49-F238E27FC236}">
              <a16:creationId xmlns:a16="http://schemas.microsoft.com/office/drawing/2014/main" id="{7036FE57-F06F-40DC-9338-3A0DB312BF7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3" name="直線コネクタ 602">
          <a:extLst>
            <a:ext uri="{FF2B5EF4-FFF2-40B4-BE49-F238E27FC236}">
              <a16:creationId xmlns:a16="http://schemas.microsoft.com/office/drawing/2014/main" id="{6E84488B-7F77-4500-84B0-D60B261DAFB1}"/>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4" name="テキスト ボックス 603">
          <a:extLst>
            <a:ext uri="{FF2B5EF4-FFF2-40B4-BE49-F238E27FC236}">
              <a16:creationId xmlns:a16="http://schemas.microsoft.com/office/drawing/2014/main" id="{E7A913AC-EA02-42BB-86B8-98C89FBD4CA5}"/>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5" name="直線コネクタ 604">
          <a:extLst>
            <a:ext uri="{FF2B5EF4-FFF2-40B4-BE49-F238E27FC236}">
              <a16:creationId xmlns:a16="http://schemas.microsoft.com/office/drawing/2014/main" id="{A135F77A-59A6-48E3-8874-D1BACBF2E5F9}"/>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6" name="テキスト ボックス 605">
          <a:extLst>
            <a:ext uri="{FF2B5EF4-FFF2-40B4-BE49-F238E27FC236}">
              <a16:creationId xmlns:a16="http://schemas.microsoft.com/office/drawing/2014/main" id="{CF3E36A3-1452-4B2E-850D-C34F467AFAE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7" name="直線コネクタ 606">
          <a:extLst>
            <a:ext uri="{FF2B5EF4-FFF2-40B4-BE49-F238E27FC236}">
              <a16:creationId xmlns:a16="http://schemas.microsoft.com/office/drawing/2014/main" id="{AB359EEE-A1A2-4668-B361-6CF6918BE7C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8" name="テキスト ボックス 607">
          <a:extLst>
            <a:ext uri="{FF2B5EF4-FFF2-40B4-BE49-F238E27FC236}">
              <a16:creationId xmlns:a16="http://schemas.microsoft.com/office/drawing/2014/main" id="{AE8B3A3B-17EB-4E5D-AF19-9C1EB664C90B}"/>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9" name="直線コネクタ 608">
          <a:extLst>
            <a:ext uri="{FF2B5EF4-FFF2-40B4-BE49-F238E27FC236}">
              <a16:creationId xmlns:a16="http://schemas.microsoft.com/office/drawing/2014/main" id="{A0B3A694-DED3-4FCB-B06C-DAB9A093D48B}"/>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10" name="テキスト ボックス 609">
          <a:extLst>
            <a:ext uri="{FF2B5EF4-FFF2-40B4-BE49-F238E27FC236}">
              <a16:creationId xmlns:a16="http://schemas.microsoft.com/office/drawing/2014/main" id="{F7330963-76C9-40D1-AA71-AF87205D5B3F}"/>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1" name="直線コネクタ 610">
          <a:extLst>
            <a:ext uri="{FF2B5EF4-FFF2-40B4-BE49-F238E27FC236}">
              <a16:creationId xmlns:a16="http://schemas.microsoft.com/office/drawing/2014/main" id="{8666345E-C6D9-4742-9155-200AB00C49B3}"/>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12" name="テキスト ボックス 611">
          <a:extLst>
            <a:ext uri="{FF2B5EF4-FFF2-40B4-BE49-F238E27FC236}">
              <a16:creationId xmlns:a16="http://schemas.microsoft.com/office/drawing/2014/main" id="{607BCD46-F2FA-4710-BC9A-59900F525238}"/>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3" name="直線コネクタ 612">
          <a:extLst>
            <a:ext uri="{FF2B5EF4-FFF2-40B4-BE49-F238E27FC236}">
              <a16:creationId xmlns:a16="http://schemas.microsoft.com/office/drawing/2014/main" id="{A3A70B50-5940-444F-8EF2-3BDCA4882FD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4" name="【庁舎】&#10;有形固定資産減価償却率グラフ枠">
          <a:extLst>
            <a:ext uri="{FF2B5EF4-FFF2-40B4-BE49-F238E27FC236}">
              <a16:creationId xmlns:a16="http://schemas.microsoft.com/office/drawing/2014/main" id="{03D108E1-3386-4264-9F21-35AD891A42F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15" name="直線コネクタ 614">
          <a:extLst>
            <a:ext uri="{FF2B5EF4-FFF2-40B4-BE49-F238E27FC236}">
              <a16:creationId xmlns:a16="http://schemas.microsoft.com/office/drawing/2014/main" id="{25C61DE3-1B83-45EC-B836-6F60C4E9EDEB}"/>
            </a:ext>
          </a:extLst>
        </xdr:cNvPr>
        <xdr:cNvCxnSpPr/>
      </xdr:nvCxnSpPr>
      <xdr:spPr>
        <a:xfrm flipV="1">
          <a:off x="1470342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16" name="【庁舎】&#10;有形固定資産減価償却率最小値テキスト">
          <a:extLst>
            <a:ext uri="{FF2B5EF4-FFF2-40B4-BE49-F238E27FC236}">
              <a16:creationId xmlns:a16="http://schemas.microsoft.com/office/drawing/2014/main" id="{FDE42FE6-8318-4062-95B5-8D0A9132C8D4}"/>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17" name="直線コネクタ 616">
          <a:extLst>
            <a:ext uri="{FF2B5EF4-FFF2-40B4-BE49-F238E27FC236}">
              <a16:creationId xmlns:a16="http://schemas.microsoft.com/office/drawing/2014/main" id="{6095D3A9-F8A5-45E3-BFB9-D6F945C14ABE}"/>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18" name="【庁舎】&#10;有形固定資産減価償却率最大値テキスト">
          <a:extLst>
            <a:ext uri="{FF2B5EF4-FFF2-40B4-BE49-F238E27FC236}">
              <a16:creationId xmlns:a16="http://schemas.microsoft.com/office/drawing/2014/main" id="{D88FE704-4191-4052-A400-3E36968BF6EB}"/>
            </a:ext>
          </a:extLst>
        </xdr:cNvPr>
        <xdr:cNvSpPr txBox="1"/>
      </xdr:nvSpPr>
      <xdr:spPr>
        <a:xfrm>
          <a:off x="14742160" y="1692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19" name="直線コネクタ 618">
          <a:extLst>
            <a:ext uri="{FF2B5EF4-FFF2-40B4-BE49-F238E27FC236}">
              <a16:creationId xmlns:a16="http://schemas.microsoft.com/office/drawing/2014/main" id="{974A76F6-9FB6-4DC9-AF6E-803E1C6C92BF}"/>
            </a:ext>
          </a:extLst>
        </xdr:cNvPr>
        <xdr:cNvCxnSpPr/>
      </xdr:nvCxnSpPr>
      <xdr:spPr>
        <a:xfrm>
          <a:off x="14611350" y="1714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20" name="【庁舎】&#10;有形固定資産減価償却率平均値テキスト">
          <a:extLst>
            <a:ext uri="{FF2B5EF4-FFF2-40B4-BE49-F238E27FC236}">
              <a16:creationId xmlns:a16="http://schemas.microsoft.com/office/drawing/2014/main" id="{45CA1D96-56E1-4543-B4AE-3CF5AC893DBC}"/>
            </a:ext>
          </a:extLst>
        </xdr:cNvPr>
        <xdr:cNvSpPr txBox="1"/>
      </xdr:nvSpPr>
      <xdr:spPr>
        <a:xfrm>
          <a:off x="14742160" y="1791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21" name="フローチャート: 判断 620">
          <a:extLst>
            <a:ext uri="{FF2B5EF4-FFF2-40B4-BE49-F238E27FC236}">
              <a16:creationId xmlns:a16="http://schemas.microsoft.com/office/drawing/2014/main" id="{69B832D5-10A5-4C4A-9C69-320769B71FE3}"/>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22" name="フローチャート: 判断 621">
          <a:extLst>
            <a:ext uri="{FF2B5EF4-FFF2-40B4-BE49-F238E27FC236}">
              <a16:creationId xmlns:a16="http://schemas.microsoft.com/office/drawing/2014/main" id="{92B33429-8639-428D-A859-97EED5C9D072}"/>
            </a:ext>
          </a:extLst>
        </xdr:cNvPr>
        <xdr:cNvSpPr/>
      </xdr:nvSpPr>
      <xdr:spPr>
        <a:xfrm>
          <a:off x="13887450" y="179035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23" name="フローチャート: 判断 622">
          <a:extLst>
            <a:ext uri="{FF2B5EF4-FFF2-40B4-BE49-F238E27FC236}">
              <a16:creationId xmlns:a16="http://schemas.microsoft.com/office/drawing/2014/main" id="{1DF98763-2F6E-4342-98EA-DE45B0A1064B}"/>
            </a:ext>
          </a:extLst>
        </xdr:cNvPr>
        <xdr:cNvSpPr/>
      </xdr:nvSpPr>
      <xdr:spPr>
        <a:xfrm>
          <a:off x="13089890" y="1788613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24" name="フローチャート: 判断 623">
          <a:extLst>
            <a:ext uri="{FF2B5EF4-FFF2-40B4-BE49-F238E27FC236}">
              <a16:creationId xmlns:a16="http://schemas.microsoft.com/office/drawing/2014/main" id="{58AC0C6E-07F4-4C59-ACEB-0CCF08411988}"/>
            </a:ext>
          </a:extLst>
        </xdr:cNvPr>
        <xdr:cNvSpPr/>
      </xdr:nvSpPr>
      <xdr:spPr>
        <a:xfrm>
          <a:off x="123037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25" name="フローチャート: 判断 624">
          <a:extLst>
            <a:ext uri="{FF2B5EF4-FFF2-40B4-BE49-F238E27FC236}">
              <a16:creationId xmlns:a16="http://schemas.microsoft.com/office/drawing/2014/main" id="{552F1CF4-5D91-413C-969C-76B2DFA3CE3A}"/>
            </a:ext>
          </a:extLst>
        </xdr:cNvPr>
        <xdr:cNvSpPr/>
      </xdr:nvSpPr>
      <xdr:spPr>
        <a:xfrm>
          <a:off x="11487150" y="179100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BA380896-FE9A-4A33-A19E-981890E4851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FDEE9C81-8947-4755-B085-4C2A0AF0CA2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62C0B4FF-1278-4ECD-A99B-E21201AE088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05A975D8-B51C-4949-B4FF-C56F9297201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CC85F5E6-2DBA-4254-B6DD-82290951D4A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123371</xdr:rowOff>
    </xdr:from>
    <xdr:to>
      <xdr:col>81</xdr:col>
      <xdr:colOff>101600</xdr:colOff>
      <xdr:row>107</xdr:row>
      <xdr:rowOff>53521</xdr:rowOff>
    </xdr:to>
    <xdr:sp macro="" textlink="">
      <xdr:nvSpPr>
        <xdr:cNvPr id="631" name="楕円 630">
          <a:extLst>
            <a:ext uri="{FF2B5EF4-FFF2-40B4-BE49-F238E27FC236}">
              <a16:creationId xmlns:a16="http://schemas.microsoft.com/office/drawing/2014/main" id="{74CBD276-A537-4B5A-A20C-6ABD880B1C62}"/>
            </a:ext>
          </a:extLst>
        </xdr:cNvPr>
        <xdr:cNvSpPr/>
      </xdr:nvSpPr>
      <xdr:spPr>
        <a:xfrm>
          <a:off x="13887450" y="182989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116839</xdr:rowOff>
    </xdr:from>
    <xdr:to>
      <xdr:col>76</xdr:col>
      <xdr:colOff>165100</xdr:colOff>
      <xdr:row>107</xdr:row>
      <xdr:rowOff>46989</xdr:rowOff>
    </xdr:to>
    <xdr:sp macro="" textlink="">
      <xdr:nvSpPr>
        <xdr:cNvPr id="632" name="楕円 631">
          <a:extLst>
            <a:ext uri="{FF2B5EF4-FFF2-40B4-BE49-F238E27FC236}">
              <a16:creationId xmlns:a16="http://schemas.microsoft.com/office/drawing/2014/main" id="{1BA1CE09-066A-4438-8511-9E5FE801534E}"/>
            </a:ext>
          </a:extLst>
        </xdr:cNvPr>
        <xdr:cNvSpPr/>
      </xdr:nvSpPr>
      <xdr:spPr>
        <a:xfrm>
          <a:off x="13089890" y="182905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167639</xdr:rowOff>
    </xdr:from>
    <xdr:to>
      <xdr:col>81</xdr:col>
      <xdr:colOff>50800</xdr:colOff>
      <xdr:row>107</xdr:row>
      <xdr:rowOff>2721</xdr:rowOff>
    </xdr:to>
    <xdr:cxnSp macro="">
      <xdr:nvCxnSpPr>
        <xdr:cNvPr id="633" name="直線コネクタ 632">
          <a:extLst>
            <a:ext uri="{FF2B5EF4-FFF2-40B4-BE49-F238E27FC236}">
              <a16:creationId xmlns:a16="http://schemas.microsoft.com/office/drawing/2014/main" id="{94FA512C-E480-4B82-AD48-551AA1481FD2}"/>
            </a:ext>
          </a:extLst>
        </xdr:cNvPr>
        <xdr:cNvCxnSpPr/>
      </xdr:nvCxnSpPr>
      <xdr:spPr>
        <a:xfrm>
          <a:off x="13144500" y="18345149"/>
          <a:ext cx="79756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79284</xdr:rowOff>
    </xdr:from>
    <xdr:to>
      <xdr:col>72</xdr:col>
      <xdr:colOff>38100</xdr:colOff>
      <xdr:row>107</xdr:row>
      <xdr:rowOff>9434</xdr:rowOff>
    </xdr:to>
    <xdr:sp macro="" textlink="">
      <xdr:nvSpPr>
        <xdr:cNvPr id="634" name="楕円 633">
          <a:extLst>
            <a:ext uri="{FF2B5EF4-FFF2-40B4-BE49-F238E27FC236}">
              <a16:creationId xmlns:a16="http://schemas.microsoft.com/office/drawing/2014/main" id="{AD7FB7D4-3B6F-43EE-B8D9-8D93929A213D}"/>
            </a:ext>
          </a:extLst>
        </xdr:cNvPr>
        <xdr:cNvSpPr/>
      </xdr:nvSpPr>
      <xdr:spPr>
        <a:xfrm>
          <a:off x="12303760" y="182529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130084</xdr:rowOff>
    </xdr:from>
    <xdr:to>
      <xdr:col>76</xdr:col>
      <xdr:colOff>114300</xdr:colOff>
      <xdr:row>106</xdr:row>
      <xdr:rowOff>167639</xdr:rowOff>
    </xdr:to>
    <xdr:cxnSp macro="">
      <xdr:nvCxnSpPr>
        <xdr:cNvPr id="635" name="直線コネクタ 634">
          <a:extLst>
            <a:ext uri="{FF2B5EF4-FFF2-40B4-BE49-F238E27FC236}">
              <a16:creationId xmlns:a16="http://schemas.microsoft.com/office/drawing/2014/main" id="{DAAEC1D6-E249-45DC-AC35-010A2D30AAD1}"/>
            </a:ext>
          </a:extLst>
        </xdr:cNvPr>
        <xdr:cNvCxnSpPr/>
      </xdr:nvCxnSpPr>
      <xdr:spPr>
        <a:xfrm>
          <a:off x="12346940" y="18307594"/>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69487</xdr:rowOff>
    </xdr:from>
    <xdr:to>
      <xdr:col>67</xdr:col>
      <xdr:colOff>101600</xdr:colOff>
      <xdr:row>106</xdr:row>
      <xdr:rowOff>171087</xdr:rowOff>
    </xdr:to>
    <xdr:sp macro="" textlink="">
      <xdr:nvSpPr>
        <xdr:cNvPr id="636" name="楕円 635">
          <a:extLst>
            <a:ext uri="{FF2B5EF4-FFF2-40B4-BE49-F238E27FC236}">
              <a16:creationId xmlns:a16="http://schemas.microsoft.com/office/drawing/2014/main" id="{042F348D-6DEA-478A-A6BF-8FF12FBD3091}"/>
            </a:ext>
          </a:extLst>
        </xdr:cNvPr>
        <xdr:cNvSpPr/>
      </xdr:nvSpPr>
      <xdr:spPr>
        <a:xfrm>
          <a:off x="11487150" y="182412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120287</xdr:rowOff>
    </xdr:from>
    <xdr:to>
      <xdr:col>71</xdr:col>
      <xdr:colOff>177800</xdr:colOff>
      <xdr:row>106</xdr:row>
      <xdr:rowOff>130084</xdr:rowOff>
    </xdr:to>
    <xdr:cxnSp macro="">
      <xdr:nvCxnSpPr>
        <xdr:cNvPr id="637" name="直線コネクタ 636">
          <a:extLst>
            <a:ext uri="{FF2B5EF4-FFF2-40B4-BE49-F238E27FC236}">
              <a16:creationId xmlns:a16="http://schemas.microsoft.com/office/drawing/2014/main" id="{0B47CDCB-2C75-4F14-A8F8-C9C405F67B04}"/>
            </a:ext>
          </a:extLst>
        </xdr:cNvPr>
        <xdr:cNvCxnSpPr/>
      </xdr:nvCxnSpPr>
      <xdr:spPr>
        <a:xfrm>
          <a:off x="11541760" y="18295892"/>
          <a:ext cx="80518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38" name="n_1aveValue【庁舎】&#10;有形固定資産減価償却率">
          <a:extLst>
            <a:ext uri="{FF2B5EF4-FFF2-40B4-BE49-F238E27FC236}">
              <a16:creationId xmlns:a16="http://schemas.microsoft.com/office/drawing/2014/main" id="{37492E92-81EB-48BA-9CE3-183FB9AE35A7}"/>
            </a:ext>
          </a:extLst>
        </xdr:cNvPr>
        <xdr:cNvSpPr txBox="1"/>
      </xdr:nvSpPr>
      <xdr:spPr>
        <a:xfrm>
          <a:off x="13738234" y="176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39" name="n_2aveValue【庁舎】&#10;有形固定資産減価償却率">
          <a:extLst>
            <a:ext uri="{FF2B5EF4-FFF2-40B4-BE49-F238E27FC236}">
              <a16:creationId xmlns:a16="http://schemas.microsoft.com/office/drawing/2014/main" id="{9481C4D2-AFE0-4D24-AD31-2DCA323D89E0}"/>
            </a:ext>
          </a:extLst>
        </xdr:cNvPr>
        <xdr:cNvSpPr txBox="1"/>
      </xdr:nvSpPr>
      <xdr:spPr>
        <a:xfrm>
          <a:off x="12957184" y="1766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40" name="n_3aveValue【庁舎】&#10;有形固定資産減価償却率">
          <a:extLst>
            <a:ext uri="{FF2B5EF4-FFF2-40B4-BE49-F238E27FC236}">
              <a16:creationId xmlns:a16="http://schemas.microsoft.com/office/drawing/2014/main" id="{28F8B33E-0B95-46DC-9EF9-32EF58AB3056}"/>
            </a:ext>
          </a:extLst>
        </xdr:cNvPr>
        <xdr:cNvSpPr txBox="1"/>
      </xdr:nvSpPr>
      <xdr:spPr>
        <a:xfrm>
          <a:off x="121710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41" name="n_4aveValue【庁舎】&#10;有形固定資産減価償却率">
          <a:extLst>
            <a:ext uri="{FF2B5EF4-FFF2-40B4-BE49-F238E27FC236}">
              <a16:creationId xmlns:a16="http://schemas.microsoft.com/office/drawing/2014/main" id="{47171BF8-ADEA-4456-9BFE-55E06A9BFEC3}"/>
            </a:ext>
          </a:extLst>
        </xdr:cNvPr>
        <xdr:cNvSpPr txBox="1"/>
      </xdr:nvSpPr>
      <xdr:spPr>
        <a:xfrm>
          <a:off x="1135444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44648</xdr:rowOff>
    </xdr:from>
    <xdr:ext cx="405111" cy="259045"/>
    <xdr:sp macro="" textlink="">
      <xdr:nvSpPr>
        <xdr:cNvPr id="642" name="n_1mainValue【庁舎】&#10;有形固定資産減価償却率">
          <a:extLst>
            <a:ext uri="{FF2B5EF4-FFF2-40B4-BE49-F238E27FC236}">
              <a16:creationId xmlns:a16="http://schemas.microsoft.com/office/drawing/2014/main" id="{7E06FA73-1FAD-4BF2-8035-A4131E0B953F}"/>
            </a:ext>
          </a:extLst>
        </xdr:cNvPr>
        <xdr:cNvSpPr txBox="1"/>
      </xdr:nvSpPr>
      <xdr:spPr>
        <a:xfrm>
          <a:off x="13738234" y="1839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38116</xdr:rowOff>
    </xdr:from>
    <xdr:ext cx="405111" cy="259045"/>
    <xdr:sp macro="" textlink="">
      <xdr:nvSpPr>
        <xdr:cNvPr id="643" name="n_2mainValue【庁舎】&#10;有形固定資産減価償却率">
          <a:extLst>
            <a:ext uri="{FF2B5EF4-FFF2-40B4-BE49-F238E27FC236}">
              <a16:creationId xmlns:a16="http://schemas.microsoft.com/office/drawing/2014/main" id="{9FC28E52-EBD7-476C-998E-FD8AE94F3DB9}"/>
            </a:ext>
          </a:extLst>
        </xdr:cNvPr>
        <xdr:cNvSpPr txBox="1"/>
      </xdr:nvSpPr>
      <xdr:spPr>
        <a:xfrm>
          <a:off x="1295718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561</xdr:rowOff>
    </xdr:from>
    <xdr:ext cx="405111" cy="259045"/>
    <xdr:sp macro="" textlink="">
      <xdr:nvSpPr>
        <xdr:cNvPr id="644" name="n_3mainValue【庁舎】&#10;有形固定資産減価償却率">
          <a:extLst>
            <a:ext uri="{FF2B5EF4-FFF2-40B4-BE49-F238E27FC236}">
              <a16:creationId xmlns:a16="http://schemas.microsoft.com/office/drawing/2014/main" id="{30EFB6D2-021A-4784-AAC4-69A82EDB9347}"/>
            </a:ext>
          </a:extLst>
        </xdr:cNvPr>
        <xdr:cNvSpPr txBox="1"/>
      </xdr:nvSpPr>
      <xdr:spPr>
        <a:xfrm>
          <a:off x="1217105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162214</xdr:rowOff>
    </xdr:from>
    <xdr:ext cx="405111" cy="259045"/>
    <xdr:sp macro="" textlink="">
      <xdr:nvSpPr>
        <xdr:cNvPr id="645" name="n_4mainValue【庁舎】&#10;有形固定資産減価償却率">
          <a:extLst>
            <a:ext uri="{FF2B5EF4-FFF2-40B4-BE49-F238E27FC236}">
              <a16:creationId xmlns:a16="http://schemas.microsoft.com/office/drawing/2014/main" id="{01E28B61-AC10-4B00-A3B8-57B02701AC2F}"/>
            </a:ext>
          </a:extLst>
        </xdr:cNvPr>
        <xdr:cNvSpPr txBox="1"/>
      </xdr:nvSpPr>
      <xdr:spPr>
        <a:xfrm>
          <a:off x="11354444" y="1833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6" name="正方形/長方形 645">
          <a:extLst>
            <a:ext uri="{FF2B5EF4-FFF2-40B4-BE49-F238E27FC236}">
              <a16:creationId xmlns:a16="http://schemas.microsoft.com/office/drawing/2014/main" id="{73813D0C-C55A-4E4C-A8EC-F407E8F1AD7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7" name="正方形/長方形 646">
          <a:extLst>
            <a:ext uri="{FF2B5EF4-FFF2-40B4-BE49-F238E27FC236}">
              <a16:creationId xmlns:a16="http://schemas.microsoft.com/office/drawing/2014/main" id="{A76D119C-1378-4592-9D31-A5F39256671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8" name="正方形/長方形 647">
          <a:extLst>
            <a:ext uri="{FF2B5EF4-FFF2-40B4-BE49-F238E27FC236}">
              <a16:creationId xmlns:a16="http://schemas.microsoft.com/office/drawing/2014/main" id="{DAB373DC-2596-470F-AC4A-2CCA799344F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9" name="正方形/長方形 648">
          <a:extLst>
            <a:ext uri="{FF2B5EF4-FFF2-40B4-BE49-F238E27FC236}">
              <a16:creationId xmlns:a16="http://schemas.microsoft.com/office/drawing/2014/main" id="{0DE4F18E-DBA8-4774-B34E-B80B369B509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0" name="正方形/長方形 649">
          <a:extLst>
            <a:ext uri="{FF2B5EF4-FFF2-40B4-BE49-F238E27FC236}">
              <a16:creationId xmlns:a16="http://schemas.microsoft.com/office/drawing/2014/main" id="{59D21E2B-3739-41BC-B630-0D44AF99625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1" name="正方形/長方形 650">
          <a:extLst>
            <a:ext uri="{FF2B5EF4-FFF2-40B4-BE49-F238E27FC236}">
              <a16:creationId xmlns:a16="http://schemas.microsoft.com/office/drawing/2014/main" id="{E2FF7FD9-686C-41CF-ABCC-0F1D5EDCF2C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2" name="正方形/長方形 651">
          <a:extLst>
            <a:ext uri="{FF2B5EF4-FFF2-40B4-BE49-F238E27FC236}">
              <a16:creationId xmlns:a16="http://schemas.microsoft.com/office/drawing/2014/main" id="{729A4CA2-BC29-4EE2-A2B9-BFC18F95E00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655D8567-6C78-4CE4-ACC0-3DE17DB8597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4" name="テキスト ボックス 653">
          <a:extLst>
            <a:ext uri="{FF2B5EF4-FFF2-40B4-BE49-F238E27FC236}">
              <a16:creationId xmlns:a16="http://schemas.microsoft.com/office/drawing/2014/main" id="{D45ED001-35D0-4415-A211-65A3A9A3283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5" name="直線コネクタ 654">
          <a:extLst>
            <a:ext uri="{FF2B5EF4-FFF2-40B4-BE49-F238E27FC236}">
              <a16:creationId xmlns:a16="http://schemas.microsoft.com/office/drawing/2014/main" id="{B847F2A1-0328-4ECA-99F7-4AB20EF09D2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724332C8-C731-4719-BBF4-C01C74CDA4AD}"/>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57" name="直線コネクタ 656">
          <a:extLst>
            <a:ext uri="{FF2B5EF4-FFF2-40B4-BE49-F238E27FC236}">
              <a16:creationId xmlns:a16="http://schemas.microsoft.com/office/drawing/2014/main" id="{E87E00A7-24AD-4652-B068-05A50AE48D4E}"/>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F45550BC-E211-4023-9805-D44C22275FD4}"/>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9" name="直線コネクタ 658">
          <a:extLst>
            <a:ext uri="{FF2B5EF4-FFF2-40B4-BE49-F238E27FC236}">
              <a16:creationId xmlns:a16="http://schemas.microsoft.com/office/drawing/2014/main" id="{468396D3-FA79-4261-9CED-0B531C310690}"/>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0" name="テキスト ボックス 659">
          <a:extLst>
            <a:ext uri="{FF2B5EF4-FFF2-40B4-BE49-F238E27FC236}">
              <a16:creationId xmlns:a16="http://schemas.microsoft.com/office/drawing/2014/main" id="{AC9FD2F2-488E-4ACD-835E-37A4BEC10EB5}"/>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1" name="直線コネクタ 660">
          <a:extLst>
            <a:ext uri="{FF2B5EF4-FFF2-40B4-BE49-F238E27FC236}">
              <a16:creationId xmlns:a16="http://schemas.microsoft.com/office/drawing/2014/main" id="{41C25074-DC31-402D-B97B-40BEB6ABC7CE}"/>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62" name="テキスト ボックス 661">
          <a:extLst>
            <a:ext uri="{FF2B5EF4-FFF2-40B4-BE49-F238E27FC236}">
              <a16:creationId xmlns:a16="http://schemas.microsoft.com/office/drawing/2014/main" id="{AD6A06E2-BCD9-4E38-871F-D2631520C996}"/>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63" name="直線コネクタ 662">
          <a:extLst>
            <a:ext uri="{FF2B5EF4-FFF2-40B4-BE49-F238E27FC236}">
              <a16:creationId xmlns:a16="http://schemas.microsoft.com/office/drawing/2014/main" id="{6756EE94-3F96-4A5A-B06D-C316C69A870D}"/>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64" name="テキスト ボックス 663">
          <a:extLst>
            <a:ext uri="{FF2B5EF4-FFF2-40B4-BE49-F238E27FC236}">
              <a16:creationId xmlns:a16="http://schemas.microsoft.com/office/drawing/2014/main" id="{09EBD27D-E9AC-45C8-8FFA-6AD12AAA7D02}"/>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5" name="直線コネクタ 664">
          <a:extLst>
            <a:ext uri="{FF2B5EF4-FFF2-40B4-BE49-F238E27FC236}">
              <a16:creationId xmlns:a16="http://schemas.microsoft.com/office/drawing/2014/main" id="{C960A160-7D9F-40CD-B68C-C00584FE9304}"/>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66" name="テキスト ボックス 665">
          <a:extLst>
            <a:ext uri="{FF2B5EF4-FFF2-40B4-BE49-F238E27FC236}">
              <a16:creationId xmlns:a16="http://schemas.microsoft.com/office/drawing/2014/main" id="{E4312379-24DB-48FA-A5CF-D108293395B6}"/>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7" name="直線コネクタ 666">
          <a:extLst>
            <a:ext uri="{FF2B5EF4-FFF2-40B4-BE49-F238E27FC236}">
              <a16:creationId xmlns:a16="http://schemas.microsoft.com/office/drawing/2014/main" id="{81150DB6-185A-4268-84FF-540AEDF37DC9}"/>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8" name="テキスト ボックス 667">
          <a:extLst>
            <a:ext uri="{FF2B5EF4-FFF2-40B4-BE49-F238E27FC236}">
              <a16:creationId xmlns:a16="http://schemas.microsoft.com/office/drawing/2014/main" id="{791A189F-8EF4-411E-90DE-79F188E94A4E}"/>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9" name="直線コネクタ 668">
          <a:extLst>
            <a:ext uri="{FF2B5EF4-FFF2-40B4-BE49-F238E27FC236}">
              <a16:creationId xmlns:a16="http://schemas.microsoft.com/office/drawing/2014/main" id="{D8C35749-AAFE-4DB0-AEBC-5240A24E06E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0" name="テキスト ボックス 669">
          <a:extLst>
            <a:ext uri="{FF2B5EF4-FFF2-40B4-BE49-F238E27FC236}">
              <a16:creationId xmlns:a16="http://schemas.microsoft.com/office/drawing/2014/main" id="{05D20EB9-39D4-4460-A4A0-9256C159C1E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1" name="【庁舎】&#10;一人当たり面積グラフ枠">
          <a:extLst>
            <a:ext uri="{FF2B5EF4-FFF2-40B4-BE49-F238E27FC236}">
              <a16:creationId xmlns:a16="http://schemas.microsoft.com/office/drawing/2014/main" id="{8FBC15AB-51E9-4864-A100-BD227407367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72" name="直線コネクタ 671">
          <a:extLst>
            <a:ext uri="{FF2B5EF4-FFF2-40B4-BE49-F238E27FC236}">
              <a16:creationId xmlns:a16="http://schemas.microsoft.com/office/drawing/2014/main" id="{61E7D0C0-856C-49E7-B2D0-7F6274DA712A}"/>
            </a:ext>
          </a:extLst>
        </xdr:cNvPr>
        <xdr:cNvCxnSpPr/>
      </xdr:nvCxnSpPr>
      <xdr:spPr>
        <a:xfrm flipV="1">
          <a:off x="19947254" y="1710744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73" name="【庁舎】&#10;一人当たり面積最小値テキスト">
          <a:extLst>
            <a:ext uri="{FF2B5EF4-FFF2-40B4-BE49-F238E27FC236}">
              <a16:creationId xmlns:a16="http://schemas.microsoft.com/office/drawing/2014/main" id="{3490B33C-800D-4A55-98CD-2BCC774A08D6}"/>
            </a:ext>
          </a:extLst>
        </xdr:cNvPr>
        <xdr:cNvSpPr txBox="1"/>
      </xdr:nvSpPr>
      <xdr:spPr>
        <a:xfrm>
          <a:off x="19985990"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74" name="直線コネクタ 673">
          <a:extLst>
            <a:ext uri="{FF2B5EF4-FFF2-40B4-BE49-F238E27FC236}">
              <a16:creationId xmlns:a16="http://schemas.microsoft.com/office/drawing/2014/main" id="{9CE253AD-68AB-47AC-AE09-EC541FD4F528}"/>
            </a:ext>
          </a:extLst>
        </xdr:cNvPr>
        <xdr:cNvCxnSpPr/>
      </xdr:nvCxnSpPr>
      <xdr:spPr>
        <a:xfrm>
          <a:off x="1988566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75" name="【庁舎】&#10;一人当たり面積最大値テキスト">
          <a:extLst>
            <a:ext uri="{FF2B5EF4-FFF2-40B4-BE49-F238E27FC236}">
              <a16:creationId xmlns:a16="http://schemas.microsoft.com/office/drawing/2014/main" id="{C80D91A3-3CC2-4E9B-BDFF-DFE3F6B59EDB}"/>
            </a:ext>
          </a:extLst>
        </xdr:cNvPr>
        <xdr:cNvSpPr txBox="1"/>
      </xdr:nvSpPr>
      <xdr:spPr>
        <a:xfrm>
          <a:off x="1998599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76" name="直線コネクタ 675">
          <a:extLst>
            <a:ext uri="{FF2B5EF4-FFF2-40B4-BE49-F238E27FC236}">
              <a16:creationId xmlns:a16="http://schemas.microsoft.com/office/drawing/2014/main" id="{930179DA-CF0B-4223-90A6-A98C88DA4D25}"/>
            </a:ext>
          </a:extLst>
        </xdr:cNvPr>
        <xdr:cNvCxnSpPr/>
      </xdr:nvCxnSpPr>
      <xdr:spPr>
        <a:xfrm>
          <a:off x="19885660" y="17107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677" name="【庁舎】&#10;一人当たり面積平均値テキスト">
          <a:extLst>
            <a:ext uri="{FF2B5EF4-FFF2-40B4-BE49-F238E27FC236}">
              <a16:creationId xmlns:a16="http://schemas.microsoft.com/office/drawing/2014/main" id="{F8F55473-E824-47E8-BE39-A579B6E10665}"/>
            </a:ext>
          </a:extLst>
        </xdr:cNvPr>
        <xdr:cNvSpPr txBox="1"/>
      </xdr:nvSpPr>
      <xdr:spPr>
        <a:xfrm>
          <a:off x="19985990" y="18269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78" name="フローチャート: 判断 677">
          <a:extLst>
            <a:ext uri="{FF2B5EF4-FFF2-40B4-BE49-F238E27FC236}">
              <a16:creationId xmlns:a16="http://schemas.microsoft.com/office/drawing/2014/main" id="{16F7B794-58A8-41D0-8698-B9C08E074AC3}"/>
            </a:ext>
          </a:extLst>
        </xdr:cNvPr>
        <xdr:cNvSpPr/>
      </xdr:nvSpPr>
      <xdr:spPr>
        <a:xfrm>
          <a:off x="19904710" y="1828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79" name="フローチャート: 判断 678">
          <a:extLst>
            <a:ext uri="{FF2B5EF4-FFF2-40B4-BE49-F238E27FC236}">
              <a16:creationId xmlns:a16="http://schemas.microsoft.com/office/drawing/2014/main" id="{BD560537-45B6-42B9-B128-4CB50C5651A0}"/>
            </a:ext>
          </a:extLst>
        </xdr:cNvPr>
        <xdr:cNvSpPr/>
      </xdr:nvSpPr>
      <xdr:spPr>
        <a:xfrm>
          <a:off x="19161760" y="182905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80" name="フローチャート: 判断 679">
          <a:extLst>
            <a:ext uri="{FF2B5EF4-FFF2-40B4-BE49-F238E27FC236}">
              <a16:creationId xmlns:a16="http://schemas.microsoft.com/office/drawing/2014/main" id="{7FD4BA62-47E2-4227-8610-0A85DDCCEF08}"/>
            </a:ext>
          </a:extLst>
        </xdr:cNvPr>
        <xdr:cNvSpPr/>
      </xdr:nvSpPr>
      <xdr:spPr>
        <a:xfrm>
          <a:off x="18345150" y="183041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81" name="フローチャート: 判断 680">
          <a:extLst>
            <a:ext uri="{FF2B5EF4-FFF2-40B4-BE49-F238E27FC236}">
              <a16:creationId xmlns:a16="http://schemas.microsoft.com/office/drawing/2014/main" id="{7EFD5DD8-A04B-4F4E-9F45-981FF196F952}"/>
            </a:ext>
          </a:extLst>
        </xdr:cNvPr>
        <xdr:cNvSpPr/>
      </xdr:nvSpPr>
      <xdr:spPr>
        <a:xfrm>
          <a:off x="17547590" y="182957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82" name="フローチャート: 判断 681">
          <a:extLst>
            <a:ext uri="{FF2B5EF4-FFF2-40B4-BE49-F238E27FC236}">
              <a16:creationId xmlns:a16="http://schemas.microsoft.com/office/drawing/2014/main" id="{9F0506A2-6F90-4C70-87A4-468D92976F84}"/>
            </a:ext>
          </a:extLst>
        </xdr:cNvPr>
        <xdr:cNvSpPr/>
      </xdr:nvSpPr>
      <xdr:spPr>
        <a:xfrm>
          <a:off x="16761460" y="1831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7065AF18-15E4-46F3-B7E5-92520A6AD80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56BB971F-654F-4A3A-97F9-0488DA0250B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C8E603E1-451E-4703-A785-7269750726A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267DE7FA-0ABC-4375-9D76-0F226DBEC1A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56EDAFDA-FFE2-43CD-9CE2-5C10A2E5721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10705</xdr:rowOff>
    </xdr:from>
    <xdr:to>
      <xdr:col>112</xdr:col>
      <xdr:colOff>38100</xdr:colOff>
      <xdr:row>107</xdr:row>
      <xdr:rowOff>112305</xdr:rowOff>
    </xdr:to>
    <xdr:sp macro="" textlink="">
      <xdr:nvSpPr>
        <xdr:cNvPr id="688" name="楕円 687">
          <a:extLst>
            <a:ext uri="{FF2B5EF4-FFF2-40B4-BE49-F238E27FC236}">
              <a16:creationId xmlns:a16="http://schemas.microsoft.com/office/drawing/2014/main" id="{A8770B77-6119-4AD9-9E2B-0FBE7CCE8D47}"/>
            </a:ext>
          </a:extLst>
        </xdr:cNvPr>
        <xdr:cNvSpPr/>
      </xdr:nvSpPr>
      <xdr:spPr>
        <a:xfrm>
          <a:off x="19161760" y="1835776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7438</xdr:rowOff>
    </xdr:from>
    <xdr:to>
      <xdr:col>107</xdr:col>
      <xdr:colOff>101600</xdr:colOff>
      <xdr:row>107</xdr:row>
      <xdr:rowOff>109038</xdr:rowOff>
    </xdr:to>
    <xdr:sp macro="" textlink="">
      <xdr:nvSpPr>
        <xdr:cNvPr id="689" name="楕円 688">
          <a:extLst>
            <a:ext uri="{FF2B5EF4-FFF2-40B4-BE49-F238E27FC236}">
              <a16:creationId xmlns:a16="http://schemas.microsoft.com/office/drawing/2014/main" id="{1210559A-379C-49BB-899B-7E04EF86C2E0}"/>
            </a:ext>
          </a:extLst>
        </xdr:cNvPr>
        <xdr:cNvSpPr/>
      </xdr:nvSpPr>
      <xdr:spPr>
        <a:xfrm>
          <a:off x="18345150" y="183544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58238</xdr:rowOff>
    </xdr:from>
    <xdr:to>
      <xdr:col>111</xdr:col>
      <xdr:colOff>177800</xdr:colOff>
      <xdr:row>107</xdr:row>
      <xdr:rowOff>61505</xdr:rowOff>
    </xdr:to>
    <xdr:cxnSp macro="">
      <xdr:nvCxnSpPr>
        <xdr:cNvPr id="690" name="直線コネクタ 689">
          <a:extLst>
            <a:ext uri="{FF2B5EF4-FFF2-40B4-BE49-F238E27FC236}">
              <a16:creationId xmlns:a16="http://schemas.microsoft.com/office/drawing/2014/main" id="{10E5C010-B53A-4CD4-A716-E443A7FFDBE2}"/>
            </a:ext>
          </a:extLst>
        </xdr:cNvPr>
        <xdr:cNvCxnSpPr/>
      </xdr:nvCxnSpPr>
      <xdr:spPr>
        <a:xfrm>
          <a:off x="18399760" y="18399578"/>
          <a:ext cx="80518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7438</xdr:rowOff>
    </xdr:from>
    <xdr:to>
      <xdr:col>102</xdr:col>
      <xdr:colOff>165100</xdr:colOff>
      <xdr:row>107</xdr:row>
      <xdr:rowOff>109038</xdr:rowOff>
    </xdr:to>
    <xdr:sp macro="" textlink="">
      <xdr:nvSpPr>
        <xdr:cNvPr id="691" name="楕円 690">
          <a:extLst>
            <a:ext uri="{FF2B5EF4-FFF2-40B4-BE49-F238E27FC236}">
              <a16:creationId xmlns:a16="http://schemas.microsoft.com/office/drawing/2014/main" id="{8A7F5CB2-363C-4127-AB65-185BB5703F78}"/>
            </a:ext>
          </a:extLst>
        </xdr:cNvPr>
        <xdr:cNvSpPr/>
      </xdr:nvSpPr>
      <xdr:spPr>
        <a:xfrm>
          <a:off x="17547590" y="1835449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58238</xdr:rowOff>
    </xdr:from>
    <xdr:to>
      <xdr:col>107</xdr:col>
      <xdr:colOff>50800</xdr:colOff>
      <xdr:row>107</xdr:row>
      <xdr:rowOff>58238</xdr:rowOff>
    </xdr:to>
    <xdr:cxnSp macro="">
      <xdr:nvCxnSpPr>
        <xdr:cNvPr id="692" name="直線コネクタ 691">
          <a:extLst>
            <a:ext uri="{FF2B5EF4-FFF2-40B4-BE49-F238E27FC236}">
              <a16:creationId xmlns:a16="http://schemas.microsoft.com/office/drawing/2014/main" id="{F8DE266B-559C-425C-8A11-0F2971DF1DB5}"/>
            </a:ext>
          </a:extLst>
        </xdr:cNvPr>
        <xdr:cNvCxnSpPr/>
      </xdr:nvCxnSpPr>
      <xdr:spPr>
        <a:xfrm>
          <a:off x="17602200" y="1839957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4173</xdr:rowOff>
    </xdr:from>
    <xdr:to>
      <xdr:col>98</xdr:col>
      <xdr:colOff>38100</xdr:colOff>
      <xdr:row>107</xdr:row>
      <xdr:rowOff>105773</xdr:rowOff>
    </xdr:to>
    <xdr:sp macro="" textlink="">
      <xdr:nvSpPr>
        <xdr:cNvPr id="693" name="楕円 692">
          <a:extLst>
            <a:ext uri="{FF2B5EF4-FFF2-40B4-BE49-F238E27FC236}">
              <a16:creationId xmlns:a16="http://schemas.microsoft.com/office/drawing/2014/main" id="{C7857A15-3DCF-437D-919F-765987D497C6}"/>
            </a:ext>
          </a:extLst>
        </xdr:cNvPr>
        <xdr:cNvSpPr/>
      </xdr:nvSpPr>
      <xdr:spPr>
        <a:xfrm>
          <a:off x="16761460" y="183512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54973</xdr:rowOff>
    </xdr:from>
    <xdr:to>
      <xdr:col>102</xdr:col>
      <xdr:colOff>114300</xdr:colOff>
      <xdr:row>107</xdr:row>
      <xdr:rowOff>58238</xdr:rowOff>
    </xdr:to>
    <xdr:cxnSp macro="">
      <xdr:nvCxnSpPr>
        <xdr:cNvPr id="694" name="直線コネクタ 693">
          <a:extLst>
            <a:ext uri="{FF2B5EF4-FFF2-40B4-BE49-F238E27FC236}">
              <a16:creationId xmlns:a16="http://schemas.microsoft.com/office/drawing/2014/main" id="{F39F9367-57AD-4EAC-AA19-ABBB26671FE9}"/>
            </a:ext>
          </a:extLst>
        </xdr:cNvPr>
        <xdr:cNvCxnSpPr/>
      </xdr:nvCxnSpPr>
      <xdr:spPr>
        <a:xfrm>
          <a:off x="16804640" y="184039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695" name="n_1aveValue【庁舎】&#10;一人当たり面積">
          <a:extLst>
            <a:ext uri="{FF2B5EF4-FFF2-40B4-BE49-F238E27FC236}">
              <a16:creationId xmlns:a16="http://schemas.microsoft.com/office/drawing/2014/main" id="{DE376938-6AFD-4E62-8472-03CDEAFC61D1}"/>
            </a:ext>
          </a:extLst>
        </xdr:cNvPr>
        <xdr:cNvSpPr txBox="1"/>
      </xdr:nvSpPr>
      <xdr:spPr>
        <a:xfrm>
          <a:off x="18982132" y="1806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696" name="n_2aveValue【庁舎】&#10;一人当たり面積">
          <a:extLst>
            <a:ext uri="{FF2B5EF4-FFF2-40B4-BE49-F238E27FC236}">
              <a16:creationId xmlns:a16="http://schemas.microsoft.com/office/drawing/2014/main" id="{DE0C1B2E-22F6-4592-9399-EA778E3F022D}"/>
            </a:ext>
          </a:extLst>
        </xdr:cNvPr>
        <xdr:cNvSpPr txBox="1"/>
      </xdr:nvSpPr>
      <xdr:spPr>
        <a:xfrm>
          <a:off x="18182032"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697" name="n_3aveValue【庁舎】&#10;一人当たり面積">
          <a:extLst>
            <a:ext uri="{FF2B5EF4-FFF2-40B4-BE49-F238E27FC236}">
              <a16:creationId xmlns:a16="http://schemas.microsoft.com/office/drawing/2014/main" id="{D7BBD683-05CC-472F-939B-E4F844775F28}"/>
            </a:ext>
          </a:extLst>
        </xdr:cNvPr>
        <xdr:cNvSpPr txBox="1"/>
      </xdr:nvSpPr>
      <xdr:spPr>
        <a:xfrm>
          <a:off x="17384472"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698" name="n_4aveValue【庁舎】&#10;一人当たり面積">
          <a:extLst>
            <a:ext uri="{FF2B5EF4-FFF2-40B4-BE49-F238E27FC236}">
              <a16:creationId xmlns:a16="http://schemas.microsoft.com/office/drawing/2014/main" id="{7D39B702-76FC-486B-A977-09E120D7E2C3}"/>
            </a:ext>
          </a:extLst>
        </xdr:cNvPr>
        <xdr:cNvSpPr txBox="1"/>
      </xdr:nvSpPr>
      <xdr:spPr>
        <a:xfrm>
          <a:off x="16588817"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103432</xdr:rowOff>
    </xdr:from>
    <xdr:ext cx="469744" cy="259045"/>
    <xdr:sp macro="" textlink="">
      <xdr:nvSpPr>
        <xdr:cNvPr id="699" name="n_1mainValue【庁舎】&#10;一人当たり面積">
          <a:extLst>
            <a:ext uri="{FF2B5EF4-FFF2-40B4-BE49-F238E27FC236}">
              <a16:creationId xmlns:a16="http://schemas.microsoft.com/office/drawing/2014/main" id="{2F6D7996-42F3-4003-B9DE-DA66BB0F88E2}"/>
            </a:ext>
          </a:extLst>
        </xdr:cNvPr>
        <xdr:cNvSpPr txBox="1"/>
      </xdr:nvSpPr>
      <xdr:spPr>
        <a:xfrm>
          <a:off x="18982132" y="1844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100165</xdr:rowOff>
    </xdr:from>
    <xdr:ext cx="469744" cy="259045"/>
    <xdr:sp macro="" textlink="">
      <xdr:nvSpPr>
        <xdr:cNvPr id="700" name="n_2mainValue【庁舎】&#10;一人当たり面積">
          <a:extLst>
            <a:ext uri="{FF2B5EF4-FFF2-40B4-BE49-F238E27FC236}">
              <a16:creationId xmlns:a16="http://schemas.microsoft.com/office/drawing/2014/main" id="{4CE54D59-DD93-46CB-A276-33A6C0837BA3}"/>
            </a:ext>
          </a:extLst>
        </xdr:cNvPr>
        <xdr:cNvSpPr txBox="1"/>
      </xdr:nvSpPr>
      <xdr:spPr>
        <a:xfrm>
          <a:off x="18182032" y="1844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100165</xdr:rowOff>
    </xdr:from>
    <xdr:ext cx="469744" cy="259045"/>
    <xdr:sp macro="" textlink="">
      <xdr:nvSpPr>
        <xdr:cNvPr id="701" name="n_3mainValue【庁舎】&#10;一人当たり面積">
          <a:extLst>
            <a:ext uri="{FF2B5EF4-FFF2-40B4-BE49-F238E27FC236}">
              <a16:creationId xmlns:a16="http://schemas.microsoft.com/office/drawing/2014/main" id="{3F80A190-EC1C-45D1-B62D-424C6EBF3F5C}"/>
            </a:ext>
          </a:extLst>
        </xdr:cNvPr>
        <xdr:cNvSpPr txBox="1"/>
      </xdr:nvSpPr>
      <xdr:spPr>
        <a:xfrm>
          <a:off x="17384472" y="1844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96900</xdr:rowOff>
    </xdr:from>
    <xdr:ext cx="469744" cy="259045"/>
    <xdr:sp macro="" textlink="">
      <xdr:nvSpPr>
        <xdr:cNvPr id="702" name="n_4mainValue【庁舎】&#10;一人当たり面積">
          <a:extLst>
            <a:ext uri="{FF2B5EF4-FFF2-40B4-BE49-F238E27FC236}">
              <a16:creationId xmlns:a16="http://schemas.microsoft.com/office/drawing/2014/main" id="{C08E611D-4B14-4FED-98DC-51920F4F9D08}"/>
            </a:ext>
          </a:extLst>
        </xdr:cNvPr>
        <xdr:cNvSpPr txBox="1"/>
      </xdr:nvSpPr>
      <xdr:spPr>
        <a:xfrm>
          <a:off x="16588817" y="1843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3" name="正方形/長方形 702">
          <a:extLst>
            <a:ext uri="{FF2B5EF4-FFF2-40B4-BE49-F238E27FC236}">
              <a16:creationId xmlns:a16="http://schemas.microsoft.com/office/drawing/2014/main" id="{A73F8C9B-45C1-40D7-AA27-28FC49C96C1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4" name="正方形/長方形 703">
          <a:extLst>
            <a:ext uri="{FF2B5EF4-FFF2-40B4-BE49-F238E27FC236}">
              <a16:creationId xmlns:a16="http://schemas.microsoft.com/office/drawing/2014/main" id="{B6070C27-ACBA-46B0-B3F9-D550C47BD07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5" name="テキスト ボックス 704">
          <a:extLst>
            <a:ext uri="{FF2B5EF4-FFF2-40B4-BE49-F238E27FC236}">
              <a16:creationId xmlns:a16="http://schemas.microsoft.com/office/drawing/2014/main" id="{DD32094C-6C9B-48DC-BFCB-113DAECF923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各公共施設等は建設時期から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年近く経過し、それぞれの有形固定資産減価償却率はほとんど類似団体平均値を上回る状況で推移しており、</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においても同様の推移見込みである。</a:t>
          </a:r>
        </a:p>
        <a:p>
          <a:r>
            <a:rPr kumimoji="1" lang="ja-JP" altLang="en-US" sz="1300">
              <a:latin typeface="ＭＳ Ｐゴシック" panose="020B0600070205080204" pitchFamily="50" charset="-128"/>
              <a:ea typeface="ＭＳ Ｐゴシック" panose="020B0600070205080204" pitchFamily="50" charset="-128"/>
            </a:rPr>
            <a:t>また一人当たりの面積・延長・有形固定資産額は、町域が狭く、人口密度が高いため全体的に下回る結果で推移しており、</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においても同様の推移見込みである。</a:t>
          </a:r>
          <a:br>
            <a:rPr kumimoji="1" lang="ja-JP" altLang="en-US" sz="1300">
              <a:latin typeface="ＭＳ Ｐゴシック" panose="020B0600070205080204" pitchFamily="50" charset="-128"/>
              <a:ea typeface="ＭＳ Ｐゴシック" panose="020B0600070205080204" pitchFamily="50" charset="-128"/>
            </a:rPr>
          </a:b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については、広域ごみ処理施設が建設されたため、廃棄物処理施設としての利用を終了している。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については、第１庁舎が当初建築から５０年以上経過しており、有形固定資産減価償却率が類似団体平均値を上回っている。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庁舎については、災害時にも機能を維持できるよう適切な点検・保守・修繕を行い維持管理に努めつつ、今後の方向性については、他施設との複合化も視野に入れて検討を行っていくこととしている。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33%20&#25773;&#30952;&#30010;\&#12304;&#36001;&#25919;&#29366;&#27841;&#36039;&#26009;&#38598;&#12305;_283827_&#25773;&#30952;&#30010;_2024(2&#22238;&#30446;).xlsx" TargetMode="External"/><Relationship Id="rId1" Type="http://schemas.openxmlformats.org/officeDocument/2006/relationships/externalLinkPath" Target="&#12304;&#36001;&#25919;&#29366;&#27841;&#36039;&#26009;&#38598;&#12305;_283827_&#25773;&#3095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66.900000000000006</v>
          </cell>
          <cell r="BX53">
            <v>67.099999999999994</v>
          </cell>
          <cell r="CF53">
            <v>66.8</v>
          </cell>
          <cell r="CN53">
            <v>67</v>
          </cell>
        </row>
        <row r="55">
          <cell r="AN55" t="str">
            <v>類似団体内平均値</v>
          </cell>
          <cell r="BP55">
            <v>15.5</v>
          </cell>
          <cell r="BX55">
            <v>4.5999999999999996</v>
          </cell>
          <cell r="CF55">
            <v>0.6</v>
          </cell>
          <cell r="CN55">
            <v>0</v>
          </cell>
        </row>
        <row r="57">
          <cell r="BP57">
            <v>61.7</v>
          </cell>
          <cell r="BX57">
            <v>61.4</v>
          </cell>
          <cell r="CF57">
            <v>62.6</v>
          </cell>
          <cell r="CN57">
            <v>63.6</v>
          </cell>
        </row>
        <row r="72">
          <cell r="BP72" t="str">
            <v>R02</v>
          </cell>
          <cell r="BX72" t="str">
            <v>R03</v>
          </cell>
          <cell r="CF72" t="str">
            <v>R04</v>
          </cell>
          <cell r="CN72" t="str">
            <v>R05</v>
          </cell>
          <cell r="CV72" t="str">
            <v>R06</v>
          </cell>
        </row>
        <row r="73">
          <cell r="AN73" t="str">
            <v>当該団体値</v>
          </cell>
        </row>
        <row r="75">
          <cell r="BP75">
            <v>-0.1</v>
          </cell>
          <cell r="BX75">
            <v>0</v>
          </cell>
          <cell r="CF75">
            <v>1</v>
          </cell>
          <cell r="CN75">
            <v>2.2000000000000002</v>
          </cell>
          <cell r="CV75">
            <v>2.9</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8" zoomScaleNormal="78" workbookViewId="0"/>
  </sheetViews>
  <sheetFormatPr defaultColWidth="0" defaultRowHeight="10.8" zeroHeight="1" x14ac:dyDescent="0.2"/>
  <cols>
    <col min="1" max="11" width="2.109375" style="162" customWidth="1"/>
    <col min="12" max="12" width="2.21875" style="162" customWidth="1"/>
    <col min="13" max="17" width="2.441406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14776222</v>
      </c>
      <c r="BO4" s="358"/>
      <c r="BP4" s="358"/>
      <c r="BQ4" s="358"/>
      <c r="BR4" s="358"/>
      <c r="BS4" s="358"/>
      <c r="BT4" s="358"/>
      <c r="BU4" s="359"/>
      <c r="BV4" s="357">
        <v>13034810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7.7</v>
      </c>
      <c r="CU4" s="364"/>
      <c r="CV4" s="364"/>
      <c r="CW4" s="364"/>
      <c r="CX4" s="364"/>
      <c r="CY4" s="364"/>
      <c r="CZ4" s="364"/>
      <c r="DA4" s="365"/>
      <c r="DB4" s="363">
        <v>7.3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13744138</v>
      </c>
      <c r="BO5" s="395"/>
      <c r="BP5" s="395"/>
      <c r="BQ5" s="395"/>
      <c r="BR5" s="395"/>
      <c r="BS5" s="395"/>
      <c r="BT5" s="395"/>
      <c r="BU5" s="396"/>
      <c r="BV5" s="394">
        <v>12370865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93.8</v>
      </c>
      <c r="CU5" s="392"/>
      <c r="CV5" s="392"/>
      <c r="CW5" s="392"/>
      <c r="CX5" s="392"/>
      <c r="CY5" s="392"/>
      <c r="CZ5" s="392"/>
      <c r="DA5" s="393"/>
      <c r="DB5" s="391">
        <v>93.9</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1032084</v>
      </c>
      <c r="BO6" s="395"/>
      <c r="BP6" s="395"/>
      <c r="BQ6" s="395"/>
      <c r="BR6" s="395"/>
      <c r="BS6" s="395"/>
      <c r="BT6" s="395"/>
      <c r="BU6" s="396"/>
      <c r="BV6" s="394">
        <v>663945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94.3</v>
      </c>
      <c r="CU6" s="432"/>
      <c r="CV6" s="432"/>
      <c r="CW6" s="432"/>
      <c r="CX6" s="432"/>
      <c r="CY6" s="432"/>
      <c r="CZ6" s="432"/>
      <c r="DA6" s="433"/>
      <c r="DB6" s="431">
        <v>94.9</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429169</v>
      </c>
      <c r="BO7" s="395"/>
      <c r="BP7" s="395"/>
      <c r="BQ7" s="395"/>
      <c r="BR7" s="395"/>
      <c r="BS7" s="395"/>
      <c r="BT7" s="395"/>
      <c r="BU7" s="396"/>
      <c r="BV7" s="394">
        <v>119177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7860856</v>
      </c>
      <c r="CU7" s="395"/>
      <c r="CV7" s="395"/>
      <c r="CW7" s="395"/>
      <c r="CX7" s="395"/>
      <c r="CY7" s="395"/>
      <c r="CZ7" s="395"/>
      <c r="DA7" s="396"/>
      <c r="DB7" s="394">
        <v>7465104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602915</v>
      </c>
      <c r="BO8" s="395"/>
      <c r="BP8" s="395"/>
      <c r="BQ8" s="395"/>
      <c r="BR8" s="395"/>
      <c r="BS8" s="395"/>
      <c r="BT8" s="395"/>
      <c r="BU8" s="396"/>
      <c r="BV8" s="394">
        <v>544768</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v>
      </c>
      <c r="CU8" s="435"/>
      <c r="CV8" s="435"/>
      <c r="CW8" s="435"/>
      <c r="CX8" s="435"/>
      <c r="CY8" s="435"/>
      <c r="CZ8" s="435"/>
      <c r="DA8" s="436"/>
      <c r="DB8" s="434">
        <v>0.82</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33604</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58147</v>
      </c>
      <c r="BO9" s="395"/>
      <c r="BP9" s="395"/>
      <c r="BQ9" s="395"/>
      <c r="BR9" s="395"/>
      <c r="BS9" s="395"/>
      <c r="BT9" s="395"/>
      <c r="BU9" s="396"/>
      <c r="BV9" s="394">
        <v>-68985</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9.3000000000000007</v>
      </c>
      <c r="CU9" s="392"/>
      <c r="CV9" s="392"/>
      <c r="CW9" s="392"/>
      <c r="CX9" s="392"/>
      <c r="CY9" s="392"/>
      <c r="CZ9" s="392"/>
      <c r="DA9" s="393"/>
      <c r="DB9" s="391">
        <v>10.3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33739</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9954</v>
      </c>
      <c r="BO10" s="395"/>
      <c r="BP10" s="395"/>
      <c r="BQ10" s="395"/>
      <c r="BR10" s="395"/>
      <c r="BS10" s="395"/>
      <c r="BT10" s="395"/>
      <c r="BU10" s="396"/>
      <c r="BV10" s="394">
        <v>5479</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34687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992336</v>
      </c>
      <c r="BO12" s="395"/>
      <c r="BP12" s="395"/>
      <c r="BQ12" s="395"/>
      <c r="BR12" s="395"/>
      <c r="BS12" s="395"/>
      <c r="BT12" s="395"/>
      <c r="BU12" s="396"/>
      <c r="BV12" s="394">
        <v>508703</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34085</v>
      </c>
      <c r="S13" s="479"/>
      <c r="T13" s="479"/>
      <c r="U13" s="479"/>
      <c r="V13" s="480"/>
      <c r="W13" s="410" t="s">
        <v>131</v>
      </c>
      <c r="X13" s="411"/>
      <c r="Y13" s="411"/>
      <c r="Z13" s="411"/>
      <c r="AA13" s="411"/>
      <c r="AB13" s="401"/>
      <c r="AC13" s="445">
        <v>85</v>
      </c>
      <c r="AD13" s="446"/>
      <c r="AE13" s="446"/>
      <c r="AF13" s="446"/>
      <c r="AG13" s="488"/>
      <c r="AH13" s="445">
        <v>91</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-924235</v>
      </c>
      <c r="BO13" s="395"/>
      <c r="BP13" s="395"/>
      <c r="BQ13" s="395"/>
      <c r="BR13" s="395"/>
      <c r="BS13" s="395"/>
      <c r="BT13" s="395"/>
      <c r="BU13" s="396"/>
      <c r="BV13" s="394">
        <v>-572209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2.9</v>
      </c>
      <c r="CU13" s="392"/>
      <c r="CV13" s="392"/>
      <c r="CW13" s="392"/>
      <c r="CX13" s="392"/>
      <c r="CY13" s="392"/>
      <c r="CZ13" s="392"/>
      <c r="DA13" s="393"/>
      <c r="DB13" s="391">
        <v>2.2000000000000002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34916</v>
      </c>
      <c r="S14" s="479"/>
      <c r="T14" s="479"/>
      <c r="U14" s="479"/>
      <c r="V14" s="480"/>
      <c r="W14" s="384"/>
      <c r="X14" s="385"/>
      <c r="Y14" s="385"/>
      <c r="Z14" s="385"/>
      <c r="AA14" s="385"/>
      <c r="AB14" s="374"/>
      <c r="AC14" s="481">
        <v>0.6</v>
      </c>
      <c r="AD14" s="482"/>
      <c r="AE14" s="482"/>
      <c r="AF14" s="482"/>
      <c r="AG14" s="483"/>
      <c r="AH14" s="481">
        <v>0.6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34349</v>
      </c>
      <c r="S15" s="479"/>
      <c r="T15" s="479"/>
      <c r="U15" s="479"/>
      <c r="V15" s="480"/>
      <c r="W15" s="410" t="s">
        <v>137</v>
      </c>
      <c r="X15" s="411"/>
      <c r="Y15" s="411"/>
      <c r="Z15" s="411"/>
      <c r="AA15" s="411"/>
      <c r="AB15" s="401"/>
      <c r="AC15" s="445">
        <v>4763</v>
      </c>
      <c r="AD15" s="446"/>
      <c r="AE15" s="446"/>
      <c r="AF15" s="446"/>
      <c r="AG15" s="488"/>
      <c r="AH15" s="445">
        <v>5029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5001040</v>
      </c>
      <c r="BO15" s="358"/>
      <c r="BP15" s="358"/>
      <c r="BQ15" s="358"/>
      <c r="BR15" s="358"/>
      <c r="BS15" s="358"/>
      <c r="BT15" s="358"/>
      <c r="BU15" s="359"/>
      <c r="BV15" s="357">
        <v>4839169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32.9</v>
      </c>
      <c r="AD16" s="482"/>
      <c r="AE16" s="482"/>
      <c r="AF16" s="482"/>
      <c r="AG16" s="483"/>
      <c r="AH16" s="481">
        <v>33.700000000000003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6459332</v>
      </c>
      <c r="BO16" s="395"/>
      <c r="BP16" s="395"/>
      <c r="BQ16" s="395"/>
      <c r="BR16" s="395"/>
      <c r="BS16" s="395"/>
      <c r="BT16" s="395"/>
      <c r="BU16" s="396"/>
      <c r="BV16" s="394">
        <v>6074898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9636</v>
      </c>
      <c r="AD17" s="446"/>
      <c r="AE17" s="446"/>
      <c r="AF17" s="446"/>
      <c r="AG17" s="488"/>
      <c r="AH17" s="445">
        <v>9809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6362017</v>
      </c>
      <c r="BO17" s="395"/>
      <c r="BP17" s="395"/>
      <c r="BQ17" s="395"/>
      <c r="BR17" s="395"/>
      <c r="BS17" s="395"/>
      <c r="BT17" s="395"/>
      <c r="BU17" s="396"/>
      <c r="BV17" s="394">
        <v>6146006</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9" t="s">
        <v>147</v>
      </c>
      <c r="C18" s="437"/>
      <c r="D18" s="437"/>
      <c r="E18" s="520"/>
      <c r="F18" s="520"/>
      <c r="G18" s="520"/>
      <c r="H18" s="520"/>
      <c r="I18" s="520"/>
      <c r="J18" s="520"/>
      <c r="K18" s="520"/>
      <c r="L18" s="521">
        <v>9.1300000000000008</v>
      </c>
      <c r="M18" s="521"/>
      <c r="N18" s="521"/>
      <c r="O18" s="521"/>
      <c r="P18" s="521"/>
      <c r="Q18" s="521"/>
      <c r="R18" s="522"/>
      <c r="S18" s="522"/>
      <c r="T18" s="522"/>
      <c r="U18" s="522"/>
      <c r="V18" s="523"/>
      <c r="W18" s="412"/>
      <c r="X18" s="413"/>
      <c r="Y18" s="413"/>
      <c r="Z18" s="413"/>
      <c r="AA18" s="413"/>
      <c r="AB18" s="404"/>
      <c r="AC18" s="524">
        <v>66.5</v>
      </c>
      <c r="AD18" s="525"/>
      <c r="AE18" s="525"/>
      <c r="AF18" s="525"/>
      <c r="AG18" s="526"/>
      <c r="AH18" s="524">
        <v>65.7</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7572090</v>
      </c>
      <c r="BO18" s="395"/>
      <c r="BP18" s="395"/>
      <c r="BQ18" s="395"/>
      <c r="BR18" s="395"/>
      <c r="BS18" s="395"/>
      <c r="BT18" s="395"/>
      <c r="BU18" s="396"/>
      <c r="BV18" s="394">
        <v>7200456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9" t="s">
        <v>149</v>
      </c>
      <c r="C19" s="437"/>
      <c r="D19" s="437"/>
      <c r="E19" s="520"/>
      <c r="F19" s="520"/>
      <c r="G19" s="520"/>
      <c r="H19" s="520"/>
      <c r="I19" s="520"/>
      <c r="J19" s="520"/>
      <c r="K19" s="520"/>
      <c r="L19" s="528">
        <v>3681</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10659372</v>
      </c>
      <c r="BO19" s="395"/>
      <c r="BP19" s="395"/>
      <c r="BQ19" s="395"/>
      <c r="BR19" s="395"/>
      <c r="BS19" s="395"/>
      <c r="BT19" s="395"/>
      <c r="BU19" s="396"/>
      <c r="BV19" s="394">
        <v>9721385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9" t="s">
        <v>151</v>
      </c>
      <c r="C20" s="437"/>
      <c r="D20" s="437"/>
      <c r="E20" s="520"/>
      <c r="F20" s="520"/>
      <c r="G20" s="520"/>
      <c r="H20" s="520"/>
      <c r="I20" s="520"/>
      <c r="J20" s="520"/>
      <c r="K20" s="520"/>
      <c r="L20" s="528">
        <v>13792</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10775124</v>
      </c>
      <c r="BO22" s="358"/>
      <c r="BP22" s="358"/>
      <c r="BQ22" s="358"/>
      <c r="BR22" s="358"/>
      <c r="BS22" s="358"/>
      <c r="BT22" s="358"/>
      <c r="BU22" s="359"/>
      <c r="BV22" s="357">
        <v>11054417</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7640879</v>
      </c>
      <c r="BO23" s="395"/>
      <c r="BP23" s="395"/>
      <c r="BQ23" s="395"/>
      <c r="BR23" s="395"/>
      <c r="BS23" s="395"/>
      <c r="BT23" s="395"/>
      <c r="BU23" s="396"/>
      <c r="BV23" s="394">
        <v>8074488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9200</v>
      </c>
      <c r="R24" s="446"/>
      <c r="S24" s="446"/>
      <c r="T24" s="446"/>
      <c r="U24" s="446"/>
      <c r="V24" s="488"/>
      <c r="W24" s="540"/>
      <c r="X24" s="541"/>
      <c r="Y24" s="542"/>
      <c r="Z24" s="444" t="s">
        <v>162</v>
      </c>
      <c r="AA24" s="424"/>
      <c r="AB24" s="424"/>
      <c r="AC24" s="424"/>
      <c r="AD24" s="424"/>
      <c r="AE24" s="424"/>
      <c r="AF24" s="424"/>
      <c r="AG24" s="425"/>
      <c r="AH24" s="445">
        <v>160</v>
      </c>
      <c r="AI24" s="446"/>
      <c r="AJ24" s="446"/>
      <c r="AK24" s="446"/>
      <c r="AL24" s="488"/>
      <c r="AM24" s="445">
        <v>487360</v>
      </c>
      <c r="AN24" s="446"/>
      <c r="AO24" s="446"/>
      <c r="AP24" s="446"/>
      <c r="AQ24" s="446"/>
      <c r="AR24" s="488"/>
      <c r="AS24" s="445">
        <v>3046</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5949477</v>
      </c>
      <c r="BO24" s="395"/>
      <c r="BP24" s="395"/>
      <c r="BQ24" s="395"/>
      <c r="BR24" s="395"/>
      <c r="BS24" s="395"/>
      <c r="BT24" s="395"/>
      <c r="BU24" s="396"/>
      <c r="BV24" s="394">
        <v>5774659</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7600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2365979</v>
      </c>
      <c r="BO25" s="358"/>
      <c r="BP25" s="358"/>
      <c r="BQ25" s="358"/>
      <c r="BR25" s="358"/>
      <c r="BS25" s="358"/>
      <c r="BT25" s="358"/>
      <c r="BU25" s="359"/>
      <c r="BV25" s="357">
        <v>2662733</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7050</v>
      </c>
      <c r="R26" s="446"/>
      <c r="S26" s="446"/>
      <c r="T26" s="446"/>
      <c r="U26" s="446"/>
      <c r="V26" s="488"/>
      <c r="W26" s="540"/>
      <c r="X26" s="541"/>
      <c r="Y26" s="542"/>
      <c r="Z26" s="444" t="s">
        <v>168</v>
      </c>
      <c r="AA26" s="546"/>
      <c r="AB26" s="546"/>
      <c r="AC26" s="546"/>
      <c r="AD26" s="546"/>
      <c r="AE26" s="546"/>
      <c r="AF26" s="546"/>
      <c r="AG26" s="547"/>
      <c r="AH26" s="445">
        <v>11</v>
      </c>
      <c r="AI26" s="446"/>
      <c r="AJ26" s="446"/>
      <c r="AK26" s="446"/>
      <c r="AL26" s="488"/>
      <c r="AM26" s="445">
        <v>34749</v>
      </c>
      <c r="AN26" s="446"/>
      <c r="AO26" s="446"/>
      <c r="AP26" s="446"/>
      <c r="AQ26" s="446"/>
      <c r="AR26" s="488"/>
      <c r="AS26" s="445">
        <v>3159</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4050</v>
      </c>
      <c r="R27" s="446"/>
      <c r="S27" s="446"/>
      <c r="T27" s="446"/>
      <c r="U27" s="446"/>
      <c r="V27" s="488"/>
      <c r="W27" s="540"/>
      <c r="X27" s="541"/>
      <c r="Y27" s="542"/>
      <c r="Z27" s="444" t="s">
        <v>171</v>
      </c>
      <c r="AA27" s="424"/>
      <c r="AB27" s="424"/>
      <c r="AC27" s="424"/>
      <c r="AD27" s="424"/>
      <c r="AE27" s="424"/>
      <c r="AF27" s="424"/>
      <c r="AG27" s="425"/>
      <c r="AH27" s="445">
        <v>30</v>
      </c>
      <c r="AI27" s="446"/>
      <c r="AJ27" s="446"/>
      <c r="AK27" s="446"/>
      <c r="AL27" s="488"/>
      <c r="AM27" s="445">
        <v>90156</v>
      </c>
      <c r="AN27" s="446"/>
      <c r="AO27" s="446"/>
      <c r="AP27" s="446"/>
      <c r="AQ27" s="446"/>
      <c r="AR27" s="488"/>
      <c r="AS27" s="445">
        <v>3005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6">
        <v>308936</v>
      </c>
      <c r="BO27" s="517"/>
      <c r="BP27" s="517"/>
      <c r="BQ27" s="517"/>
      <c r="BR27" s="517"/>
      <c r="BS27" s="517"/>
      <c r="BT27" s="517"/>
      <c r="BU27" s="518"/>
      <c r="BV27" s="516">
        <v>308760</v>
      </c>
      <c r="BW27" s="517"/>
      <c r="BX27" s="517"/>
      <c r="BY27" s="517"/>
      <c r="BZ27" s="517"/>
      <c r="CA27" s="517"/>
      <c r="CB27" s="517"/>
      <c r="CC27" s="518"/>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3100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3449303</v>
      </c>
      <c r="BO28" s="358"/>
      <c r="BP28" s="358"/>
      <c r="BQ28" s="358"/>
      <c r="BR28" s="358"/>
      <c r="BS28" s="358"/>
      <c r="BT28" s="358"/>
      <c r="BU28" s="359"/>
      <c r="BV28" s="357">
        <v>3931686</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12</v>
      </c>
      <c r="M29" s="446"/>
      <c r="N29" s="446"/>
      <c r="O29" s="446"/>
      <c r="P29" s="488"/>
      <c r="Q29" s="445">
        <v>2850</v>
      </c>
      <c r="R29" s="446"/>
      <c r="S29" s="446"/>
      <c r="T29" s="446"/>
      <c r="U29" s="446"/>
      <c r="V29" s="488"/>
      <c r="W29" s="543"/>
      <c r="X29" s="544"/>
      <c r="Y29" s="545"/>
      <c r="Z29" s="444" t="s">
        <v>177</v>
      </c>
      <c r="AA29" s="424"/>
      <c r="AB29" s="424"/>
      <c r="AC29" s="424"/>
      <c r="AD29" s="424"/>
      <c r="AE29" s="424"/>
      <c r="AF29" s="424"/>
      <c r="AG29" s="425"/>
      <c r="AH29" s="445">
        <v>190</v>
      </c>
      <c r="AI29" s="446"/>
      <c r="AJ29" s="446"/>
      <c r="AK29" s="446"/>
      <c r="AL29" s="488"/>
      <c r="AM29" s="445">
        <v>577516</v>
      </c>
      <c r="AN29" s="446"/>
      <c r="AO29" s="446"/>
      <c r="AP29" s="446"/>
      <c r="AQ29" s="446"/>
      <c r="AR29" s="488"/>
      <c r="AS29" s="445">
        <v>3040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69472</v>
      </c>
      <c r="BO29" s="395"/>
      <c r="BP29" s="395"/>
      <c r="BQ29" s="395"/>
      <c r="BR29" s="395"/>
      <c r="BS29" s="395"/>
      <c r="BT29" s="395"/>
      <c r="BU29" s="396"/>
      <c r="BV29" s="394">
        <v>38107</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4">
        <v>97.2</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2108766</v>
      </c>
      <c r="BO30" s="517"/>
      <c r="BP30" s="517"/>
      <c r="BQ30" s="517"/>
      <c r="BR30" s="517"/>
      <c r="BS30" s="517"/>
      <c r="BT30" s="517"/>
      <c r="BU30" s="518"/>
      <c r="BV30" s="516">
        <v>2342354</v>
      </c>
      <c r="BW30" s="517"/>
      <c r="BX30" s="517"/>
      <c r="BY30" s="517"/>
      <c r="BZ30" s="517"/>
      <c r="CA30" s="517"/>
      <c r="CB30" s="517"/>
      <c r="CC30" s="51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国民健康保険事業・事業勘定</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加古郡衛生事務組合</v>
      </c>
      <c r="BZ34" s="585"/>
      <c r="CA34" s="585"/>
      <c r="CB34" s="585"/>
      <c r="CC34" s="585"/>
      <c r="CD34" s="585"/>
      <c r="CE34" s="585"/>
      <c r="CF34" s="585"/>
      <c r="CG34" s="585"/>
      <c r="CH34" s="585"/>
      <c r="CI34" s="585"/>
      <c r="CJ34" s="585"/>
      <c r="CK34" s="585"/>
      <c r="CL34" s="585"/>
      <c r="CM34" s="585"/>
      <c r="CN34" s="163"/>
      <c r="CO34" s="584">
        <f>IF(CQ34="","",MAX(C34:D43,U34:V43,AM34:AN43,BE34:BF43,BW34:BX43)+1)</f>
        <v>13</v>
      </c>
      <c r="CP34" s="584"/>
      <c r="CQ34" s="585" t="str">
        <f>IF('各会計、関係団体の財政状況及び健全化判断比率'!BS7="","",'各会計、関係団体の財政状況及び健全化判断比率'!BS7)</f>
        <v>（財）播磨町臨海管理センター</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後期高齢者医療事業へ振替</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介護保険事業・事業勘定</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兵庫県市町村職員退職手当組合</v>
      </c>
      <c r="BZ35" s="585"/>
      <c r="CA35" s="585"/>
      <c r="CB35" s="585"/>
      <c r="CC35" s="585"/>
      <c r="CD35" s="585"/>
      <c r="CE35" s="585"/>
      <c r="CF35" s="585"/>
      <c r="CG35" s="585"/>
      <c r="CH35" s="585"/>
      <c r="CI35" s="585"/>
      <c r="CJ35" s="585"/>
      <c r="CK35" s="585"/>
      <c r="CL35" s="585"/>
      <c r="CM35" s="585"/>
      <c r="CN35" s="163"/>
      <c r="CO35" s="584">
        <f t="shared" ref="CO35:CO43" si="3">IF(CQ35="","",CO34+1)</f>
        <v>14</v>
      </c>
      <c r="CP35" s="584"/>
      <c r="CQ35" s="585" t="str">
        <f>IF('各会計、関係団体の財政状況及び健全化判断比率'!BS8="","",'各会計、関係団体の財政状況及び健全化判断比率'!BS8)</f>
        <v>（財）加古川総合保健センター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兵庫県町議会議員公務災害補償組合</v>
      </c>
      <c r="BZ36" s="585"/>
      <c r="CA36" s="585"/>
      <c r="CB36" s="585"/>
      <c r="CC36" s="585"/>
      <c r="CD36" s="585"/>
      <c r="CE36" s="585"/>
      <c r="CF36" s="585"/>
      <c r="CG36" s="585"/>
      <c r="CH36" s="585"/>
      <c r="CI36" s="585"/>
      <c r="CJ36" s="585"/>
      <c r="CK36" s="585"/>
      <c r="CL36" s="585"/>
      <c r="CM36" s="585"/>
      <c r="CN36" s="163"/>
      <c r="CO36" s="584">
        <f t="shared" si="3"/>
        <v>15</v>
      </c>
      <c r="CP36" s="584"/>
      <c r="CQ36" s="585" t="str">
        <f>IF('各会計、関係団体の財政状況及び健全化判断比率'!BS9="","",'各会計、関係団体の財政状況及び健全化判断比率'!BS9)</f>
        <v>（財）東播臨海救急医療協会</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兵庫県後期高齢者医療広域連合（一般会計）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兵庫県後期高齢者医療広域連合（特別会計）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JnanmNWW+tKQdPxzi2ETcIQMflV3RFhlkq4ZykbKGLRFOq7Oc79HClOyFT1FmuitjOaEq+UevkdTOZKhhvvvLw==" saltValue="LIW5gpfOHmij1K3T8SN2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I1" workbookViewId="0"/>
  </sheetViews>
  <sheetFormatPr defaultColWidth="0" defaultRowHeight="11.25" customHeight="1" zeroHeight="1" x14ac:dyDescent="0.2"/>
  <cols>
    <col min="1" max="1" width="1.5546875" style="196" customWidth="1"/>
    <col min="2" max="2" width="2.44140625" style="196" customWidth="1"/>
    <col min="3" max="16" width="2.5546875" style="196" customWidth="1"/>
    <col min="17" max="17" width="2.44140625" style="196" customWidth="1"/>
    <col min="18" max="95" width="1.5546875" style="196" customWidth="1"/>
    <col min="96" max="133" width="1.5546875" style="208" customWidth="1"/>
    <col min="134" max="143" width="1.554687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5682471</v>
      </c>
      <c r="S5" s="600"/>
      <c r="T5" s="600"/>
      <c r="U5" s="600"/>
      <c r="V5" s="600"/>
      <c r="W5" s="600"/>
      <c r="X5" s="600"/>
      <c r="Y5" s="601"/>
      <c r="Z5" s="602">
        <v>38.5</v>
      </c>
      <c r="AA5" s="602"/>
      <c r="AB5" s="602"/>
      <c r="AC5" s="602"/>
      <c r="AD5" s="603">
        <v>5180362</v>
      </c>
      <c r="AE5" s="603"/>
      <c r="AF5" s="603"/>
      <c r="AG5" s="603"/>
      <c r="AH5" s="603"/>
      <c r="AI5" s="603"/>
      <c r="AJ5" s="603"/>
      <c r="AK5" s="603"/>
      <c r="AL5" s="604">
        <v>64.5</v>
      </c>
      <c r="AM5" s="605"/>
      <c r="AN5" s="605"/>
      <c r="AO5" s="606"/>
      <c r="AP5" s="596" t="s">
        <v>216</v>
      </c>
      <c r="AQ5" s="597"/>
      <c r="AR5" s="597"/>
      <c r="AS5" s="597"/>
      <c r="AT5" s="597"/>
      <c r="AU5" s="597"/>
      <c r="AV5" s="597"/>
      <c r="AW5" s="597"/>
      <c r="AX5" s="597"/>
      <c r="AY5" s="597"/>
      <c r="AZ5" s="597"/>
      <c r="BA5" s="597"/>
      <c r="BB5" s="597"/>
      <c r="BC5" s="597"/>
      <c r="BD5" s="597"/>
      <c r="BE5" s="597"/>
      <c r="BF5" s="598"/>
      <c r="BG5" s="610">
        <v>5180362</v>
      </c>
      <c r="BH5" s="611"/>
      <c r="BI5" s="611"/>
      <c r="BJ5" s="611"/>
      <c r="BK5" s="611"/>
      <c r="BL5" s="611"/>
      <c r="BM5" s="611"/>
      <c r="BN5" s="612"/>
      <c r="BO5" s="613">
        <v>91.2</v>
      </c>
      <c r="BP5" s="613"/>
      <c r="BQ5" s="613"/>
      <c r="BR5" s="613"/>
      <c r="BS5" s="614">
        <v>85169</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101406</v>
      </c>
      <c r="S6" s="611"/>
      <c r="T6" s="611"/>
      <c r="U6" s="611"/>
      <c r="V6" s="611"/>
      <c r="W6" s="611"/>
      <c r="X6" s="611"/>
      <c r="Y6" s="612"/>
      <c r="Z6" s="613">
        <v>0.7</v>
      </c>
      <c r="AA6" s="613"/>
      <c r="AB6" s="613"/>
      <c r="AC6" s="613"/>
      <c r="AD6" s="614">
        <v>101406</v>
      </c>
      <c r="AE6" s="614"/>
      <c r="AF6" s="614"/>
      <c r="AG6" s="614"/>
      <c r="AH6" s="614"/>
      <c r="AI6" s="614"/>
      <c r="AJ6" s="614"/>
      <c r="AK6" s="614"/>
      <c r="AL6" s="615">
        <v>1.3</v>
      </c>
      <c r="AM6" s="616"/>
      <c r="AN6" s="616"/>
      <c r="AO6" s="617"/>
      <c r="AP6" s="607" t="s">
        <v>221</v>
      </c>
      <c r="AQ6" s="608"/>
      <c r="AR6" s="608"/>
      <c r="AS6" s="608"/>
      <c r="AT6" s="608"/>
      <c r="AU6" s="608"/>
      <c r="AV6" s="608"/>
      <c r="AW6" s="608"/>
      <c r="AX6" s="608"/>
      <c r="AY6" s="608"/>
      <c r="AZ6" s="608"/>
      <c r="BA6" s="608"/>
      <c r="BB6" s="608"/>
      <c r="BC6" s="608"/>
      <c r="BD6" s="608"/>
      <c r="BE6" s="608"/>
      <c r="BF6" s="609"/>
      <c r="BG6" s="610">
        <v>5180362</v>
      </c>
      <c r="BH6" s="611"/>
      <c r="BI6" s="611"/>
      <c r="BJ6" s="611"/>
      <c r="BK6" s="611"/>
      <c r="BL6" s="611"/>
      <c r="BM6" s="611"/>
      <c r="BN6" s="612"/>
      <c r="BO6" s="613">
        <v>91.2</v>
      </c>
      <c r="BP6" s="613"/>
      <c r="BQ6" s="613"/>
      <c r="BR6" s="613"/>
      <c r="BS6" s="614">
        <v>85169</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123035</v>
      </c>
      <c r="CS6" s="611"/>
      <c r="CT6" s="611"/>
      <c r="CU6" s="611"/>
      <c r="CV6" s="611"/>
      <c r="CW6" s="611"/>
      <c r="CX6" s="611"/>
      <c r="CY6" s="612"/>
      <c r="CZ6" s="604">
        <v>0.9</v>
      </c>
      <c r="DA6" s="605"/>
      <c r="DB6" s="605"/>
      <c r="DC6" s="621"/>
      <c r="DD6" s="619">
        <v>781</v>
      </c>
      <c r="DE6" s="611"/>
      <c r="DF6" s="611"/>
      <c r="DG6" s="611"/>
      <c r="DH6" s="611"/>
      <c r="DI6" s="611"/>
      <c r="DJ6" s="611"/>
      <c r="DK6" s="611"/>
      <c r="DL6" s="611"/>
      <c r="DM6" s="611"/>
      <c r="DN6" s="611"/>
      <c r="DO6" s="611"/>
      <c r="DP6" s="612"/>
      <c r="DQ6" s="619">
        <v>123035</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3308</v>
      </c>
      <c r="S7" s="611"/>
      <c r="T7" s="611"/>
      <c r="U7" s="611"/>
      <c r="V7" s="611"/>
      <c r="W7" s="611"/>
      <c r="X7" s="611"/>
      <c r="Y7" s="612"/>
      <c r="Z7" s="613">
        <v>0</v>
      </c>
      <c r="AA7" s="613"/>
      <c r="AB7" s="613"/>
      <c r="AC7" s="613"/>
      <c r="AD7" s="614">
        <v>3308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2109676</v>
      </c>
      <c r="BH7" s="611"/>
      <c r="BI7" s="611"/>
      <c r="BJ7" s="611"/>
      <c r="BK7" s="611"/>
      <c r="BL7" s="611"/>
      <c r="BM7" s="611"/>
      <c r="BN7" s="612"/>
      <c r="BO7" s="613">
        <v>37.1</v>
      </c>
      <c r="BP7" s="613"/>
      <c r="BQ7" s="613"/>
      <c r="BR7" s="613"/>
      <c r="BS7" s="614">
        <v>85169</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1613599</v>
      </c>
      <c r="CS7" s="611"/>
      <c r="CT7" s="611"/>
      <c r="CU7" s="611"/>
      <c r="CV7" s="611"/>
      <c r="CW7" s="611"/>
      <c r="CX7" s="611"/>
      <c r="CY7" s="612"/>
      <c r="CZ7" s="613">
        <v>11.7</v>
      </c>
      <c r="DA7" s="613"/>
      <c r="DB7" s="613"/>
      <c r="DC7" s="613"/>
      <c r="DD7" s="619">
        <v>167432</v>
      </c>
      <c r="DE7" s="611"/>
      <c r="DF7" s="611"/>
      <c r="DG7" s="611"/>
      <c r="DH7" s="611"/>
      <c r="DI7" s="611"/>
      <c r="DJ7" s="611"/>
      <c r="DK7" s="611"/>
      <c r="DL7" s="611"/>
      <c r="DM7" s="611"/>
      <c r="DN7" s="611"/>
      <c r="DO7" s="611"/>
      <c r="DP7" s="612"/>
      <c r="DQ7" s="619">
        <v>1251411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59023</v>
      </c>
      <c r="S8" s="611"/>
      <c r="T8" s="611"/>
      <c r="U8" s="611"/>
      <c r="V8" s="611"/>
      <c r="W8" s="611"/>
      <c r="X8" s="611"/>
      <c r="Y8" s="612"/>
      <c r="Z8" s="613">
        <v>0.4</v>
      </c>
      <c r="AA8" s="613"/>
      <c r="AB8" s="613"/>
      <c r="AC8" s="613"/>
      <c r="AD8" s="614">
        <v>59023</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52226</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5624420</v>
      </c>
      <c r="CS8" s="611"/>
      <c r="CT8" s="611"/>
      <c r="CU8" s="611"/>
      <c r="CV8" s="611"/>
      <c r="CW8" s="611"/>
      <c r="CX8" s="611"/>
      <c r="CY8" s="612"/>
      <c r="CZ8" s="613">
        <v>40.9</v>
      </c>
      <c r="DA8" s="613"/>
      <c r="DB8" s="613"/>
      <c r="DC8" s="613"/>
      <c r="DD8" s="619">
        <v>156960</v>
      </c>
      <c r="DE8" s="611"/>
      <c r="DF8" s="611"/>
      <c r="DG8" s="611"/>
      <c r="DH8" s="611"/>
      <c r="DI8" s="611"/>
      <c r="DJ8" s="611"/>
      <c r="DK8" s="611"/>
      <c r="DL8" s="611"/>
      <c r="DM8" s="611"/>
      <c r="DN8" s="611"/>
      <c r="DO8" s="611"/>
      <c r="DP8" s="612"/>
      <c r="DQ8" s="619">
        <v>2939242</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77875</v>
      </c>
      <c r="S9" s="611"/>
      <c r="T9" s="611"/>
      <c r="U9" s="611"/>
      <c r="V9" s="611"/>
      <c r="W9" s="611"/>
      <c r="X9" s="611"/>
      <c r="Y9" s="612"/>
      <c r="Z9" s="613">
        <v>0.5</v>
      </c>
      <c r="AA9" s="613"/>
      <c r="AB9" s="613"/>
      <c r="AC9" s="613"/>
      <c r="AD9" s="614">
        <v>77875</v>
      </c>
      <c r="AE9" s="614"/>
      <c r="AF9" s="614"/>
      <c r="AG9" s="614"/>
      <c r="AH9" s="614"/>
      <c r="AI9" s="614"/>
      <c r="AJ9" s="614"/>
      <c r="AK9" s="614"/>
      <c r="AL9" s="615">
        <v>1</v>
      </c>
      <c r="AM9" s="616"/>
      <c r="AN9" s="616"/>
      <c r="AO9" s="617"/>
      <c r="AP9" s="607" t="s">
        <v>230</v>
      </c>
      <c r="AQ9" s="608"/>
      <c r="AR9" s="608"/>
      <c r="AS9" s="608"/>
      <c r="AT9" s="608"/>
      <c r="AU9" s="608"/>
      <c r="AV9" s="608"/>
      <c r="AW9" s="608"/>
      <c r="AX9" s="608"/>
      <c r="AY9" s="608"/>
      <c r="AZ9" s="608"/>
      <c r="BA9" s="608"/>
      <c r="BB9" s="608"/>
      <c r="BC9" s="608"/>
      <c r="BD9" s="608"/>
      <c r="BE9" s="608"/>
      <c r="BF9" s="609"/>
      <c r="BG9" s="610">
        <v>1610245</v>
      </c>
      <c r="BH9" s="611"/>
      <c r="BI9" s="611"/>
      <c r="BJ9" s="611"/>
      <c r="BK9" s="611"/>
      <c r="BL9" s="611"/>
      <c r="BM9" s="611"/>
      <c r="BN9" s="612"/>
      <c r="BO9" s="613">
        <v>28.3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907387</v>
      </c>
      <c r="CS9" s="611"/>
      <c r="CT9" s="611"/>
      <c r="CU9" s="611"/>
      <c r="CV9" s="611"/>
      <c r="CW9" s="611"/>
      <c r="CX9" s="611"/>
      <c r="CY9" s="612"/>
      <c r="CZ9" s="613">
        <v>6.6</v>
      </c>
      <c r="DA9" s="613"/>
      <c r="DB9" s="613"/>
      <c r="DC9" s="613"/>
      <c r="DD9" s="619">
        <v>951</v>
      </c>
      <c r="DE9" s="611"/>
      <c r="DF9" s="611"/>
      <c r="DG9" s="611"/>
      <c r="DH9" s="611"/>
      <c r="DI9" s="611"/>
      <c r="DJ9" s="611"/>
      <c r="DK9" s="611"/>
      <c r="DL9" s="611"/>
      <c r="DM9" s="611"/>
      <c r="DN9" s="611"/>
      <c r="DO9" s="611"/>
      <c r="DP9" s="612"/>
      <c r="DQ9" s="619">
        <v>809548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96590</v>
      </c>
      <c r="BH10" s="611"/>
      <c r="BI10" s="611"/>
      <c r="BJ10" s="611"/>
      <c r="BK10" s="611"/>
      <c r="BL10" s="611"/>
      <c r="BM10" s="611"/>
      <c r="BN10" s="612"/>
      <c r="BO10" s="613">
        <v>1.7</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19067</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13143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798676</v>
      </c>
      <c r="S11" s="611"/>
      <c r="T11" s="611"/>
      <c r="U11" s="611"/>
      <c r="V11" s="611"/>
      <c r="W11" s="611"/>
      <c r="X11" s="611"/>
      <c r="Y11" s="612"/>
      <c r="Z11" s="615">
        <v>5.4</v>
      </c>
      <c r="AA11" s="616"/>
      <c r="AB11" s="616"/>
      <c r="AC11" s="622"/>
      <c r="AD11" s="619">
        <v>798676</v>
      </c>
      <c r="AE11" s="611"/>
      <c r="AF11" s="611"/>
      <c r="AG11" s="611"/>
      <c r="AH11" s="611"/>
      <c r="AI11" s="611"/>
      <c r="AJ11" s="611"/>
      <c r="AK11" s="612"/>
      <c r="AL11" s="615">
        <v>9.9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350615</v>
      </c>
      <c r="BH11" s="611"/>
      <c r="BI11" s="611"/>
      <c r="BJ11" s="611"/>
      <c r="BK11" s="611"/>
      <c r="BL11" s="611"/>
      <c r="BM11" s="611"/>
      <c r="BN11" s="612"/>
      <c r="BO11" s="613">
        <v>6.2</v>
      </c>
      <c r="BP11" s="613"/>
      <c r="BQ11" s="613"/>
      <c r="BR11" s="613"/>
      <c r="BS11" s="614">
        <v>85169</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104808</v>
      </c>
      <c r="CS11" s="611"/>
      <c r="CT11" s="611"/>
      <c r="CU11" s="611"/>
      <c r="CV11" s="611"/>
      <c r="CW11" s="611"/>
      <c r="CX11" s="611"/>
      <c r="CY11" s="612"/>
      <c r="CZ11" s="613">
        <v>0.8</v>
      </c>
      <c r="DA11" s="613"/>
      <c r="DB11" s="613"/>
      <c r="DC11" s="613"/>
      <c r="DD11" s="619">
        <v>62202</v>
      </c>
      <c r="DE11" s="611"/>
      <c r="DF11" s="611"/>
      <c r="DG11" s="611"/>
      <c r="DH11" s="611"/>
      <c r="DI11" s="611"/>
      <c r="DJ11" s="611"/>
      <c r="DK11" s="611"/>
      <c r="DL11" s="611"/>
      <c r="DM11" s="611"/>
      <c r="DN11" s="611"/>
      <c r="DO11" s="611"/>
      <c r="DP11" s="612"/>
      <c r="DQ11" s="619">
        <v>61002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2793463</v>
      </c>
      <c r="BH12" s="611"/>
      <c r="BI12" s="611"/>
      <c r="BJ12" s="611"/>
      <c r="BK12" s="611"/>
      <c r="BL12" s="611"/>
      <c r="BM12" s="611"/>
      <c r="BN12" s="612"/>
      <c r="BO12" s="613">
        <v>49.2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58532</v>
      </c>
      <c r="CS12" s="611"/>
      <c r="CT12" s="611"/>
      <c r="CU12" s="611"/>
      <c r="CV12" s="611"/>
      <c r="CW12" s="611"/>
      <c r="CX12" s="611"/>
      <c r="CY12" s="612"/>
      <c r="CZ12" s="613">
        <v>0.4</v>
      </c>
      <c r="DA12" s="613"/>
      <c r="DB12" s="613"/>
      <c r="DC12" s="613"/>
      <c r="DD12" s="619" t="s">
        <v>122</v>
      </c>
      <c r="DE12" s="611"/>
      <c r="DF12" s="611"/>
      <c r="DG12" s="611"/>
      <c r="DH12" s="611"/>
      <c r="DI12" s="611"/>
      <c r="DJ12" s="611"/>
      <c r="DK12" s="611"/>
      <c r="DL12" s="611"/>
      <c r="DM12" s="611"/>
      <c r="DN12" s="611"/>
      <c r="DO12" s="611"/>
      <c r="DP12" s="612"/>
      <c r="DQ12" s="619">
        <v>52610</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2764165</v>
      </c>
      <c r="BH13" s="611"/>
      <c r="BI13" s="611"/>
      <c r="BJ13" s="611"/>
      <c r="BK13" s="611"/>
      <c r="BL13" s="611"/>
      <c r="BM13" s="611"/>
      <c r="BN13" s="612"/>
      <c r="BO13" s="613">
        <v>48.6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1098651</v>
      </c>
      <c r="CS13" s="611"/>
      <c r="CT13" s="611"/>
      <c r="CU13" s="611"/>
      <c r="CV13" s="611"/>
      <c r="CW13" s="611"/>
      <c r="CX13" s="611"/>
      <c r="CY13" s="612"/>
      <c r="CZ13" s="613">
        <v>8</v>
      </c>
      <c r="DA13" s="613"/>
      <c r="DB13" s="613"/>
      <c r="DC13" s="613"/>
      <c r="DD13" s="619">
        <v>138770</v>
      </c>
      <c r="DE13" s="611"/>
      <c r="DF13" s="611"/>
      <c r="DG13" s="611"/>
      <c r="DH13" s="611"/>
      <c r="DI13" s="611"/>
      <c r="DJ13" s="611"/>
      <c r="DK13" s="611"/>
      <c r="DL13" s="611"/>
      <c r="DM13" s="611"/>
      <c r="DN13" s="611"/>
      <c r="DO13" s="611"/>
      <c r="DP13" s="612"/>
      <c r="DQ13" s="619">
        <v>1013941</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92625</v>
      </c>
      <c r="BH14" s="611"/>
      <c r="BI14" s="611"/>
      <c r="BJ14" s="611"/>
      <c r="BK14" s="611"/>
      <c r="BL14" s="611"/>
      <c r="BM14" s="611"/>
      <c r="BN14" s="612"/>
      <c r="BO14" s="613">
        <v>1.6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511838</v>
      </c>
      <c r="CS14" s="611"/>
      <c r="CT14" s="611"/>
      <c r="CU14" s="611"/>
      <c r="CV14" s="611"/>
      <c r="CW14" s="611"/>
      <c r="CX14" s="611"/>
      <c r="CY14" s="612"/>
      <c r="CZ14" s="613">
        <v>3.7</v>
      </c>
      <c r="DA14" s="613"/>
      <c r="DB14" s="613"/>
      <c r="DC14" s="613"/>
      <c r="DD14" s="619">
        <v>221</v>
      </c>
      <c r="DE14" s="611"/>
      <c r="DF14" s="611"/>
      <c r="DG14" s="611"/>
      <c r="DH14" s="611"/>
      <c r="DI14" s="611"/>
      <c r="DJ14" s="611"/>
      <c r="DK14" s="611"/>
      <c r="DL14" s="611"/>
      <c r="DM14" s="611"/>
      <c r="DN14" s="611"/>
      <c r="DO14" s="611"/>
      <c r="DP14" s="612"/>
      <c r="DQ14" s="619">
        <v>502986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16006</v>
      </c>
      <c r="S15" s="611"/>
      <c r="T15" s="611"/>
      <c r="U15" s="611"/>
      <c r="V15" s="611"/>
      <c r="W15" s="611"/>
      <c r="X15" s="611"/>
      <c r="Y15" s="612"/>
      <c r="Z15" s="613">
        <v>0.1</v>
      </c>
      <c r="AA15" s="613"/>
      <c r="AB15" s="613"/>
      <c r="AC15" s="613"/>
      <c r="AD15" s="614">
        <v>16006</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184598</v>
      </c>
      <c r="BH15" s="611"/>
      <c r="BI15" s="611"/>
      <c r="BJ15" s="611"/>
      <c r="BK15" s="611"/>
      <c r="BL15" s="611"/>
      <c r="BM15" s="611"/>
      <c r="BN15" s="612"/>
      <c r="BO15" s="613">
        <v>3.2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2690512</v>
      </c>
      <c r="CS15" s="611"/>
      <c r="CT15" s="611"/>
      <c r="CU15" s="611"/>
      <c r="CV15" s="611"/>
      <c r="CW15" s="611"/>
      <c r="CX15" s="611"/>
      <c r="CY15" s="612"/>
      <c r="CZ15" s="613">
        <v>19.600000000000001</v>
      </c>
      <c r="DA15" s="613"/>
      <c r="DB15" s="613"/>
      <c r="DC15" s="613"/>
      <c r="DD15" s="619">
        <v>769373</v>
      </c>
      <c r="DE15" s="611"/>
      <c r="DF15" s="611"/>
      <c r="DG15" s="611"/>
      <c r="DH15" s="611"/>
      <c r="DI15" s="611"/>
      <c r="DJ15" s="611"/>
      <c r="DK15" s="611"/>
      <c r="DL15" s="611"/>
      <c r="DM15" s="611"/>
      <c r="DN15" s="611"/>
      <c r="DO15" s="611"/>
      <c r="DP15" s="612"/>
      <c r="DQ15" s="619">
        <v>1868081</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66796</v>
      </c>
      <c r="S16" s="611"/>
      <c r="T16" s="611"/>
      <c r="U16" s="611"/>
      <c r="V16" s="611"/>
      <c r="W16" s="611"/>
      <c r="X16" s="611"/>
      <c r="Y16" s="612"/>
      <c r="Z16" s="613">
        <v>0.5</v>
      </c>
      <c r="AA16" s="613"/>
      <c r="AB16" s="613"/>
      <c r="AC16" s="613"/>
      <c r="AD16" s="614">
        <v>66796</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223363</v>
      </c>
      <c r="S17" s="611"/>
      <c r="T17" s="611"/>
      <c r="U17" s="611"/>
      <c r="V17" s="611"/>
      <c r="W17" s="611"/>
      <c r="X17" s="611"/>
      <c r="Y17" s="612"/>
      <c r="Z17" s="613">
        <v>1.5</v>
      </c>
      <c r="AA17" s="613"/>
      <c r="AB17" s="613"/>
      <c r="AC17" s="613"/>
      <c r="AD17" s="614">
        <v>223363</v>
      </c>
      <c r="AE17" s="614"/>
      <c r="AF17" s="614"/>
      <c r="AG17" s="614"/>
      <c r="AH17" s="614"/>
      <c r="AI17" s="614"/>
      <c r="AJ17" s="614"/>
      <c r="AK17" s="614"/>
      <c r="AL17" s="615">
        <v>2.8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992289</v>
      </c>
      <c r="CS17" s="611"/>
      <c r="CT17" s="611"/>
      <c r="CU17" s="611"/>
      <c r="CV17" s="611"/>
      <c r="CW17" s="611"/>
      <c r="CX17" s="611"/>
      <c r="CY17" s="612"/>
      <c r="CZ17" s="613">
        <v>7.2</v>
      </c>
      <c r="DA17" s="613"/>
      <c r="DB17" s="613"/>
      <c r="DC17" s="613"/>
      <c r="DD17" s="619" t="s">
        <v>122</v>
      </c>
      <c r="DE17" s="611"/>
      <c r="DF17" s="611"/>
      <c r="DG17" s="611"/>
      <c r="DH17" s="611"/>
      <c r="DI17" s="611"/>
      <c r="DJ17" s="611"/>
      <c r="DK17" s="611"/>
      <c r="DL17" s="611"/>
      <c r="DM17" s="611"/>
      <c r="DN17" s="611"/>
      <c r="DO17" s="611"/>
      <c r="DP17" s="612"/>
      <c r="DQ17" s="619">
        <v>992289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56217</v>
      </c>
      <c r="S18" s="611"/>
      <c r="T18" s="611"/>
      <c r="U18" s="611"/>
      <c r="V18" s="611"/>
      <c r="W18" s="611"/>
      <c r="X18" s="611"/>
      <c r="Y18" s="612"/>
      <c r="Z18" s="613">
        <v>0.4</v>
      </c>
      <c r="AA18" s="613"/>
      <c r="AB18" s="613"/>
      <c r="AC18" s="613"/>
      <c r="AD18" s="614">
        <v>56217</v>
      </c>
      <c r="AE18" s="614"/>
      <c r="AF18" s="614"/>
      <c r="AG18" s="614"/>
      <c r="AH18" s="614"/>
      <c r="AI18" s="614"/>
      <c r="AJ18" s="614"/>
      <c r="AK18" s="614"/>
      <c r="AL18" s="615">
        <v>0.7</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158767</v>
      </c>
      <c r="S19" s="611"/>
      <c r="T19" s="611"/>
      <c r="U19" s="611"/>
      <c r="V19" s="611"/>
      <c r="W19" s="611"/>
      <c r="X19" s="611"/>
      <c r="Y19" s="612"/>
      <c r="Z19" s="613">
        <v>1.1000000000000001</v>
      </c>
      <c r="AA19" s="613"/>
      <c r="AB19" s="613"/>
      <c r="AC19" s="613"/>
      <c r="AD19" s="614">
        <v>158767</v>
      </c>
      <c r="AE19" s="614"/>
      <c r="AF19" s="614"/>
      <c r="AG19" s="614"/>
      <c r="AH19" s="614"/>
      <c r="AI19" s="614"/>
      <c r="AJ19" s="614"/>
      <c r="AK19" s="614"/>
      <c r="AL19" s="615">
        <v>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502109</v>
      </c>
      <c r="BH19" s="611"/>
      <c r="BI19" s="611"/>
      <c r="BJ19" s="611"/>
      <c r="BK19" s="611"/>
      <c r="BL19" s="611"/>
      <c r="BM19" s="611"/>
      <c r="BN19" s="612"/>
      <c r="BO19" s="613">
        <v>8.8000000000000007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8379</v>
      </c>
      <c r="S20" s="611"/>
      <c r="T20" s="611"/>
      <c r="U20" s="611"/>
      <c r="V20" s="611"/>
      <c r="W20" s="611"/>
      <c r="X20" s="611"/>
      <c r="Y20" s="612"/>
      <c r="Z20" s="613">
        <v>0.1</v>
      </c>
      <c r="AA20" s="613"/>
      <c r="AB20" s="613"/>
      <c r="AC20" s="613"/>
      <c r="AD20" s="614">
        <v>8379</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502109</v>
      </c>
      <c r="BH20" s="611"/>
      <c r="BI20" s="611"/>
      <c r="BJ20" s="611"/>
      <c r="BK20" s="611"/>
      <c r="BL20" s="611"/>
      <c r="BM20" s="611"/>
      <c r="BN20" s="612"/>
      <c r="BO20" s="613">
        <v>8.8000000000000007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13744138</v>
      </c>
      <c r="CS20" s="611"/>
      <c r="CT20" s="611"/>
      <c r="CU20" s="611"/>
      <c r="CV20" s="611"/>
      <c r="CW20" s="611"/>
      <c r="CX20" s="611"/>
      <c r="CY20" s="612"/>
      <c r="CZ20" s="613">
        <v>100</v>
      </c>
      <c r="DA20" s="613"/>
      <c r="DB20" s="613"/>
      <c r="DC20" s="613"/>
      <c r="DD20" s="619">
        <v>1296690</v>
      </c>
      <c r="DE20" s="611"/>
      <c r="DF20" s="611"/>
      <c r="DG20" s="611"/>
      <c r="DH20" s="611"/>
      <c r="DI20" s="611"/>
      <c r="DJ20" s="611"/>
      <c r="DK20" s="611"/>
      <c r="DL20" s="611"/>
      <c r="DM20" s="611"/>
      <c r="DN20" s="611"/>
      <c r="DO20" s="611"/>
      <c r="DP20" s="612"/>
      <c r="DQ20" s="619">
        <v>9627288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1542090</v>
      </c>
      <c r="S21" s="611"/>
      <c r="T21" s="611"/>
      <c r="U21" s="611"/>
      <c r="V21" s="611"/>
      <c r="W21" s="611"/>
      <c r="X21" s="611"/>
      <c r="Y21" s="612"/>
      <c r="Z21" s="613">
        <v>10.4</v>
      </c>
      <c r="AA21" s="613"/>
      <c r="AB21" s="613"/>
      <c r="AC21" s="613"/>
      <c r="AD21" s="614">
        <v>1458293</v>
      </c>
      <c r="AE21" s="614"/>
      <c r="AF21" s="614"/>
      <c r="AG21" s="614"/>
      <c r="AH21" s="614"/>
      <c r="AI21" s="614"/>
      <c r="AJ21" s="614"/>
      <c r="AK21" s="614"/>
      <c r="AL21" s="615">
        <v>18.2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1458293</v>
      </c>
      <c r="S22" s="611"/>
      <c r="T22" s="611"/>
      <c r="U22" s="611"/>
      <c r="V22" s="611"/>
      <c r="W22" s="611"/>
      <c r="X22" s="611"/>
      <c r="Y22" s="612"/>
      <c r="Z22" s="613">
        <v>9.9</v>
      </c>
      <c r="AA22" s="613"/>
      <c r="AB22" s="613"/>
      <c r="AC22" s="613"/>
      <c r="AD22" s="614">
        <v>1458293</v>
      </c>
      <c r="AE22" s="614"/>
      <c r="AF22" s="614"/>
      <c r="AG22" s="614"/>
      <c r="AH22" s="614"/>
      <c r="AI22" s="614"/>
      <c r="AJ22" s="614"/>
      <c r="AK22" s="614"/>
      <c r="AL22" s="615">
        <v>18.2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83797</v>
      </c>
      <c r="S23" s="611"/>
      <c r="T23" s="611"/>
      <c r="U23" s="611"/>
      <c r="V23" s="611"/>
      <c r="W23" s="611"/>
      <c r="X23" s="611"/>
      <c r="Y23" s="612"/>
      <c r="Z23" s="613">
        <v>0.6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502109</v>
      </c>
      <c r="BH23" s="611"/>
      <c r="BI23" s="611"/>
      <c r="BJ23" s="611"/>
      <c r="BK23" s="611"/>
      <c r="BL23" s="611"/>
      <c r="BM23" s="611"/>
      <c r="BN23" s="612"/>
      <c r="BO23" s="613">
        <v>8.8000000000000007</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6887980</v>
      </c>
      <c r="CS24" s="600"/>
      <c r="CT24" s="600"/>
      <c r="CU24" s="600"/>
      <c r="CV24" s="600"/>
      <c r="CW24" s="600"/>
      <c r="CX24" s="600"/>
      <c r="CY24" s="601"/>
      <c r="CZ24" s="604">
        <v>50.1</v>
      </c>
      <c r="DA24" s="605"/>
      <c r="DB24" s="605"/>
      <c r="DC24" s="621"/>
      <c r="DD24" s="644">
        <v>4464585</v>
      </c>
      <c r="DE24" s="600"/>
      <c r="DF24" s="600"/>
      <c r="DG24" s="600"/>
      <c r="DH24" s="600"/>
      <c r="DI24" s="600"/>
      <c r="DJ24" s="600"/>
      <c r="DK24" s="601"/>
      <c r="DL24" s="644">
        <v>3703369</v>
      </c>
      <c r="DM24" s="600"/>
      <c r="DN24" s="600"/>
      <c r="DO24" s="600"/>
      <c r="DP24" s="600"/>
      <c r="DQ24" s="600"/>
      <c r="DR24" s="600"/>
      <c r="DS24" s="600"/>
      <c r="DT24" s="600"/>
      <c r="DU24" s="600"/>
      <c r="DV24" s="601"/>
      <c r="DW24" s="604">
        <v>45.9</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8571014</v>
      </c>
      <c r="S25" s="611"/>
      <c r="T25" s="611"/>
      <c r="U25" s="611"/>
      <c r="V25" s="611"/>
      <c r="W25" s="611"/>
      <c r="X25" s="611"/>
      <c r="Y25" s="612"/>
      <c r="Z25" s="613">
        <v>58</v>
      </c>
      <c r="AA25" s="613"/>
      <c r="AB25" s="613"/>
      <c r="AC25" s="613"/>
      <c r="AD25" s="614">
        <v>7985108</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2183774</v>
      </c>
      <c r="CS25" s="640"/>
      <c r="CT25" s="640"/>
      <c r="CU25" s="640"/>
      <c r="CV25" s="640"/>
      <c r="CW25" s="640"/>
      <c r="CX25" s="640"/>
      <c r="CY25" s="641"/>
      <c r="CZ25" s="615">
        <v>15.9</v>
      </c>
      <c r="DA25" s="642"/>
      <c r="DB25" s="642"/>
      <c r="DC25" s="645"/>
      <c r="DD25" s="619">
        <v>2004326</v>
      </c>
      <c r="DE25" s="640"/>
      <c r="DF25" s="640"/>
      <c r="DG25" s="640"/>
      <c r="DH25" s="640"/>
      <c r="DI25" s="640"/>
      <c r="DJ25" s="640"/>
      <c r="DK25" s="641"/>
      <c r="DL25" s="619">
        <v>1684065</v>
      </c>
      <c r="DM25" s="640"/>
      <c r="DN25" s="640"/>
      <c r="DO25" s="640"/>
      <c r="DP25" s="640"/>
      <c r="DQ25" s="640"/>
      <c r="DR25" s="640"/>
      <c r="DS25" s="640"/>
      <c r="DT25" s="640"/>
      <c r="DU25" s="640"/>
      <c r="DV25" s="641"/>
      <c r="DW25" s="615">
        <v>20.9</v>
      </c>
      <c r="DX25" s="642"/>
      <c r="DY25" s="642"/>
      <c r="DZ25" s="642"/>
      <c r="EA25" s="642"/>
      <c r="EB25" s="642"/>
      <c r="EC25" s="643"/>
    </row>
    <row r="26" spans="2:133" ht="11.25" customHeight="1" x14ac:dyDescent="0.2">
      <c r="B26" s="607" t="s">
        <v>283</v>
      </c>
      <c r="C26" s="608"/>
      <c r="D26" s="608"/>
      <c r="E26" s="608"/>
      <c r="F26" s="608"/>
      <c r="G26" s="608"/>
      <c r="H26" s="608"/>
      <c r="I26" s="608"/>
      <c r="J26" s="608"/>
      <c r="K26" s="608"/>
      <c r="L26" s="608"/>
      <c r="M26" s="608"/>
      <c r="N26" s="608"/>
      <c r="O26" s="608"/>
      <c r="P26" s="608"/>
      <c r="Q26" s="609"/>
      <c r="R26" s="610">
        <v>4228</v>
      </c>
      <c r="S26" s="611"/>
      <c r="T26" s="611"/>
      <c r="U26" s="611"/>
      <c r="V26" s="611"/>
      <c r="W26" s="611"/>
      <c r="X26" s="611"/>
      <c r="Y26" s="612"/>
      <c r="Z26" s="613">
        <v>0</v>
      </c>
      <c r="AA26" s="613"/>
      <c r="AB26" s="613"/>
      <c r="AC26" s="613"/>
      <c r="AD26" s="614">
        <v>4228</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1365208</v>
      </c>
      <c r="CS26" s="611"/>
      <c r="CT26" s="611"/>
      <c r="CU26" s="611"/>
      <c r="CV26" s="611"/>
      <c r="CW26" s="611"/>
      <c r="CX26" s="611"/>
      <c r="CY26" s="612"/>
      <c r="CZ26" s="615">
        <v>9.9</v>
      </c>
      <c r="DA26" s="642"/>
      <c r="DB26" s="642"/>
      <c r="DC26" s="645"/>
      <c r="DD26" s="619">
        <v>1244281</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2"/>
      <c r="DY26" s="642"/>
      <c r="DZ26" s="642"/>
      <c r="EA26" s="642"/>
      <c r="EB26" s="642"/>
      <c r="EC26" s="643"/>
    </row>
    <row r="27" spans="2:133" ht="11.25" customHeight="1" x14ac:dyDescent="0.2">
      <c r="B27" s="607" t="s">
        <v>286</v>
      </c>
      <c r="C27" s="608"/>
      <c r="D27" s="608"/>
      <c r="E27" s="608"/>
      <c r="F27" s="608"/>
      <c r="G27" s="608"/>
      <c r="H27" s="608"/>
      <c r="I27" s="608"/>
      <c r="J27" s="608"/>
      <c r="K27" s="608"/>
      <c r="L27" s="608"/>
      <c r="M27" s="608"/>
      <c r="N27" s="608"/>
      <c r="O27" s="608"/>
      <c r="P27" s="608"/>
      <c r="Q27" s="609"/>
      <c r="R27" s="610">
        <v>31446</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5682471</v>
      </c>
      <c r="BH27" s="611"/>
      <c r="BI27" s="611"/>
      <c r="BJ27" s="611"/>
      <c r="BK27" s="611"/>
      <c r="BL27" s="611"/>
      <c r="BM27" s="611"/>
      <c r="BN27" s="612"/>
      <c r="BO27" s="613">
        <v>100</v>
      </c>
      <c r="BP27" s="613"/>
      <c r="BQ27" s="613"/>
      <c r="BR27" s="613"/>
      <c r="BS27" s="614">
        <v>85169</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3711917</v>
      </c>
      <c r="CS27" s="640"/>
      <c r="CT27" s="640"/>
      <c r="CU27" s="640"/>
      <c r="CV27" s="640"/>
      <c r="CW27" s="640"/>
      <c r="CX27" s="640"/>
      <c r="CY27" s="641"/>
      <c r="CZ27" s="615">
        <v>27</v>
      </c>
      <c r="DA27" s="642"/>
      <c r="DB27" s="642"/>
      <c r="DC27" s="645"/>
      <c r="DD27" s="619">
        <v>1467970</v>
      </c>
      <c r="DE27" s="640"/>
      <c r="DF27" s="640"/>
      <c r="DG27" s="640"/>
      <c r="DH27" s="640"/>
      <c r="DI27" s="640"/>
      <c r="DJ27" s="640"/>
      <c r="DK27" s="641"/>
      <c r="DL27" s="619">
        <v>1027015</v>
      </c>
      <c r="DM27" s="640"/>
      <c r="DN27" s="640"/>
      <c r="DO27" s="640"/>
      <c r="DP27" s="640"/>
      <c r="DQ27" s="640"/>
      <c r="DR27" s="640"/>
      <c r="DS27" s="640"/>
      <c r="DT27" s="640"/>
      <c r="DU27" s="640"/>
      <c r="DV27" s="641"/>
      <c r="DW27" s="615">
        <v>12.7</v>
      </c>
      <c r="DX27" s="642"/>
      <c r="DY27" s="642"/>
      <c r="DZ27" s="642"/>
      <c r="EA27" s="642"/>
      <c r="EB27" s="642"/>
      <c r="EC27" s="643"/>
    </row>
    <row r="28" spans="2:133" ht="11.25" customHeight="1" x14ac:dyDescent="0.2">
      <c r="B28" s="607" t="s">
        <v>289</v>
      </c>
      <c r="C28" s="608"/>
      <c r="D28" s="608"/>
      <c r="E28" s="608"/>
      <c r="F28" s="608"/>
      <c r="G28" s="608"/>
      <c r="H28" s="608"/>
      <c r="I28" s="608"/>
      <c r="J28" s="608"/>
      <c r="K28" s="608"/>
      <c r="L28" s="608"/>
      <c r="M28" s="608"/>
      <c r="N28" s="608"/>
      <c r="O28" s="608"/>
      <c r="P28" s="608"/>
      <c r="Q28" s="609"/>
      <c r="R28" s="610">
        <v>57186</v>
      </c>
      <c r="S28" s="611"/>
      <c r="T28" s="611"/>
      <c r="U28" s="611"/>
      <c r="V28" s="611"/>
      <c r="W28" s="611"/>
      <c r="X28" s="611"/>
      <c r="Y28" s="612"/>
      <c r="Z28" s="613">
        <v>0.4</v>
      </c>
      <c r="AA28" s="613"/>
      <c r="AB28" s="613"/>
      <c r="AC28" s="613"/>
      <c r="AD28" s="614">
        <v>32674</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992289</v>
      </c>
      <c r="CS28" s="611"/>
      <c r="CT28" s="611"/>
      <c r="CU28" s="611"/>
      <c r="CV28" s="611"/>
      <c r="CW28" s="611"/>
      <c r="CX28" s="611"/>
      <c r="CY28" s="612"/>
      <c r="CZ28" s="615">
        <v>7.2</v>
      </c>
      <c r="DA28" s="642"/>
      <c r="DB28" s="642"/>
      <c r="DC28" s="645"/>
      <c r="DD28" s="619">
        <v>992289</v>
      </c>
      <c r="DE28" s="611"/>
      <c r="DF28" s="611"/>
      <c r="DG28" s="611"/>
      <c r="DH28" s="611"/>
      <c r="DI28" s="611"/>
      <c r="DJ28" s="611"/>
      <c r="DK28" s="612"/>
      <c r="DL28" s="619">
        <v>992289</v>
      </c>
      <c r="DM28" s="611"/>
      <c r="DN28" s="611"/>
      <c r="DO28" s="611"/>
      <c r="DP28" s="611"/>
      <c r="DQ28" s="611"/>
      <c r="DR28" s="611"/>
      <c r="DS28" s="611"/>
      <c r="DT28" s="611"/>
      <c r="DU28" s="611"/>
      <c r="DV28" s="612"/>
      <c r="DW28" s="615">
        <v>12.3</v>
      </c>
      <c r="DX28" s="642"/>
      <c r="DY28" s="642"/>
      <c r="DZ28" s="642"/>
      <c r="EA28" s="642"/>
      <c r="EB28" s="642"/>
      <c r="EC28" s="643"/>
    </row>
    <row r="29" spans="2:133" ht="11.25" customHeight="1" x14ac:dyDescent="0.2">
      <c r="B29" s="607" t="s">
        <v>291</v>
      </c>
      <c r="C29" s="608"/>
      <c r="D29" s="608"/>
      <c r="E29" s="608"/>
      <c r="F29" s="608"/>
      <c r="G29" s="608"/>
      <c r="H29" s="608"/>
      <c r="I29" s="608"/>
      <c r="J29" s="608"/>
      <c r="K29" s="608"/>
      <c r="L29" s="608"/>
      <c r="M29" s="608"/>
      <c r="N29" s="608"/>
      <c r="O29" s="608"/>
      <c r="P29" s="608"/>
      <c r="Q29" s="609"/>
      <c r="R29" s="610">
        <v>39752</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992289</v>
      </c>
      <c r="CS29" s="640"/>
      <c r="CT29" s="640"/>
      <c r="CU29" s="640"/>
      <c r="CV29" s="640"/>
      <c r="CW29" s="640"/>
      <c r="CX29" s="640"/>
      <c r="CY29" s="641"/>
      <c r="CZ29" s="615">
        <v>7.2</v>
      </c>
      <c r="DA29" s="642"/>
      <c r="DB29" s="642"/>
      <c r="DC29" s="645"/>
      <c r="DD29" s="619">
        <v>992289</v>
      </c>
      <c r="DE29" s="640"/>
      <c r="DF29" s="640"/>
      <c r="DG29" s="640"/>
      <c r="DH29" s="640"/>
      <c r="DI29" s="640"/>
      <c r="DJ29" s="640"/>
      <c r="DK29" s="641"/>
      <c r="DL29" s="619">
        <v>992289</v>
      </c>
      <c r="DM29" s="640"/>
      <c r="DN29" s="640"/>
      <c r="DO29" s="640"/>
      <c r="DP29" s="640"/>
      <c r="DQ29" s="640"/>
      <c r="DR29" s="640"/>
      <c r="DS29" s="640"/>
      <c r="DT29" s="640"/>
      <c r="DU29" s="640"/>
      <c r="DV29" s="641"/>
      <c r="DW29" s="615">
        <v>12.3</v>
      </c>
      <c r="DX29" s="642"/>
      <c r="DY29" s="642"/>
      <c r="DZ29" s="642"/>
      <c r="EA29" s="642"/>
      <c r="EB29" s="642"/>
      <c r="EC29" s="643"/>
    </row>
    <row r="30" spans="2:133" ht="11.25" customHeight="1" x14ac:dyDescent="0.2">
      <c r="B30" s="607" t="s">
        <v>293</v>
      </c>
      <c r="C30" s="608"/>
      <c r="D30" s="608"/>
      <c r="E30" s="608"/>
      <c r="F30" s="608"/>
      <c r="G30" s="608"/>
      <c r="H30" s="608"/>
      <c r="I30" s="608"/>
      <c r="J30" s="608"/>
      <c r="K30" s="608"/>
      <c r="L30" s="608"/>
      <c r="M30" s="608"/>
      <c r="N30" s="608"/>
      <c r="O30" s="608"/>
      <c r="P30" s="608"/>
      <c r="Q30" s="609"/>
      <c r="R30" s="610">
        <v>2475545</v>
      </c>
      <c r="S30" s="611"/>
      <c r="T30" s="611"/>
      <c r="U30" s="611"/>
      <c r="V30" s="611"/>
      <c r="W30" s="611"/>
      <c r="X30" s="611"/>
      <c r="Y30" s="612"/>
      <c r="Z30" s="613">
        <v>16.8</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958639</v>
      </c>
      <c r="CS30" s="611"/>
      <c r="CT30" s="611"/>
      <c r="CU30" s="611"/>
      <c r="CV30" s="611"/>
      <c r="CW30" s="611"/>
      <c r="CX30" s="611"/>
      <c r="CY30" s="612"/>
      <c r="CZ30" s="615">
        <v>7</v>
      </c>
      <c r="DA30" s="642"/>
      <c r="DB30" s="642"/>
      <c r="DC30" s="645"/>
      <c r="DD30" s="619">
        <v>958639</v>
      </c>
      <c r="DE30" s="611"/>
      <c r="DF30" s="611"/>
      <c r="DG30" s="611"/>
      <c r="DH30" s="611"/>
      <c r="DI30" s="611"/>
      <c r="DJ30" s="611"/>
      <c r="DK30" s="612"/>
      <c r="DL30" s="619">
        <v>958639</v>
      </c>
      <c r="DM30" s="611"/>
      <c r="DN30" s="611"/>
      <c r="DO30" s="611"/>
      <c r="DP30" s="611"/>
      <c r="DQ30" s="611"/>
      <c r="DR30" s="611"/>
      <c r="DS30" s="611"/>
      <c r="DT30" s="611"/>
      <c r="DU30" s="611"/>
      <c r="DV30" s="612"/>
      <c r="DW30" s="615">
        <v>11.9</v>
      </c>
      <c r="DX30" s="642"/>
      <c r="DY30" s="642"/>
      <c r="DZ30" s="642"/>
      <c r="EA30" s="642"/>
      <c r="EB30" s="642"/>
      <c r="EC30" s="643"/>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99.4</v>
      </c>
      <c r="BH31" s="654"/>
      <c r="BI31" s="654"/>
      <c r="BJ31" s="654"/>
      <c r="BK31" s="654"/>
      <c r="BL31" s="654"/>
      <c r="BM31" s="605">
        <v>98.3</v>
      </c>
      <c r="BN31" s="654"/>
      <c r="BO31" s="654"/>
      <c r="BP31" s="654"/>
      <c r="BQ31" s="655"/>
      <c r="BR31" s="657">
        <v>99.4</v>
      </c>
      <c r="BS31" s="654"/>
      <c r="BT31" s="654"/>
      <c r="BU31" s="654"/>
      <c r="BV31" s="654"/>
      <c r="BW31" s="654"/>
      <c r="BX31" s="605">
        <v>98</v>
      </c>
      <c r="BY31" s="654"/>
      <c r="BZ31" s="654"/>
      <c r="CA31" s="654"/>
      <c r="CB31" s="655"/>
      <c r="CD31" s="650"/>
      <c r="CE31" s="651"/>
      <c r="CF31" s="607" t="s">
        <v>300</v>
      </c>
      <c r="CG31" s="608"/>
      <c r="CH31" s="608"/>
      <c r="CI31" s="608"/>
      <c r="CJ31" s="608"/>
      <c r="CK31" s="608"/>
      <c r="CL31" s="608"/>
      <c r="CM31" s="608"/>
      <c r="CN31" s="608"/>
      <c r="CO31" s="608"/>
      <c r="CP31" s="608"/>
      <c r="CQ31" s="609"/>
      <c r="CR31" s="610">
        <v>33650</v>
      </c>
      <c r="CS31" s="640"/>
      <c r="CT31" s="640"/>
      <c r="CU31" s="640"/>
      <c r="CV31" s="640"/>
      <c r="CW31" s="640"/>
      <c r="CX31" s="640"/>
      <c r="CY31" s="641"/>
      <c r="CZ31" s="615">
        <v>0.2</v>
      </c>
      <c r="DA31" s="642"/>
      <c r="DB31" s="642"/>
      <c r="DC31" s="645"/>
      <c r="DD31" s="619">
        <v>33650</v>
      </c>
      <c r="DE31" s="640"/>
      <c r="DF31" s="640"/>
      <c r="DG31" s="640"/>
      <c r="DH31" s="640"/>
      <c r="DI31" s="640"/>
      <c r="DJ31" s="640"/>
      <c r="DK31" s="641"/>
      <c r="DL31" s="619">
        <v>33650</v>
      </c>
      <c r="DM31" s="640"/>
      <c r="DN31" s="640"/>
      <c r="DO31" s="640"/>
      <c r="DP31" s="640"/>
      <c r="DQ31" s="640"/>
      <c r="DR31" s="640"/>
      <c r="DS31" s="640"/>
      <c r="DT31" s="640"/>
      <c r="DU31" s="640"/>
      <c r="DV31" s="641"/>
      <c r="DW31" s="615">
        <v>0.4</v>
      </c>
      <c r="DX31" s="642"/>
      <c r="DY31" s="642"/>
      <c r="DZ31" s="642"/>
      <c r="EA31" s="642"/>
      <c r="EB31" s="642"/>
      <c r="EC31" s="643"/>
    </row>
    <row r="32" spans="2:133" ht="11.25" customHeight="1" x14ac:dyDescent="0.2">
      <c r="B32" s="607" t="s">
        <v>301</v>
      </c>
      <c r="C32" s="608"/>
      <c r="D32" s="608"/>
      <c r="E32" s="608"/>
      <c r="F32" s="608"/>
      <c r="G32" s="608"/>
      <c r="H32" s="608"/>
      <c r="I32" s="608"/>
      <c r="J32" s="608"/>
      <c r="K32" s="608"/>
      <c r="L32" s="608"/>
      <c r="M32" s="608"/>
      <c r="N32" s="608"/>
      <c r="O32" s="608"/>
      <c r="P32" s="608"/>
      <c r="Q32" s="609"/>
      <c r="R32" s="610">
        <v>1104661</v>
      </c>
      <c r="S32" s="611"/>
      <c r="T32" s="611"/>
      <c r="U32" s="611"/>
      <c r="V32" s="611"/>
      <c r="W32" s="611"/>
      <c r="X32" s="611"/>
      <c r="Y32" s="612"/>
      <c r="Z32" s="613">
        <v>7.5</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40"/>
      <c r="BI32" s="640"/>
      <c r="BJ32" s="640"/>
      <c r="BK32" s="640"/>
      <c r="BL32" s="640"/>
      <c r="BM32" s="616">
        <v>97.5</v>
      </c>
      <c r="BN32" s="640"/>
      <c r="BO32" s="640"/>
      <c r="BP32" s="640"/>
      <c r="BQ32" s="656"/>
      <c r="BR32" s="667">
        <v>99.1</v>
      </c>
      <c r="BS32" s="640"/>
      <c r="BT32" s="640"/>
      <c r="BU32" s="640"/>
      <c r="BV32" s="640"/>
      <c r="BW32" s="640"/>
      <c r="BX32" s="616">
        <v>97.2</v>
      </c>
      <c r="BY32" s="640"/>
      <c r="BZ32" s="640"/>
      <c r="CA32" s="640"/>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2"/>
      <c r="DB32" s="642"/>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2"/>
      <c r="DY32" s="642"/>
      <c r="DZ32" s="642"/>
      <c r="EA32" s="642"/>
      <c r="EB32" s="642"/>
      <c r="EC32" s="643"/>
    </row>
    <row r="33" spans="2:133" ht="11.25" customHeight="1" x14ac:dyDescent="0.2">
      <c r="B33" s="607" t="s">
        <v>305</v>
      </c>
      <c r="C33" s="608"/>
      <c r="D33" s="608"/>
      <c r="E33" s="608"/>
      <c r="F33" s="608"/>
      <c r="G33" s="608"/>
      <c r="H33" s="608"/>
      <c r="I33" s="608"/>
      <c r="J33" s="608"/>
      <c r="K33" s="608"/>
      <c r="L33" s="608"/>
      <c r="M33" s="608"/>
      <c r="N33" s="608"/>
      <c r="O33" s="608"/>
      <c r="P33" s="608"/>
      <c r="Q33" s="609"/>
      <c r="R33" s="610">
        <v>71629</v>
      </c>
      <c r="S33" s="611"/>
      <c r="T33" s="611"/>
      <c r="U33" s="611"/>
      <c r="V33" s="611"/>
      <c r="W33" s="611"/>
      <c r="X33" s="611"/>
      <c r="Y33" s="612"/>
      <c r="Z33" s="613">
        <v>0.5</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99.6</v>
      </c>
      <c r="BH33" s="669"/>
      <c r="BI33" s="669"/>
      <c r="BJ33" s="669"/>
      <c r="BK33" s="669"/>
      <c r="BL33" s="669"/>
      <c r="BM33" s="670">
        <v>98.9</v>
      </c>
      <c r="BN33" s="669"/>
      <c r="BO33" s="669"/>
      <c r="BP33" s="669"/>
      <c r="BQ33" s="671"/>
      <c r="BR33" s="668">
        <v>99.5</v>
      </c>
      <c r="BS33" s="669"/>
      <c r="BT33" s="669"/>
      <c r="BU33" s="669"/>
      <c r="BV33" s="669"/>
      <c r="BW33" s="669"/>
      <c r="BX33" s="670">
        <v>98.5</v>
      </c>
      <c r="BY33" s="669"/>
      <c r="BZ33" s="669"/>
      <c r="CA33" s="669"/>
      <c r="CB33" s="671"/>
      <c r="CD33" s="607" t="s">
        <v>307</v>
      </c>
      <c r="CE33" s="608"/>
      <c r="CF33" s="608"/>
      <c r="CG33" s="608"/>
      <c r="CH33" s="608"/>
      <c r="CI33" s="608"/>
      <c r="CJ33" s="608"/>
      <c r="CK33" s="608"/>
      <c r="CL33" s="608"/>
      <c r="CM33" s="608"/>
      <c r="CN33" s="608"/>
      <c r="CO33" s="608"/>
      <c r="CP33" s="608"/>
      <c r="CQ33" s="609"/>
      <c r="CR33" s="610">
        <v>5559468</v>
      </c>
      <c r="CS33" s="640"/>
      <c r="CT33" s="640"/>
      <c r="CU33" s="640"/>
      <c r="CV33" s="640"/>
      <c r="CW33" s="640"/>
      <c r="CX33" s="640"/>
      <c r="CY33" s="641"/>
      <c r="CZ33" s="615">
        <v>40.4</v>
      </c>
      <c r="DA33" s="642"/>
      <c r="DB33" s="642"/>
      <c r="DC33" s="645"/>
      <c r="DD33" s="619">
        <v>4776013</v>
      </c>
      <c r="DE33" s="640"/>
      <c r="DF33" s="640"/>
      <c r="DG33" s="640"/>
      <c r="DH33" s="640"/>
      <c r="DI33" s="640"/>
      <c r="DJ33" s="640"/>
      <c r="DK33" s="641"/>
      <c r="DL33" s="619">
        <v>3868721</v>
      </c>
      <c r="DM33" s="640"/>
      <c r="DN33" s="640"/>
      <c r="DO33" s="640"/>
      <c r="DP33" s="640"/>
      <c r="DQ33" s="640"/>
      <c r="DR33" s="640"/>
      <c r="DS33" s="640"/>
      <c r="DT33" s="640"/>
      <c r="DU33" s="640"/>
      <c r="DV33" s="641"/>
      <c r="DW33" s="615">
        <v>47.9</v>
      </c>
      <c r="DX33" s="642"/>
      <c r="DY33" s="642"/>
      <c r="DZ33" s="642"/>
      <c r="EA33" s="642"/>
      <c r="EB33" s="642"/>
      <c r="EC33" s="643"/>
    </row>
    <row r="34" spans="2:133" ht="11.25" customHeight="1" x14ac:dyDescent="0.2">
      <c r="B34" s="607" t="s">
        <v>308</v>
      </c>
      <c r="C34" s="608"/>
      <c r="D34" s="608"/>
      <c r="E34" s="608"/>
      <c r="F34" s="608"/>
      <c r="G34" s="608"/>
      <c r="H34" s="608"/>
      <c r="I34" s="608"/>
      <c r="J34" s="608"/>
      <c r="K34" s="608"/>
      <c r="L34" s="608"/>
      <c r="M34" s="608"/>
      <c r="N34" s="608"/>
      <c r="O34" s="608"/>
      <c r="P34" s="608"/>
      <c r="Q34" s="609"/>
      <c r="R34" s="610">
        <v>10259</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2488195</v>
      </c>
      <c r="CS34" s="611"/>
      <c r="CT34" s="611"/>
      <c r="CU34" s="611"/>
      <c r="CV34" s="611"/>
      <c r="CW34" s="611"/>
      <c r="CX34" s="611"/>
      <c r="CY34" s="612"/>
      <c r="CZ34" s="615">
        <v>18.100000000000001</v>
      </c>
      <c r="DA34" s="642"/>
      <c r="DB34" s="642"/>
      <c r="DC34" s="645"/>
      <c r="DD34" s="619">
        <v>2047323</v>
      </c>
      <c r="DE34" s="611"/>
      <c r="DF34" s="611"/>
      <c r="DG34" s="611"/>
      <c r="DH34" s="611"/>
      <c r="DI34" s="611"/>
      <c r="DJ34" s="611"/>
      <c r="DK34" s="612"/>
      <c r="DL34" s="619">
        <v>1718891</v>
      </c>
      <c r="DM34" s="611"/>
      <c r="DN34" s="611"/>
      <c r="DO34" s="611"/>
      <c r="DP34" s="611"/>
      <c r="DQ34" s="611"/>
      <c r="DR34" s="611"/>
      <c r="DS34" s="611"/>
      <c r="DT34" s="611"/>
      <c r="DU34" s="611"/>
      <c r="DV34" s="612"/>
      <c r="DW34" s="615">
        <v>21.3</v>
      </c>
      <c r="DX34" s="642"/>
      <c r="DY34" s="642"/>
      <c r="DZ34" s="642"/>
      <c r="EA34" s="642"/>
      <c r="EB34" s="642"/>
      <c r="EC34" s="643"/>
    </row>
    <row r="35" spans="2:133" ht="11.25" customHeight="1" x14ac:dyDescent="0.2">
      <c r="B35" s="607" t="s">
        <v>310</v>
      </c>
      <c r="C35" s="608"/>
      <c r="D35" s="608"/>
      <c r="E35" s="608"/>
      <c r="F35" s="608"/>
      <c r="G35" s="608"/>
      <c r="H35" s="608"/>
      <c r="I35" s="608"/>
      <c r="J35" s="608"/>
      <c r="K35" s="608"/>
      <c r="L35" s="608"/>
      <c r="M35" s="608"/>
      <c r="N35" s="608"/>
      <c r="O35" s="608"/>
      <c r="P35" s="608"/>
      <c r="Q35" s="609"/>
      <c r="R35" s="610">
        <v>1258839</v>
      </c>
      <c r="S35" s="611"/>
      <c r="T35" s="611"/>
      <c r="U35" s="611"/>
      <c r="V35" s="611"/>
      <c r="W35" s="611"/>
      <c r="X35" s="611"/>
      <c r="Y35" s="612"/>
      <c r="Z35" s="613">
        <v>8.5</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80295</v>
      </c>
      <c r="CS35" s="640"/>
      <c r="CT35" s="640"/>
      <c r="CU35" s="640"/>
      <c r="CV35" s="640"/>
      <c r="CW35" s="640"/>
      <c r="CX35" s="640"/>
      <c r="CY35" s="641"/>
      <c r="CZ35" s="615">
        <v>0.6</v>
      </c>
      <c r="DA35" s="642"/>
      <c r="DB35" s="642"/>
      <c r="DC35" s="645"/>
      <c r="DD35" s="619">
        <v>78751</v>
      </c>
      <c r="DE35" s="640"/>
      <c r="DF35" s="640"/>
      <c r="DG35" s="640"/>
      <c r="DH35" s="640"/>
      <c r="DI35" s="640"/>
      <c r="DJ35" s="640"/>
      <c r="DK35" s="641"/>
      <c r="DL35" s="619">
        <v>2498</v>
      </c>
      <c r="DM35" s="640"/>
      <c r="DN35" s="640"/>
      <c r="DO35" s="640"/>
      <c r="DP35" s="640"/>
      <c r="DQ35" s="640"/>
      <c r="DR35" s="640"/>
      <c r="DS35" s="640"/>
      <c r="DT35" s="640"/>
      <c r="DU35" s="640"/>
      <c r="DV35" s="641"/>
      <c r="DW35" s="615">
        <v>0</v>
      </c>
      <c r="DX35" s="642"/>
      <c r="DY35" s="642"/>
      <c r="DZ35" s="642"/>
      <c r="EA35" s="642"/>
      <c r="EB35" s="642"/>
      <c r="EC35" s="643"/>
    </row>
    <row r="36" spans="2:133" ht="11.25" customHeight="1" x14ac:dyDescent="0.2">
      <c r="B36" s="607" t="s">
        <v>314</v>
      </c>
      <c r="C36" s="608"/>
      <c r="D36" s="608"/>
      <c r="E36" s="608"/>
      <c r="F36" s="608"/>
      <c r="G36" s="608"/>
      <c r="H36" s="608"/>
      <c r="I36" s="608"/>
      <c r="J36" s="608"/>
      <c r="K36" s="608"/>
      <c r="L36" s="608"/>
      <c r="M36" s="608"/>
      <c r="N36" s="608"/>
      <c r="O36" s="608"/>
      <c r="P36" s="608"/>
      <c r="Q36" s="609"/>
      <c r="R36" s="610">
        <v>163945</v>
      </c>
      <c r="S36" s="611"/>
      <c r="T36" s="611"/>
      <c r="U36" s="611"/>
      <c r="V36" s="611"/>
      <c r="W36" s="611"/>
      <c r="X36" s="611"/>
      <c r="Y36" s="612"/>
      <c r="Z36" s="613">
        <v>1.1000000000000001</v>
      </c>
      <c r="AA36" s="613"/>
      <c r="AB36" s="613"/>
      <c r="AC36" s="613"/>
      <c r="AD36" s="614" t="s">
        <v>122</v>
      </c>
      <c r="AE36" s="614"/>
      <c r="AF36" s="614"/>
      <c r="AG36" s="614"/>
      <c r="AH36" s="614"/>
      <c r="AI36" s="614"/>
      <c r="AJ36" s="614"/>
      <c r="AK36" s="614"/>
      <c r="AL36" s="615" t="s">
        <v>122</v>
      </c>
      <c r="AM36" s="616"/>
      <c r="AN36" s="616"/>
      <c r="AO36" s="617"/>
      <c r="AP36" s="206"/>
      <c r="AQ36" s="672" t="s">
        <v>315</v>
      </c>
      <c r="AR36" s="673"/>
      <c r="AS36" s="673"/>
      <c r="AT36" s="673"/>
      <c r="AU36" s="673"/>
      <c r="AV36" s="673"/>
      <c r="AW36" s="673"/>
      <c r="AX36" s="673"/>
      <c r="AY36" s="674"/>
      <c r="AZ36" s="599">
        <v>1699555</v>
      </c>
      <c r="BA36" s="600"/>
      <c r="BB36" s="600"/>
      <c r="BC36" s="600"/>
      <c r="BD36" s="600"/>
      <c r="BE36" s="600"/>
      <c r="BF36" s="675"/>
      <c r="BG36" s="596" t="s">
        <v>316</v>
      </c>
      <c r="BH36" s="597"/>
      <c r="BI36" s="597"/>
      <c r="BJ36" s="597"/>
      <c r="BK36" s="597"/>
      <c r="BL36" s="597"/>
      <c r="BM36" s="597"/>
      <c r="BN36" s="597"/>
      <c r="BO36" s="597"/>
      <c r="BP36" s="597"/>
      <c r="BQ36" s="597"/>
      <c r="BR36" s="597"/>
      <c r="BS36" s="597"/>
      <c r="BT36" s="597"/>
      <c r="BU36" s="598"/>
      <c r="BV36" s="599">
        <v>38550</v>
      </c>
      <c r="BW36" s="600"/>
      <c r="BX36" s="600"/>
      <c r="BY36" s="600"/>
      <c r="BZ36" s="600"/>
      <c r="CA36" s="600"/>
      <c r="CB36" s="675"/>
      <c r="CD36" s="607" t="s">
        <v>317</v>
      </c>
      <c r="CE36" s="608"/>
      <c r="CF36" s="608"/>
      <c r="CG36" s="608"/>
      <c r="CH36" s="608"/>
      <c r="CI36" s="608"/>
      <c r="CJ36" s="608"/>
      <c r="CK36" s="608"/>
      <c r="CL36" s="608"/>
      <c r="CM36" s="608"/>
      <c r="CN36" s="608"/>
      <c r="CO36" s="608"/>
      <c r="CP36" s="608"/>
      <c r="CQ36" s="609"/>
      <c r="CR36" s="610">
        <v>1550393</v>
      </c>
      <c r="CS36" s="611"/>
      <c r="CT36" s="611"/>
      <c r="CU36" s="611"/>
      <c r="CV36" s="611"/>
      <c r="CW36" s="611"/>
      <c r="CX36" s="611"/>
      <c r="CY36" s="612"/>
      <c r="CZ36" s="615">
        <v>11.3</v>
      </c>
      <c r="DA36" s="642"/>
      <c r="DB36" s="642"/>
      <c r="DC36" s="645"/>
      <c r="DD36" s="619">
        <v>1472990</v>
      </c>
      <c r="DE36" s="611"/>
      <c r="DF36" s="611"/>
      <c r="DG36" s="611"/>
      <c r="DH36" s="611"/>
      <c r="DI36" s="611"/>
      <c r="DJ36" s="611"/>
      <c r="DK36" s="612"/>
      <c r="DL36" s="619">
        <v>1216018</v>
      </c>
      <c r="DM36" s="611"/>
      <c r="DN36" s="611"/>
      <c r="DO36" s="611"/>
      <c r="DP36" s="611"/>
      <c r="DQ36" s="611"/>
      <c r="DR36" s="611"/>
      <c r="DS36" s="611"/>
      <c r="DT36" s="611"/>
      <c r="DU36" s="611"/>
      <c r="DV36" s="612"/>
      <c r="DW36" s="615">
        <v>15.1</v>
      </c>
      <c r="DX36" s="642"/>
      <c r="DY36" s="642"/>
      <c r="DZ36" s="642"/>
      <c r="EA36" s="642"/>
      <c r="EB36" s="642"/>
      <c r="EC36" s="643"/>
    </row>
    <row r="37" spans="2:133" ht="11.25" customHeight="1" x14ac:dyDescent="0.2">
      <c r="B37" s="607" t="s">
        <v>318</v>
      </c>
      <c r="C37" s="608"/>
      <c r="D37" s="608"/>
      <c r="E37" s="608"/>
      <c r="F37" s="608"/>
      <c r="G37" s="608"/>
      <c r="H37" s="608"/>
      <c r="I37" s="608"/>
      <c r="J37" s="608"/>
      <c r="K37" s="608"/>
      <c r="L37" s="608"/>
      <c r="M37" s="608"/>
      <c r="N37" s="608"/>
      <c r="O37" s="608"/>
      <c r="P37" s="608"/>
      <c r="Q37" s="609"/>
      <c r="R37" s="610">
        <v>308372</v>
      </c>
      <c r="S37" s="611"/>
      <c r="T37" s="611"/>
      <c r="U37" s="611"/>
      <c r="V37" s="611"/>
      <c r="W37" s="611"/>
      <c r="X37" s="611"/>
      <c r="Y37" s="612"/>
      <c r="Z37" s="613">
        <v>2.1</v>
      </c>
      <c r="AA37" s="613"/>
      <c r="AB37" s="613"/>
      <c r="AC37" s="613"/>
      <c r="AD37" s="614">
        <v>7911</v>
      </c>
      <c r="AE37" s="614"/>
      <c r="AF37" s="614"/>
      <c r="AG37" s="614"/>
      <c r="AH37" s="614"/>
      <c r="AI37" s="614"/>
      <c r="AJ37" s="614"/>
      <c r="AK37" s="614"/>
      <c r="AL37" s="615">
        <v>0.1</v>
      </c>
      <c r="AM37" s="616"/>
      <c r="AN37" s="616"/>
      <c r="AO37" s="617"/>
      <c r="AQ37" s="676" t="s">
        <v>319</v>
      </c>
      <c r="AR37" s="677"/>
      <c r="AS37" s="677"/>
      <c r="AT37" s="677"/>
      <c r="AU37" s="677"/>
      <c r="AV37" s="677"/>
      <c r="AW37" s="677"/>
      <c r="AX37" s="677"/>
      <c r="AY37" s="678"/>
      <c r="AZ37" s="610">
        <v>457019</v>
      </c>
      <c r="BA37" s="611"/>
      <c r="BB37" s="611"/>
      <c r="BC37" s="611"/>
      <c r="BD37" s="640"/>
      <c r="BE37" s="640"/>
      <c r="BF37" s="656"/>
      <c r="BG37" s="607" t="s">
        <v>320</v>
      </c>
      <c r="BH37" s="608"/>
      <c r="BI37" s="608"/>
      <c r="BJ37" s="608"/>
      <c r="BK37" s="608"/>
      <c r="BL37" s="608"/>
      <c r="BM37" s="608"/>
      <c r="BN37" s="608"/>
      <c r="BO37" s="608"/>
      <c r="BP37" s="608"/>
      <c r="BQ37" s="608"/>
      <c r="BR37" s="608"/>
      <c r="BS37" s="608"/>
      <c r="BT37" s="608"/>
      <c r="BU37" s="609"/>
      <c r="BV37" s="610">
        <v>13545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190354</v>
      </c>
      <c r="CS37" s="640"/>
      <c r="CT37" s="640"/>
      <c r="CU37" s="640"/>
      <c r="CV37" s="640"/>
      <c r="CW37" s="640"/>
      <c r="CX37" s="640"/>
      <c r="CY37" s="641"/>
      <c r="CZ37" s="615">
        <v>1.4</v>
      </c>
      <c r="DA37" s="642"/>
      <c r="DB37" s="642"/>
      <c r="DC37" s="645"/>
      <c r="DD37" s="619">
        <v>190354</v>
      </c>
      <c r="DE37" s="640"/>
      <c r="DF37" s="640"/>
      <c r="DG37" s="640"/>
      <c r="DH37" s="640"/>
      <c r="DI37" s="640"/>
      <c r="DJ37" s="640"/>
      <c r="DK37" s="641"/>
      <c r="DL37" s="619">
        <v>190354</v>
      </c>
      <c r="DM37" s="640"/>
      <c r="DN37" s="640"/>
      <c r="DO37" s="640"/>
      <c r="DP37" s="640"/>
      <c r="DQ37" s="640"/>
      <c r="DR37" s="640"/>
      <c r="DS37" s="640"/>
      <c r="DT37" s="640"/>
      <c r="DU37" s="640"/>
      <c r="DV37" s="641"/>
      <c r="DW37" s="615">
        <v>2.4</v>
      </c>
      <c r="DX37" s="642"/>
      <c r="DY37" s="642"/>
      <c r="DZ37" s="642"/>
      <c r="EA37" s="642"/>
      <c r="EB37" s="642"/>
      <c r="EC37" s="643"/>
    </row>
    <row r="38" spans="2:133" ht="11.25" customHeight="1" x14ac:dyDescent="0.2">
      <c r="B38" s="607" t="s">
        <v>322</v>
      </c>
      <c r="C38" s="608"/>
      <c r="D38" s="608"/>
      <c r="E38" s="608"/>
      <c r="F38" s="608"/>
      <c r="G38" s="608"/>
      <c r="H38" s="608"/>
      <c r="I38" s="608"/>
      <c r="J38" s="608"/>
      <c r="K38" s="608"/>
      <c r="L38" s="608"/>
      <c r="M38" s="608"/>
      <c r="N38" s="608"/>
      <c r="O38" s="608"/>
      <c r="P38" s="608"/>
      <c r="Q38" s="609"/>
      <c r="R38" s="610">
        <v>679346</v>
      </c>
      <c r="S38" s="611"/>
      <c r="T38" s="611"/>
      <c r="U38" s="611"/>
      <c r="V38" s="611"/>
      <c r="W38" s="611"/>
      <c r="X38" s="611"/>
      <c r="Y38" s="612"/>
      <c r="Z38" s="613">
        <v>4.5999999999999996</v>
      </c>
      <c r="AA38" s="613"/>
      <c r="AB38" s="613"/>
      <c r="AC38" s="613"/>
      <c r="AD38" s="614" t="s">
        <v>122</v>
      </c>
      <c r="AE38" s="614"/>
      <c r="AF38" s="614"/>
      <c r="AG38" s="614"/>
      <c r="AH38" s="614"/>
      <c r="AI38" s="614"/>
      <c r="AJ38" s="614"/>
      <c r="AK38" s="614"/>
      <c r="AL38" s="615" t="s">
        <v>122</v>
      </c>
      <c r="AM38" s="616"/>
      <c r="AN38" s="616"/>
      <c r="AO38" s="617"/>
      <c r="AQ38" s="676" t="s">
        <v>323</v>
      </c>
      <c r="AR38" s="677"/>
      <c r="AS38" s="677"/>
      <c r="AT38" s="677"/>
      <c r="AU38" s="677"/>
      <c r="AV38" s="677"/>
      <c r="AW38" s="677"/>
      <c r="AX38" s="677"/>
      <c r="AY38" s="678"/>
      <c r="AZ38" s="610">
        <v>12885</v>
      </c>
      <c r="BA38" s="611"/>
      <c r="BB38" s="611"/>
      <c r="BC38" s="611"/>
      <c r="BD38" s="640"/>
      <c r="BE38" s="640"/>
      <c r="BF38" s="656"/>
      <c r="BG38" s="607" t="s">
        <v>324</v>
      </c>
      <c r="BH38" s="608"/>
      <c r="BI38" s="608"/>
      <c r="BJ38" s="608"/>
      <c r="BK38" s="608"/>
      <c r="BL38" s="608"/>
      <c r="BM38" s="608"/>
      <c r="BN38" s="608"/>
      <c r="BO38" s="608"/>
      <c r="BP38" s="608"/>
      <c r="BQ38" s="608"/>
      <c r="BR38" s="608"/>
      <c r="BS38" s="608"/>
      <c r="BT38" s="608"/>
      <c r="BU38" s="609"/>
      <c r="BV38" s="610">
        <v>3963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1229651</v>
      </c>
      <c r="CS38" s="611"/>
      <c r="CT38" s="611"/>
      <c r="CU38" s="611"/>
      <c r="CV38" s="611"/>
      <c r="CW38" s="611"/>
      <c r="CX38" s="611"/>
      <c r="CY38" s="612"/>
      <c r="CZ38" s="615">
        <v>8.9</v>
      </c>
      <c r="DA38" s="642"/>
      <c r="DB38" s="642"/>
      <c r="DC38" s="645"/>
      <c r="DD38" s="619">
        <v>990631</v>
      </c>
      <c r="DE38" s="611"/>
      <c r="DF38" s="611"/>
      <c r="DG38" s="611"/>
      <c r="DH38" s="611"/>
      <c r="DI38" s="611"/>
      <c r="DJ38" s="611"/>
      <c r="DK38" s="612"/>
      <c r="DL38" s="619">
        <v>931314</v>
      </c>
      <c r="DM38" s="611"/>
      <c r="DN38" s="611"/>
      <c r="DO38" s="611"/>
      <c r="DP38" s="611"/>
      <c r="DQ38" s="611"/>
      <c r="DR38" s="611"/>
      <c r="DS38" s="611"/>
      <c r="DT38" s="611"/>
      <c r="DU38" s="611"/>
      <c r="DV38" s="612"/>
      <c r="DW38" s="615">
        <v>11.5</v>
      </c>
      <c r="DX38" s="642"/>
      <c r="DY38" s="642"/>
      <c r="DZ38" s="642"/>
      <c r="EA38" s="642"/>
      <c r="EB38" s="642"/>
      <c r="EC38" s="643"/>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327</v>
      </c>
      <c r="AR39" s="677"/>
      <c r="AS39" s="677"/>
      <c r="AT39" s="677"/>
      <c r="AU39" s="677"/>
      <c r="AV39" s="677"/>
      <c r="AW39" s="677"/>
      <c r="AX39" s="677"/>
      <c r="AY39" s="678"/>
      <c r="AZ39" s="610" t="s">
        <v>122</v>
      </c>
      <c r="BA39" s="611"/>
      <c r="BB39" s="611"/>
      <c r="BC39" s="611"/>
      <c r="BD39" s="640"/>
      <c r="BE39" s="640"/>
      <c r="BF39" s="656"/>
      <c r="BG39" s="607" t="s">
        <v>328</v>
      </c>
      <c r="BH39" s="608"/>
      <c r="BI39" s="608"/>
      <c r="BJ39" s="608"/>
      <c r="BK39" s="608"/>
      <c r="BL39" s="608"/>
      <c r="BM39" s="608"/>
      <c r="BN39" s="608"/>
      <c r="BO39" s="608"/>
      <c r="BP39" s="608"/>
      <c r="BQ39" s="608"/>
      <c r="BR39" s="608"/>
      <c r="BS39" s="608"/>
      <c r="BT39" s="608"/>
      <c r="BU39" s="609"/>
      <c r="BV39" s="610">
        <v>5900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73833</v>
      </c>
      <c r="CS39" s="640"/>
      <c r="CT39" s="640"/>
      <c r="CU39" s="640"/>
      <c r="CV39" s="640"/>
      <c r="CW39" s="640"/>
      <c r="CX39" s="640"/>
      <c r="CY39" s="641"/>
      <c r="CZ39" s="615">
        <v>0.5</v>
      </c>
      <c r="DA39" s="642"/>
      <c r="DB39" s="642"/>
      <c r="DC39" s="645"/>
      <c r="DD39" s="619">
        <v>55141</v>
      </c>
      <c r="DE39" s="640"/>
      <c r="DF39" s="640"/>
      <c r="DG39" s="640"/>
      <c r="DH39" s="640"/>
      <c r="DI39" s="640"/>
      <c r="DJ39" s="640"/>
      <c r="DK39" s="641"/>
      <c r="DL39" s="619" t="s">
        <v>122</v>
      </c>
      <c r="DM39" s="640"/>
      <c r="DN39" s="640"/>
      <c r="DO39" s="640"/>
      <c r="DP39" s="640"/>
      <c r="DQ39" s="640"/>
      <c r="DR39" s="640"/>
      <c r="DS39" s="640"/>
      <c r="DT39" s="640"/>
      <c r="DU39" s="640"/>
      <c r="DV39" s="641"/>
      <c r="DW39" s="615" t="s">
        <v>122</v>
      </c>
      <c r="DX39" s="642"/>
      <c r="DY39" s="642"/>
      <c r="DZ39" s="642"/>
      <c r="EA39" s="642"/>
      <c r="EB39" s="642"/>
      <c r="EC39" s="643"/>
    </row>
    <row r="40" spans="2:133" ht="11.25" customHeight="1" x14ac:dyDescent="0.2">
      <c r="B40" s="607" t="s">
        <v>330</v>
      </c>
      <c r="C40" s="608"/>
      <c r="D40" s="608"/>
      <c r="E40" s="608"/>
      <c r="F40" s="608"/>
      <c r="G40" s="608"/>
      <c r="H40" s="608"/>
      <c r="I40" s="608"/>
      <c r="J40" s="608"/>
      <c r="K40" s="608"/>
      <c r="L40" s="608"/>
      <c r="M40" s="608"/>
      <c r="N40" s="608"/>
      <c r="O40" s="608"/>
      <c r="P40" s="608"/>
      <c r="Q40" s="609"/>
      <c r="R40" s="610">
        <v>40546</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6" t="s">
        <v>331</v>
      </c>
      <c r="AR40" s="677"/>
      <c r="AS40" s="677"/>
      <c r="AT40" s="677"/>
      <c r="AU40" s="677"/>
      <c r="AV40" s="677"/>
      <c r="AW40" s="677"/>
      <c r="AX40" s="677"/>
      <c r="AY40" s="678"/>
      <c r="AZ40" s="610" t="s">
        <v>122</v>
      </c>
      <c r="BA40" s="611"/>
      <c r="BB40" s="611"/>
      <c r="BC40" s="611"/>
      <c r="BD40" s="640"/>
      <c r="BE40" s="640"/>
      <c r="BF40" s="656"/>
      <c r="BG40" s="660" t="s">
        <v>332</v>
      </c>
      <c r="BH40" s="661"/>
      <c r="BI40" s="661"/>
      <c r="BJ40" s="661"/>
      <c r="BK40" s="661"/>
      <c r="BL40" s="202"/>
      <c r="BM40" s="608" t="s">
        <v>333</v>
      </c>
      <c r="BN40" s="608"/>
      <c r="BO40" s="608"/>
      <c r="BP40" s="608"/>
      <c r="BQ40" s="608"/>
      <c r="BR40" s="608"/>
      <c r="BS40" s="608"/>
      <c r="BT40" s="608"/>
      <c r="BU40" s="609"/>
      <c r="BV40" s="610">
        <v>91</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137101</v>
      </c>
      <c r="CS40" s="611"/>
      <c r="CT40" s="611"/>
      <c r="CU40" s="611"/>
      <c r="CV40" s="611"/>
      <c r="CW40" s="611"/>
      <c r="CX40" s="611"/>
      <c r="CY40" s="612"/>
      <c r="CZ40" s="615">
        <v>1</v>
      </c>
      <c r="DA40" s="642"/>
      <c r="DB40" s="642"/>
      <c r="DC40" s="645"/>
      <c r="DD40" s="619">
        <v>131177</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2"/>
      <c r="DY40" s="642"/>
      <c r="DZ40" s="642"/>
      <c r="EA40" s="642"/>
      <c r="EB40" s="642"/>
      <c r="EC40" s="643"/>
    </row>
    <row r="41" spans="2:133" ht="11.25" customHeight="1" x14ac:dyDescent="0.2">
      <c r="B41" s="631" t="s">
        <v>335</v>
      </c>
      <c r="C41" s="632"/>
      <c r="D41" s="632"/>
      <c r="E41" s="632"/>
      <c r="F41" s="632"/>
      <c r="G41" s="632"/>
      <c r="H41" s="632"/>
      <c r="I41" s="632"/>
      <c r="J41" s="632"/>
      <c r="K41" s="632"/>
      <c r="L41" s="632"/>
      <c r="M41" s="632"/>
      <c r="N41" s="632"/>
      <c r="O41" s="632"/>
      <c r="P41" s="632"/>
      <c r="Q41" s="633"/>
      <c r="R41" s="685">
        <v>14776222</v>
      </c>
      <c r="S41" s="686"/>
      <c r="T41" s="686"/>
      <c r="U41" s="686"/>
      <c r="V41" s="686"/>
      <c r="W41" s="686"/>
      <c r="X41" s="686"/>
      <c r="Y41" s="687"/>
      <c r="Z41" s="688">
        <v>100</v>
      </c>
      <c r="AA41" s="688"/>
      <c r="AB41" s="688"/>
      <c r="AC41" s="688"/>
      <c r="AD41" s="689">
        <v>8029921</v>
      </c>
      <c r="AE41" s="689"/>
      <c r="AF41" s="689"/>
      <c r="AG41" s="689"/>
      <c r="AH41" s="689"/>
      <c r="AI41" s="689"/>
      <c r="AJ41" s="689"/>
      <c r="AK41" s="689"/>
      <c r="AL41" s="690">
        <v>100</v>
      </c>
      <c r="AM41" s="670"/>
      <c r="AN41" s="670"/>
      <c r="AO41" s="691"/>
      <c r="AQ41" s="676" t="s">
        <v>336</v>
      </c>
      <c r="AR41" s="677"/>
      <c r="AS41" s="677"/>
      <c r="AT41" s="677"/>
      <c r="AU41" s="677"/>
      <c r="AV41" s="677"/>
      <c r="AW41" s="677"/>
      <c r="AX41" s="677"/>
      <c r="AY41" s="678"/>
      <c r="AZ41" s="610">
        <v>237347</v>
      </c>
      <c r="BA41" s="611"/>
      <c r="BB41" s="611"/>
      <c r="BC41" s="611"/>
      <c r="BD41" s="640"/>
      <c r="BE41" s="640"/>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0"/>
      <c r="CT41" s="640"/>
      <c r="CU41" s="640"/>
      <c r="CV41" s="640"/>
      <c r="CW41" s="640"/>
      <c r="CX41" s="640"/>
      <c r="CY41" s="641"/>
      <c r="CZ41" s="615" t="s">
        <v>122</v>
      </c>
      <c r="DA41" s="642"/>
      <c r="DB41" s="642"/>
      <c r="DC41" s="645"/>
      <c r="DD41" s="619" t="s">
        <v>122</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2">
      <c r="AQ42" s="692" t="s">
        <v>339</v>
      </c>
      <c r="AR42" s="693"/>
      <c r="AS42" s="693"/>
      <c r="AT42" s="693"/>
      <c r="AU42" s="693"/>
      <c r="AV42" s="693"/>
      <c r="AW42" s="693"/>
      <c r="AX42" s="693"/>
      <c r="AY42" s="694"/>
      <c r="AZ42" s="685">
        <v>992304</v>
      </c>
      <c r="BA42" s="686"/>
      <c r="BB42" s="686"/>
      <c r="BC42" s="686"/>
      <c r="BD42" s="669"/>
      <c r="BE42" s="669"/>
      <c r="BF42" s="671"/>
      <c r="BG42" s="662"/>
      <c r="BH42" s="663"/>
      <c r="BI42" s="663"/>
      <c r="BJ42" s="663"/>
      <c r="BK42" s="663"/>
      <c r="BL42" s="203"/>
      <c r="BM42" s="632" t="s">
        <v>340</v>
      </c>
      <c r="BN42" s="632"/>
      <c r="BO42" s="632"/>
      <c r="BP42" s="632"/>
      <c r="BQ42" s="632"/>
      <c r="BR42" s="632"/>
      <c r="BS42" s="632"/>
      <c r="BT42" s="632"/>
      <c r="BU42" s="633"/>
      <c r="BV42" s="685">
        <v>410</v>
      </c>
      <c r="BW42" s="686"/>
      <c r="BX42" s="686"/>
      <c r="BY42" s="686"/>
      <c r="BZ42" s="686"/>
      <c r="CA42" s="686"/>
      <c r="CB42" s="695"/>
      <c r="CD42" s="607" t="s">
        <v>341</v>
      </c>
      <c r="CE42" s="608"/>
      <c r="CF42" s="608"/>
      <c r="CG42" s="608"/>
      <c r="CH42" s="608"/>
      <c r="CI42" s="608"/>
      <c r="CJ42" s="608"/>
      <c r="CK42" s="608"/>
      <c r="CL42" s="608"/>
      <c r="CM42" s="608"/>
      <c r="CN42" s="608"/>
      <c r="CO42" s="608"/>
      <c r="CP42" s="608"/>
      <c r="CQ42" s="609"/>
      <c r="CR42" s="610">
        <v>1296690</v>
      </c>
      <c r="CS42" s="640"/>
      <c r="CT42" s="640"/>
      <c r="CU42" s="640"/>
      <c r="CV42" s="640"/>
      <c r="CW42" s="640"/>
      <c r="CX42" s="640"/>
      <c r="CY42" s="641"/>
      <c r="CZ42" s="615">
        <v>9.4</v>
      </c>
      <c r="DA42" s="642"/>
      <c r="DB42" s="642"/>
      <c r="DC42" s="645"/>
      <c r="DD42" s="619">
        <v>386690</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42687</v>
      </c>
      <c r="CS43" s="640"/>
      <c r="CT43" s="640"/>
      <c r="CU43" s="640"/>
      <c r="CV43" s="640"/>
      <c r="CW43" s="640"/>
      <c r="CX43" s="640"/>
      <c r="CY43" s="641"/>
      <c r="CZ43" s="615">
        <v>0.3</v>
      </c>
      <c r="DA43" s="642"/>
      <c r="DB43" s="642"/>
      <c r="DC43" s="645"/>
      <c r="DD43" s="619">
        <v>42687</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1296690</v>
      </c>
      <c r="CS44" s="611"/>
      <c r="CT44" s="611"/>
      <c r="CU44" s="611"/>
      <c r="CV44" s="611"/>
      <c r="CW44" s="611"/>
      <c r="CX44" s="611"/>
      <c r="CY44" s="612"/>
      <c r="CZ44" s="615">
        <v>9.4</v>
      </c>
      <c r="DA44" s="616"/>
      <c r="DB44" s="616"/>
      <c r="DC44" s="622"/>
      <c r="DD44" s="619">
        <v>386690</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381946</v>
      </c>
      <c r="CS45" s="640"/>
      <c r="CT45" s="640"/>
      <c r="CU45" s="640"/>
      <c r="CV45" s="640"/>
      <c r="CW45" s="640"/>
      <c r="CX45" s="640"/>
      <c r="CY45" s="641"/>
      <c r="CZ45" s="615">
        <v>2.8</v>
      </c>
      <c r="DA45" s="642"/>
      <c r="DB45" s="642"/>
      <c r="DC45" s="645"/>
      <c r="DD45" s="619">
        <v>82256</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914744</v>
      </c>
      <c r="CS46" s="611"/>
      <c r="CT46" s="611"/>
      <c r="CU46" s="611"/>
      <c r="CV46" s="611"/>
      <c r="CW46" s="611"/>
      <c r="CX46" s="611"/>
      <c r="CY46" s="612"/>
      <c r="CZ46" s="615">
        <v>6.7</v>
      </c>
      <c r="DA46" s="616"/>
      <c r="DB46" s="616"/>
      <c r="DC46" s="622"/>
      <c r="DD46" s="619">
        <v>304434</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2">
      <c r="B47" s="207"/>
      <c r="CD47" s="650"/>
      <c r="CE47" s="651"/>
      <c r="CF47" s="607" t="s">
        <v>349</v>
      </c>
      <c r="CG47" s="608"/>
      <c r="CH47" s="608"/>
      <c r="CI47" s="608"/>
      <c r="CJ47" s="608"/>
      <c r="CK47" s="608"/>
      <c r="CL47" s="608"/>
      <c r="CM47" s="608"/>
      <c r="CN47" s="608"/>
      <c r="CO47" s="608"/>
      <c r="CP47" s="608"/>
      <c r="CQ47" s="609"/>
      <c r="CR47" s="610" t="s">
        <v>122</v>
      </c>
      <c r="CS47" s="640"/>
      <c r="CT47" s="640"/>
      <c r="CU47" s="640"/>
      <c r="CV47" s="640"/>
      <c r="CW47" s="640"/>
      <c r="CX47" s="640"/>
      <c r="CY47" s="641"/>
      <c r="CZ47" s="615" t="s">
        <v>122</v>
      </c>
      <c r="DA47" s="642"/>
      <c r="DB47" s="642"/>
      <c r="DC47" s="645"/>
      <c r="DD47" s="619" t="s">
        <v>122</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2">
      <c r="B49" s="207"/>
      <c r="CD49" s="631" t="s">
        <v>351</v>
      </c>
      <c r="CE49" s="632"/>
      <c r="CF49" s="632"/>
      <c r="CG49" s="632"/>
      <c r="CH49" s="632"/>
      <c r="CI49" s="632"/>
      <c r="CJ49" s="632"/>
      <c r="CK49" s="632"/>
      <c r="CL49" s="632"/>
      <c r="CM49" s="632"/>
      <c r="CN49" s="632"/>
      <c r="CO49" s="632"/>
      <c r="CP49" s="632"/>
      <c r="CQ49" s="633"/>
      <c r="CR49" s="685">
        <v>13744138</v>
      </c>
      <c r="CS49" s="669"/>
      <c r="CT49" s="669"/>
      <c r="CU49" s="669"/>
      <c r="CV49" s="669"/>
      <c r="CW49" s="669"/>
      <c r="CX49" s="669"/>
      <c r="CY49" s="698"/>
      <c r="CZ49" s="690">
        <v>100</v>
      </c>
      <c r="DA49" s="699"/>
      <c r="DB49" s="699"/>
      <c r="DC49" s="700"/>
      <c r="DD49" s="701">
        <v>9627288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UMceeeQ1xPeZUejPCP45+yKusmlFzVscm/qO0MprF0AClECHzSTJUoWOVSuIlj0OqlOTcLfekjwliabLjauncA==" saltValue="9r0lXa020K3xctSfimMa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K67" sqref="BK67"/>
    </sheetView>
  </sheetViews>
  <sheetFormatPr defaultColWidth="0" defaultRowHeight="13.2" zeroHeight="1" x14ac:dyDescent="0.2"/>
  <cols>
    <col min="1" max="130" width="2.77734375" style="213" customWidth="1"/>
    <col min="131" max="131" width="1.554687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14794</v>
      </c>
      <c r="R7" s="740"/>
      <c r="S7" s="740"/>
      <c r="T7" s="740"/>
      <c r="U7" s="740"/>
      <c r="V7" s="740">
        <v>13762</v>
      </c>
      <c r="W7" s="740"/>
      <c r="X7" s="740"/>
      <c r="Y7" s="740"/>
      <c r="Z7" s="740"/>
      <c r="AA7" s="740">
        <v>1032</v>
      </c>
      <c r="AB7" s="740"/>
      <c r="AC7" s="740"/>
      <c r="AD7" s="740"/>
      <c r="AE7" s="741"/>
      <c r="AF7" s="742">
        <v>603</v>
      </c>
      <c r="AG7" s="743"/>
      <c r="AH7" s="743"/>
      <c r="AI7" s="743"/>
      <c r="AJ7" s="744"/>
      <c r="AK7" s="745">
        <v>1259</v>
      </c>
      <c r="AL7" s="746"/>
      <c r="AM7" s="746"/>
      <c r="AN7" s="746"/>
      <c r="AO7" s="746"/>
      <c r="AP7" s="746">
        <v>10775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553</v>
      </c>
      <c r="BT7" s="734"/>
      <c r="BU7" s="734"/>
      <c r="BV7" s="734"/>
      <c r="BW7" s="734"/>
      <c r="BX7" s="734"/>
      <c r="BY7" s="734"/>
      <c r="BZ7" s="734"/>
      <c r="CA7" s="734"/>
      <c r="CB7" s="734"/>
      <c r="CC7" s="734"/>
      <c r="CD7" s="734"/>
      <c r="CE7" s="734"/>
      <c r="CF7" s="734"/>
      <c r="CG7" s="749"/>
      <c r="CH7" s="730">
        <v>0</v>
      </c>
      <c r="CI7" s="731"/>
      <c r="CJ7" s="731"/>
      <c r="CK7" s="731"/>
      <c r="CL7" s="732"/>
      <c r="CM7" s="730">
        <v>28</v>
      </c>
      <c r="CN7" s="731"/>
      <c r="CO7" s="731"/>
      <c r="CP7" s="731"/>
      <c r="CQ7" s="732"/>
      <c r="CR7" s="730">
        <v>3</v>
      </c>
      <c r="CS7" s="731"/>
      <c r="CT7" s="731"/>
      <c r="CU7" s="731"/>
      <c r="CV7" s="732"/>
      <c r="CW7" s="730">
        <v>0</v>
      </c>
      <c r="CX7" s="731"/>
      <c r="CY7" s="731"/>
      <c r="CZ7" s="731"/>
      <c r="DA7" s="732"/>
      <c r="DB7" s="730">
        <v>0</v>
      </c>
      <c r="DC7" s="731"/>
      <c r="DD7" s="731"/>
      <c r="DE7" s="731"/>
      <c r="DF7" s="732"/>
      <c r="DG7" s="730">
        <v>0</v>
      </c>
      <c r="DH7" s="731"/>
      <c r="DI7" s="731"/>
      <c r="DJ7" s="731"/>
      <c r="DK7" s="732"/>
      <c r="DL7" s="730">
        <v>0</v>
      </c>
      <c r="DM7" s="731"/>
      <c r="DN7" s="731"/>
      <c r="DO7" s="731"/>
      <c r="DP7" s="732"/>
      <c r="DQ7" s="730">
        <v>0</v>
      </c>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-18</v>
      </c>
      <c r="R8" s="771"/>
      <c r="S8" s="771"/>
      <c r="T8" s="771"/>
      <c r="U8" s="771"/>
      <c r="V8" s="771">
        <v>-18</v>
      </c>
      <c r="W8" s="771"/>
      <c r="X8" s="771"/>
      <c r="Y8" s="771"/>
      <c r="Z8" s="771"/>
      <c r="AA8" s="771">
        <v>0</v>
      </c>
      <c r="AB8" s="771"/>
      <c r="AC8" s="771"/>
      <c r="AD8" s="771"/>
      <c r="AE8" s="772"/>
      <c r="AF8" s="773" t="s">
        <v>122</v>
      </c>
      <c r="AG8" s="774"/>
      <c r="AH8" s="774"/>
      <c r="AI8" s="774"/>
      <c r="AJ8" s="775"/>
      <c r="AK8" s="756">
        <v>0</v>
      </c>
      <c r="AL8" s="757"/>
      <c r="AM8" s="757"/>
      <c r="AN8" s="757"/>
      <c r="AO8" s="757"/>
      <c r="AP8" s="757">
        <v>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554</v>
      </c>
      <c r="BT8" s="761"/>
      <c r="BU8" s="761"/>
      <c r="BV8" s="761"/>
      <c r="BW8" s="761"/>
      <c r="BX8" s="761"/>
      <c r="BY8" s="761"/>
      <c r="BZ8" s="761"/>
      <c r="CA8" s="761"/>
      <c r="CB8" s="761"/>
      <c r="CC8" s="761"/>
      <c r="CD8" s="761"/>
      <c r="CE8" s="761"/>
      <c r="CF8" s="761"/>
      <c r="CG8" s="762"/>
      <c r="CH8" s="763">
        <v>-28</v>
      </c>
      <c r="CI8" s="764"/>
      <c r="CJ8" s="764"/>
      <c r="CK8" s="764"/>
      <c r="CL8" s="765"/>
      <c r="CM8" s="763">
        <v>4248</v>
      </c>
      <c r="CN8" s="764"/>
      <c r="CO8" s="764"/>
      <c r="CP8" s="764"/>
      <c r="CQ8" s="765"/>
      <c r="CR8" s="763">
        <v>2</v>
      </c>
      <c r="CS8" s="764"/>
      <c r="CT8" s="764"/>
      <c r="CU8" s="764"/>
      <c r="CV8" s="765"/>
      <c r="CW8" s="763">
        <v>0</v>
      </c>
      <c r="CX8" s="764"/>
      <c r="CY8" s="764"/>
      <c r="CZ8" s="764"/>
      <c r="DA8" s="765"/>
      <c r="DB8" s="763">
        <v>0</v>
      </c>
      <c r="DC8" s="764"/>
      <c r="DD8" s="764"/>
      <c r="DE8" s="764"/>
      <c r="DF8" s="765"/>
      <c r="DG8" s="763">
        <v>0</v>
      </c>
      <c r="DH8" s="764"/>
      <c r="DI8" s="764"/>
      <c r="DJ8" s="764"/>
      <c r="DK8" s="765"/>
      <c r="DL8" s="763">
        <v>0</v>
      </c>
      <c r="DM8" s="764"/>
      <c r="DN8" s="764"/>
      <c r="DO8" s="764"/>
      <c r="DP8" s="765"/>
      <c r="DQ8" s="763">
        <v>0</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555</v>
      </c>
      <c r="BT9" s="761"/>
      <c r="BU9" s="761"/>
      <c r="BV9" s="761"/>
      <c r="BW9" s="761"/>
      <c r="BX9" s="761"/>
      <c r="BY9" s="761"/>
      <c r="BZ9" s="761"/>
      <c r="CA9" s="761"/>
      <c r="CB9" s="761"/>
      <c r="CC9" s="761"/>
      <c r="CD9" s="761"/>
      <c r="CE9" s="761"/>
      <c r="CF9" s="761"/>
      <c r="CG9" s="762"/>
      <c r="CH9" s="763">
        <v>0</v>
      </c>
      <c r="CI9" s="764"/>
      <c r="CJ9" s="764"/>
      <c r="CK9" s="764"/>
      <c r="CL9" s="765"/>
      <c r="CM9" s="763">
        <v>33</v>
      </c>
      <c r="CN9" s="764"/>
      <c r="CO9" s="764"/>
      <c r="CP9" s="764"/>
      <c r="CQ9" s="765"/>
      <c r="CR9" s="763">
        <v>1</v>
      </c>
      <c r="CS9" s="764"/>
      <c r="CT9" s="764"/>
      <c r="CU9" s="764"/>
      <c r="CV9" s="765"/>
      <c r="CW9" s="763">
        <v>12</v>
      </c>
      <c r="CX9" s="764"/>
      <c r="CY9" s="764"/>
      <c r="CZ9" s="764"/>
      <c r="DA9" s="765"/>
      <c r="DB9" s="763">
        <v>0</v>
      </c>
      <c r="DC9" s="764"/>
      <c r="DD9" s="764"/>
      <c r="DE9" s="764"/>
      <c r="DF9" s="765"/>
      <c r="DG9" s="763">
        <v>0</v>
      </c>
      <c r="DH9" s="764"/>
      <c r="DI9" s="764"/>
      <c r="DJ9" s="764"/>
      <c r="DK9" s="765"/>
      <c r="DL9" s="763">
        <v>0</v>
      </c>
      <c r="DM9" s="764"/>
      <c r="DN9" s="764"/>
      <c r="DO9" s="764"/>
      <c r="DP9" s="765"/>
      <c r="DQ9" s="763">
        <v>0</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603</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3508</v>
      </c>
      <c r="R28" s="810"/>
      <c r="S28" s="810"/>
      <c r="T28" s="810"/>
      <c r="U28" s="810"/>
      <c r="V28" s="810">
        <v>3469</v>
      </c>
      <c r="W28" s="810"/>
      <c r="X28" s="810"/>
      <c r="Y28" s="810"/>
      <c r="Z28" s="810"/>
      <c r="AA28" s="810">
        <v>39</v>
      </c>
      <c r="AB28" s="810"/>
      <c r="AC28" s="810"/>
      <c r="AD28" s="810"/>
      <c r="AE28" s="811"/>
      <c r="AF28" s="812">
        <v>39</v>
      </c>
      <c r="AG28" s="810"/>
      <c r="AH28" s="810"/>
      <c r="AI28" s="810"/>
      <c r="AJ28" s="813"/>
      <c r="AK28" s="814">
        <v>373</v>
      </c>
      <c r="AL28" s="815"/>
      <c r="AM28" s="815"/>
      <c r="AN28" s="815"/>
      <c r="AO28" s="815"/>
      <c r="AP28" s="815">
        <v>0</v>
      </c>
      <c r="AQ28" s="815"/>
      <c r="AR28" s="815"/>
      <c r="AS28" s="815"/>
      <c r="AT28" s="815"/>
      <c r="AU28" s="815">
        <v>0</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3054</v>
      </c>
      <c r="R29" s="771"/>
      <c r="S29" s="771"/>
      <c r="T29" s="771"/>
      <c r="U29" s="771"/>
      <c r="V29" s="771">
        <v>3028</v>
      </c>
      <c r="W29" s="771"/>
      <c r="X29" s="771"/>
      <c r="Y29" s="771"/>
      <c r="Z29" s="771"/>
      <c r="AA29" s="771">
        <v>26</v>
      </c>
      <c r="AB29" s="771"/>
      <c r="AC29" s="771"/>
      <c r="AD29" s="771"/>
      <c r="AE29" s="772"/>
      <c r="AF29" s="773">
        <v>26</v>
      </c>
      <c r="AG29" s="774"/>
      <c r="AH29" s="774"/>
      <c r="AI29" s="774"/>
      <c r="AJ29" s="775"/>
      <c r="AK29" s="821">
        <v>517</v>
      </c>
      <c r="AL29" s="817"/>
      <c r="AM29" s="817"/>
      <c r="AN29" s="817"/>
      <c r="AO29" s="817"/>
      <c r="AP29" s="817">
        <v>0</v>
      </c>
      <c r="AQ29" s="817"/>
      <c r="AR29" s="817"/>
      <c r="AS29" s="817"/>
      <c r="AT29" s="817"/>
      <c r="AU29" s="817">
        <v>0</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624</v>
      </c>
      <c r="R30" s="771"/>
      <c r="S30" s="771"/>
      <c r="T30" s="771"/>
      <c r="U30" s="771"/>
      <c r="V30" s="771">
        <v>605</v>
      </c>
      <c r="W30" s="771"/>
      <c r="X30" s="771"/>
      <c r="Y30" s="771"/>
      <c r="Z30" s="771"/>
      <c r="AA30" s="771">
        <v>19</v>
      </c>
      <c r="AB30" s="771"/>
      <c r="AC30" s="771"/>
      <c r="AD30" s="771"/>
      <c r="AE30" s="772"/>
      <c r="AF30" s="773">
        <v>19</v>
      </c>
      <c r="AG30" s="774"/>
      <c r="AH30" s="774"/>
      <c r="AI30" s="774"/>
      <c r="AJ30" s="775"/>
      <c r="AK30" s="821">
        <v>112</v>
      </c>
      <c r="AL30" s="817"/>
      <c r="AM30" s="817"/>
      <c r="AN30" s="817"/>
      <c r="AO30" s="817"/>
      <c r="AP30" s="817">
        <v>0</v>
      </c>
      <c r="AQ30" s="817"/>
      <c r="AR30" s="817"/>
      <c r="AS30" s="817"/>
      <c r="AT30" s="817"/>
      <c r="AU30" s="817">
        <v>0</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675</v>
      </c>
      <c r="R31" s="771"/>
      <c r="S31" s="771"/>
      <c r="T31" s="771"/>
      <c r="U31" s="771"/>
      <c r="V31" s="771">
        <v>564</v>
      </c>
      <c r="W31" s="771"/>
      <c r="X31" s="771"/>
      <c r="Y31" s="771"/>
      <c r="Z31" s="771"/>
      <c r="AA31" s="771">
        <v>111</v>
      </c>
      <c r="AB31" s="771"/>
      <c r="AC31" s="771"/>
      <c r="AD31" s="771"/>
      <c r="AE31" s="772"/>
      <c r="AF31" s="773">
        <v>596</v>
      </c>
      <c r="AG31" s="774"/>
      <c r="AH31" s="774"/>
      <c r="AI31" s="774"/>
      <c r="AJ31" s="775"/>
      <c r="AK31" s="821">
        <v>13</v>
      </c>
      <c r="AL31" s="817"/>
      <c r="AM31" s="817"/>
      <c r="AN31" s="817"/>
      <c r="AO31" s="817"/>
      <c r="AP31" s="817">
        <v>829</v>
      </c>
      <c r="AQ31" s="817"/>
      <c r="AR31" s="817"/>
      <c r="AS31" s="817"/>
      <c r="AT31" s="817"/>
      <c r="AU31" s="817">
        <v>12</v>
      </c>
      <c r="AV31" s="817"/>
      <c r="AW31" s="817"/>
      <c r="AX31" s="817"/>
      <c r="AY31" s="817"/>
      <c r="AZ31" s="818">
        <v>0</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911</v>
      </c>
      <c r="R32" s="771"/>
      <c r="S32" s="771"/>
      <c r="T32" s="771"/>
      <c r="U32" s="771"/>
      <c r="V32" s="771">
        <v>846</v>
      </c>
      <c r="W32" s="771"/>
      <c r="X32" s="771"/>
      <c r="Y32" s="771"/>
      <c r="Z32" s="771"/>
      <c r="AA32" s="771">
        <v>65</v>
      </c>
      <c r="AB32" s="771"/>
      <c r="AC32" s="771"/>
      <c r="AD32" s="771"/>
      <c r="AE32" s="772"/>
      <c r="AF32" s="773">
        <v>91</v>
      </c>
      <c r="AG32" s="774"/>
      <c r="AH32" s="774"/>
      <c r="AI32" s="774"/>
      <c r="AJ32" s="775"/>
      <c r="AK32" s="821">
        <v>457</v>
      </c>
      <c r="AL32" s="817"/>
      <c r="AM32" s="817"/>
      <c r="AN32" s="817"/>
      <c r="AO32" s="817"/>
      <c r="AP32" s="817">
        <v>3841</v>
      </c>
      <c r="AQ32" s="817"/>
      <c r="AR32" s="817"/>
      <c r="AS32" s="817"/>
      <c r="AT32" s="817"/>
      <c r="AU32" s="817">
        <v>2032</v>
      </c>
      <c r="AV32" s="817"/>
      <c r="AW32" s="817"/>
      <c r="AX32" s="817"/>
      <c r="AY32" s="817"/>
      <c r="AZ32" s="818">
        <v>0</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771</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556</v>
      </c>
      <c r="C68" s="857"/>
      <c r="D68" s="857"/>
      <c r="E68" s="857"/>
      <c r="F68" s="857"/>
      <c r="G68" s="857"/>
      <c r="H68" s="857"/>
      <c r="I68" s="857"/>
      <c r="J68" s="857"/>
      <c r="K68" s="857"/>
      <c r="L68" s="857"/>
      <c r="M68" s="857"/>
      <c r="N68" s="857"/>
      <c r="O68" s="857"/>
      <c r="P68" s="858"/>
      <c r="Q68" s="859">
        <v>400</v>
      </c>
      <c r="R68" s="853"/>
      <c r="S68" s="853"/>
      <c r="T68" s="853"/>
      <c r="U68" s="853"/>
      <c r="V68" s="853">
        <v>367</v>
      </c>
      <c r="W68" s="853"/>
      <c r="X68" s="853"/>
      <c r="Y68" s="853"/>
      <c r="Z68" s="853"/>
      <c r="AA68" s="853">
        <v>33</v>
      </c>
      <c r="AB68" s="853"/>
      <c r="AC68" s="853"/>
      <c r="AD68" s="853"/>
      <c r="AE68" s="853"/>
      <c r="AF68" s="853">
        <v>33</v>
      </c>
      <c r="AG68" s="853"/>
      <c r="AH68" s="853"/>
      <c r="AI68" s="853"/>
      <c r="AJ68" s="853"/>
      <c r="AK68" s="853">
        <v>0</v>
      </c>
      <c r="AL68" s="853"/>
      <c r="AM68" s="853"/>
      <c r="AN68" s="853"/>
      <c r="AO68" s="853"/>
      <c r="AP68" s="853">
        <v>0</v>
      </c>
      <c r="AQ68" s="853"/>
      <c r="AR68" s="853"/>
      <c r="AS68" s="853"/>
      <c r="AT68" s="853"/>
      <c r="AU68" s="853">
        <v>0</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557</v>
      </c>
      <c r="C69" s="861"/>
      <c r="D69" s="861"/>
      <c r="E69" s="861"/>
      <c r="F69" s="861"/>
      <c r="G69" s="861"/>
      <c r="H69" s="861"/>
      <c r="I69" s="861"/>
      <c r="J69" s="861"/>
      <c r="K69" s="861"/>
      <c r="L69" s="861"/>
      <c r="M69" s="861"/>
      <c r="N69" s="861"/>
      <c r="O69" s="861"/>
      <c r="P69" s="862"/>
      <c r="Q69" s="863">
        <v>12127</v>
      </c>
      <c r="R69" s="817"/>
      <c r="S69" s="817"/>
      <c r="T69" s="817"/>
      <c r="U69" s="817"/>
      <c r="V69" s="817">
        <v>11635</v>
      </c>
      <c r="W69" s="817"/>
      <c r="X69" s="817"/>
      <c r="Y69" s="817"/>
      <c r="Z69" s="817"/>
      <c r="AA69" s="817">
        <v>492</v>
      </c>
      <c r="AB69" s="817"/>
      <c r="AC69" s="817"/>
      <c r="AD69" s="817"/>
      <c r="AE69" s="817"/>
      <c r="AF69" s="817">
        <v>492</v>
      </c>
      <c r="AG69" s="817"/>
      <c r="AH69" s="817"/>
      <c r="AI69" s="817"/>
      <c r="AJ69" s="817"/>
      <c r="AK69" s="817">
        <v>0</v>
      </c>
      <c r="AL69" s="817"/>
      <c r="AM69" s="817"/>
      <c r="AN69" s="817"/>
      <c r="AO69" s="817"/>
      <c r="AP69" s="817">
        <v>0</v>
      </c>
      <c r="AQ69" s="817"/>
      <c r="AR69" s="817"/>
      <c r="AS69" s="817"/>
      <c r="AT69" s="817"/>
      <c r="AU69" s="817">
        <v>0</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558</v>
      </c>
      <c r="C70" s="861"/>
      <c r="D70" s="861"/>
      <c r="E70" s="861"/>
      <c r="F70" s="861"/>
      <c r="G70" s="861"/>
      <c r="H70" s="861"/>
      <c r="I70" s="861"/>
      <c r="J70" s="861"/>
      <c r="K70" s="861"/>
      <c r="L70" s="861"/>
      <c r="M70" s="861"/>
      <c r="N70" s="861"/>
      <c r="O70" s="861"/>
      <c r="P70" s="862"/>
      <c r="Q70" s="863">
        <v>12</v>
      </c>
      <c r="R70" s="817"/>
      <c r="S70" s="817"/>
      <c r="T70" s="817"/>
      <c r="U70" s="817"/>
      <c r="V70" s="817">
        <v>12</v>
      </c>
      <c r="W70" s="817"/>
      <c r="X70" s="817"/>
      <c r="Y70" s="817"/>
      <c r="Z70" s="817"/>
      <c r="AA70" s="817">
        <v>0</v>
      </c>
      <c r="AB70" s="817"/>
      <c r="AC70" s="817"/>
      <c r="AD70" s="817"/>
      <c r="AE70" s="817"/>
      <c r="AF70" s="817">
        <v>0</v>
      </c>
      <c r="AG70" s="817"/>
      <c r="AH70" s="817"/>
      <c r="AI70" s="817"/>
      <c r="AJ70" s="817"/>
      <c r="AK70" s="817">
        <v>0</v>
      </c>
      <c r="AL70" s="817"/>
      <c r="AM70" s="817"/>
      <c r="AN70" s="817"/>
      <c r="AO70" s="817"/>
      <c r="AP70" s="817">
        <v>0</v>
      </c>
      <c r="AQ70" s="817"/>
      <c r="AR70" s="817"/>
      <c r="AS70" s="817"/>
      <c r="AT70" s="817"/>
      <c r="AU70" s="817">
        <v>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559</v>
      </c>
      <c r="C71" s="861"/>
      <c r="D71" s="861"/>
      <c r="E71" s="861"/>
      <c r="F71" s="861"/>
      <c r="G71" s="861"/>
      <c r="H71" s="861"/>
      <c r="I71" s="861"/>
      <c r="J71" s="861"/>
      <c r="K71" s="861"/>
      <c r="L71" s="861"/>
      <c r="M71" s="861"/>
      <c r="N71" s="861"/>
      <c r="O71" s="861"/>
      <c r="P71" s="862"/>
      <c r="Q71" s="863">
        <v>785</v>
      </c>
      <c r="R71" s="817"/>
      <c r="S71" s="817"/>
      <c r="T71" s="817"/>
      <c r="U71" s="817"/>
      <c r="V71" s="817">
        <v>370</v>
      </c>
      <c r="W71" s="817"/>
      <c r="X71" s="817"/>
      <c r="Y71" s="817"/>
      <c r="Z71" s="817"/>
      <c r="AA71" s="817">
        <v>414</v>
      </c>
      <c r="AB71" s="817"/>
      <c r="AC71" s="817"/>
      <c r="AD71" s="817"/>
      <c r="AE71" s="817"/>
      <c r="AF71" s="817">
        <v>414</v>
      </c>
      <c r="AG71" s="817"/>
      <c r="AH71" s="817"/>
      <c r="AI71" s="817"/>
      <c r="AJ71" s="817"/>
      <c r="AK71" s="817">
        <v>0</v>
      </c>
      <c r="AL71" s="817"/>
      <c r="AM71" s="817"/>
      <c r="AN71" s="817"/>
      <c r="AO71" s="817"/>
      <c r="AP71" s="817">
        <v>0</v>
      </c>
      <c r="AQ71" s="817"/>
      <c r="AR71" s="817"/>
      <c r="AS71" s="817"/>
      <c r="AT71" s="817"/>
      <c r="AU71" s="817">
        <v>0</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560</v>
      </c>
      <c r="C72" s="861"/>
      <c r="D72" s="861"/>
      <c r="E72" s="861"/>
      <c r="F72" s="861"/>
      <c r="G72" s="861"/>
      <c r="H72" s="861"/>
      <c r="I72" s="861"/>
      <c r="J72" s="861"/>
      <c r="K72" s="861"/>
      <c r="L72" s="861"/>
      <c r="M72" s="861"/>
      <c r="N72" s="861"/>
      <c r="O72" s="861"/>
      <c r="P72" s="862"/>
      <c r="Q72" s="863">
        <v>906481</v>
      </c>
      <c r="R72" s="817"/>
      <c r="S72" s="817"/>
      <c r="T72" s="817"/>
      <c r="U72" s="817"/>
      <c r="V72" s="817">
        <v>887687</v>
      </c>
      <c r="W72" s="817"/>
      <c r="X72" s="817"/>
      <c r="Y72" s="817"/>
      <c r="Z72" s="817"/>
      <c r="AA72" s="817">
        <v>18794</v>
      </c>
      <c r="AB72" s="817"/>
      <c r="AC72" s="817"/>
      <c r="AD72" s="817"/>
      <c r="AE72" s="817"/>
      <c r="AF72" s="817">
        <v>18794</v>
      </c>
      <c r="AG72" s="817"/>
      <c r="AH72" s="817"/>
      <c r="AI72" s="817"/>
      <c r="AJ72" s="817"/>
      <c r="AK72" s="817">
        <v>9782</v>
      </c>
      <c r="AL72" s="817"/>
      <c r="AM72" s="817"/>
      <c r="AN72" s="817"/>
      <c r="AO72" s="817"/>
      <c r="AP72" s="817">
        <v>0</v>
      </c>
      <c r="AQ72" s="817"/>
      <c r="AR72" s="817"/>
      <c r="AS72" s="817"/>
      <c r="AT72" s="817"/>
      <c r="AU72" s="817">
        <v>0</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954213</v>
      </c>
      <c r="AB110" s="887"/>
      <c r="AC110" s="887"/>
      <c r="AD110" s="887"/>
      <c r="AE110" s="888"/>
      <c r="AF110" s="889">
        <v>997197</v>
      </c>
      <c r="AG110" s="887"/>
      <c r="AH110" s="887"/>
      <c r="AI110" s="887"/>
      <c r="AJ110" s="888"/>
      <c r="AK110" s="889">
        <v>992289</v>
      </c>
      <c r="AL110" s="887"/>
      <c r="AM110" s="887"/>
      <c r="AN110" s="887"/>
      <c r="AO110" s="888"/>
      <c r="AP110" s="890">
        <v>13.9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11689037</v>
      </c>
      <c r="BR110" s="918"/>
      <c r="BS110" s="918"/>
      <c r="BT110" s="918"/>
      <c r="BU110" s="918"/>
      <c r="BV110" s="918">
        <v>11054417</v>
      </c>
      <c r="BW110" s="918"/>
      <c r="BX110" s="918"/>
      <c r="BY110" s="918"/>
      <c r="BZ110" s="918"/>
      <c r="CA110" s="918">
        <v>10775124</v>
      </c>
      <c r="CB110" s="918"/>
      <c r="CC110" s="918"/>
      <c r="CD110" s="918"/>
      <c r="CE110" s="918"/>
      <c r="CF110" s="931">
        <v>151.19999999999999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2154624</v>
      </c>
      <c r="BR112" s="913"/>
      <c r="BS112" s="913"/>
      <c r="BT112" s="913"/>
      <c r="BU112" s="913"/>
      <c r="BV112" s="913">
        <v>2115275</v>
      </c>
      <c r="BW112" s="913"/>
      <c r="BX112" s="913"/>
      <c r="BY112" s="913"/>
      <c r="BZ112" s="913"/>
      <c r="CA112" s="913">
        <v>2044414</v>
      </c>
      <c r="CB112" s="913"/>
      <c r="CC112" s="913"/>
      <c r="CD112" s="913"/>
      <c r="CE112" s="913"/>
      <c r="CF112" s="907">
        <v>28.7</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297847</v>
      </c>
      <c r="AB113" s="925"/>
      <c r="AC113" s="925"/>
      <c r="AD113" s="925"/>
      <c r="AE113" s="926"/>
      <c r="AF113" s="927">
        <v>293465</v>
      </c>
      <c r="AG113" s="925"/>
      <c r="AH113" s="925"/>
      <c r="AI113" s="925"/>
      <c r="AJ113" s="926"/>
      <c r="AK113" s="927">
        <v>299858</v>
      </c>
      <c r="AL113" s="925"/>
      <c r="AM113" s="925"/>
      <c r="AN113" s="925"/>
      <c r="AO113" s="926"/>
      <c r="AP113" s="928">
        <v>4.2</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568455</v>
      </c>
      <c r="BR114" s="913"/>
      <c r="BS114" s="913"/>
      <c r="BT114" s="913"/>
      <c r="BU114" s="913"/>
      <c r="BV114" s="913">
        <v>463973</v>
      </c>
      <c r="BW114" s="913"/>
      <c r="BX114" s="913"/>
      <c r="BY114" s="913"/>
      <c r="BZ114" s="913"/>
      <c r="CA114" s="913">
        <v>329406</v>
      </c>
      <c r="CB114" s="913"/>
      <c r="CC114" s="913"/>
      <c r="CD114" s="913"/>
      <c r="CE114" s="913"/>
      <c r="CF114" s="907">
        <v>4.5999999999999996</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1252060</v>
      </c>
      <c r="AB117" s="966"/>
      <c r="AC117" s="966"/>
      <c r="AD117" s="966"/>
      <c r="AE117" s="967"/>
      <c r="AF117" s="968">
        <v>1290662</v>
      </c>
      <c r="AG117" s="966"/>
      <c r="AH117" s="966"/>
      <c r="AI117" s="966"/>
      <c r="AJ117" s="967"/>
      <c r="AK117" s="968">
        <v>1292147</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4"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441</v>
      </c>
      <c r="BP119" s="992"/>
      <c r="BQ119" s="986">
        <v>14412116</v>
      </c>
      <c r="BR119" s="987"/>
      <c r="BS119" s="987"/>
      <c r="BT119" s="987"/>
      <c r="BU119" s="987"/>
      <c r="BV119" s="987">
        <v>13633665</v>
      </c>
      <c r="BW119" s="987"/>
      <c r="BX119" s="987"/>
      <c r="BY119" s="987"/>
      <c r="BZ119" s="987"/>
      <c r="CA119" s="987">
        <v>13148944</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5"/>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7972319</v>
      </c>
      <c r="BR120" s="918"/>
      <c r="BS120" s="918"/>
      <c r="BT120" s="918"/>
      <c r="BU120" s="918"/>
      <c r="BV120" s="918">
        <v>8061381</v>
      </c>
      <c r="BW120" s="918"/>
      <c r="BX120" s="918"/>
      <c r="BY120" s="918"/>
      <c r="BZ120" s="918"/>
      <c r="CA120" s="918">
        <v>7203208</v>
      </c>
      <c r="CB120" s="918"/>
      <c r="CC120" s="918"/>
      <c r="CD120" s="918"/>
      <c r="CE120" s="918"/>
      <c r="CF120" s="931">
        <v>101.1</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2140805</v>
      </c>
      <c r="DH120" s="918"/>
      <c r="DI120" s="918"/>
      <c r="DJ120" s="918"/>
      <c r="DK120" s="918"/>
      <c r="DL120" s="918">
        <v>2102562</v>
      </c>
      <c r="DM120" s="918"/>
      <c r="DN120" s="918"/>
      <c r="DO120" s="918"/>
      <c r="DP120" s="918"/>
      <c r="DQ120" s="918">
        <v>2031973</v>
      </c>
      <c r="DR120" s="918"/>
      <c r="DS120" s="918"/>
      <c r="DT120" s="918"/>
      <c r="DU120" s="918"/>
      <c r="DV120" s="919">
        <v>28.5</v>
      </c>
      <c r="DW120" s="919"/>
      <c r="DX120" s="919"/>
      <c r="DY120" s="919"/>
      <c r="DZ120" s="920"/>
    </row>
    <row r="121" spans="1:130" s="212" customFormat="1" ht="26.25" customHeight="1" x14ac:dyDescent="0.2">
      <c r="A121" s="1045"/>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1872584</v>
      </c>
      <c r="BR121" s="913"/>
      <c r="BS121" s="913"/>
      <c r="BT121" s="913"/>
      <c r="BU121" s="913"/>
      <c r="BV121" s="913">
        <v>1886547</v>
      </c>
      <c r="BW121" s="913"/>
      <c r="BX121" s="913"/>
      <c r="BY121" s="913"/>
      <c r="BZ121" s="913"/>
      <c r="CA121" s="913">
        <v>1906507</v>
      </c>
      <c r="CB121" s="913"/>
      <c r="CC121" s="913"/>
      <c r="CD121" s="913"/>
      <c r="CE121" s="913"/>
      <c r="CF121" s="907">
        <v>26.7</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13819</v>
      </c>
      <c r="DH121" s="913"/>
      <c r="DI121" s="913"/>
      <c r="DJ121" s="913"/>
      <c r="DK121" s="913"/>
      <c r="DL121" s="913">
        <v>12713</v>
      </c>
      <c r="DM121" s="913"/>
      <c r="DN121" s="913"/>
      <c r="DO121" s="913"/>
      <c r="DP121" s="913"/>
      <c r="DQ121" s="913">
        <v>12441</v>
      </c>
      <c r="DR121" s="913"/>
      <c r="DS121" s="913"/>
      <c r="DT121" s="913"/>
      <c r="DU121" s="913"/>
      <c r="DV121" s="914">
        <v>0.2</v>
      </c>
      <c r="DW121" s="914"/>
      <c r="DX121" s="914"/>
      <c r="DY121" s="914"/>
      <c r="DZ121" s="915"/>
    </row>
    <row r="122" spans="1:130" s="212" customFormat="1" ht="26.25" customHeight="1" x14ac:dyDescent="0.2">
      <c r="A122" s="1045"/>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9639792</v>
      </c>
      <c r="BR122" s="987"/>
      <c r="BS122" s="987"/>
      <c r="BT122" s="987"/>
      <c r="BU122" s="987"/>
      <c r="BV122" s="987">
        <v>9032676</v>
      </c>
      <c r="BW122" s="987"/>
      <c r="BX122" s="987"/>
      <c r="BY122" s="987"/>
      <c r="BZ122" s="987"/>
      <c r="CA122" s="987">
        <v>8497951</v>
      </c>
      <c r="CB122" s="987"/>
      <c r="CC122" s="987"/>
      <c r="CD122" s="987"/>
      <c r="CE122" s="987"/>
      <c r="CF122" s="1004">
        <v>119.2</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5"/>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449</v>
      </c>
      <c r="BP123" s="992"/>
      <c r="BQ123" s="1051">
        <v>19484695</v>
      </c>
      <c r="BR123" s="1018"/>
      <c r="BS123" s="1018"/>
      <c r="BT123" s="1018"/>
      <c r="BU123" s="1018"/>
      <c r="BV123" s="1018">
        <v>18980604</v>
      </c>
      <c r="BW123" s="1018"/>
      <c r="BX123" s="1018"/>
      <c r="BY123" s="1018"/>
      <c r="BZ123" s="1018"/>
      <c r="CA123" s="1018">
        <v>17607666</v>
      </c>
      <c r="CB123" s="1018"/>
      <c r="CC123" s="1018"/>
      <c r="CD123" s="1018"/>
      <c r="CE123" s="1018"/>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5"/>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7" t="s">
        <v>450</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5"/>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5"/>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6"/>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9" t="s">
        <v>456</v>
      </c>
      <c r="AY127" s="1020"/>
      <c r="AZ127" s="1020"/>
      <c r="BA127" s="1020"/>
      <c r="BB127" s="1020"/>
      <c r="BC127" s="1020"/>
      <c r="BD127" s="1020"/>
      <c r="BE127" s="1021"/>
      <c r="BF127" s="1022" t="s">
        <v>457</v>
      </c>
      <c r="BG127" s="1020"/>
      <c r="BH127" s="1020"/>
      <c r="BI127" s="1020"/>
      <c r="BJ127" s="1020"/>
      <c r="BK127" s="1020"/>
      <c r="BL127" s="1021"/>
      <c r="BM127" s="1022" t="s">
        <v>458</v>
      </c>
      <c r="BN127" s="1020"/>
      <c r="BO127" s="1020"/>
      <c r="BP127" s="1020"/>
      <c r="BQ127" s="1020"/>
      <c r="BR127" s="1020"/>
      <c r="BS127" s="1021"/>
      <c r="BT127" s="1022" t="s">
        <v>459</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9" t="s">
        <v>461</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462</v>
      </c>
      <c r="X128" s="1031"/>
      <c r="Y128" s="1031"/>
      <c r="Z128" s="1032"/>
      <c r="AA128" s="1033">
        <v>355831</v>
      </c>
      <c r="AB128" s="1034"/>
      <c r="AC128" s="1034"/>
      <c r="AD128" s="1034"/>
      <c r="AE128" s="1035"/>
      <c r="AF128" s="1036">
        <v>339030</v>
      </c>
      <c r="AG128" s="1034"/>
      <c r="AH128" s="1034"/>
      <c r="AI128" s="1034"/>
      <c r="AJ128" s="1035"/>
      <c r="AK128" s="1036">
        <v>366689</v>
      </c>
      <c r="AL128" s="1034"/>
      <c r="AM128" s="1034"/>
      <c r="AN128" s="1034"/>
      <c r="AO128" s="1035"/>
      <c r="AP128" s="1037"/>
      <c r="AQ128" s="1038"/>
      <c r="AR128" s="1038"/>
      <c r="AS128" s="1038"/>
      <c r="AT128" s="1039"/>
      <c r="AU128" s="214"/>
      <c r="AV128" s="214"/>
      <c r="AW128" s="214"/>
      <c r="AX128" s="883" t="s">
        <v>463</v>
      </c>
      <c r="AY128" s="884"/>
      <c r="AZ128" s="884"/>
      <c r="BA128" s="884"/>
      <c r="BB128" s="884"/>
      <c r="BC128" s="884"/>
      <c r="BD128" s="884"/>
      <c r="BE128" s="885"/>
      <c r="BF128" s="1040" t="s">
        <v>122</v>
      </c>
      <c r="BG128" s="1041"/>
      <c r="BH128" s="1041"/>
      <c r="BI128" s="1041"/>
      <c r="BJ128" s="1041"/>
      <c r="BK128" s="1041"/>
      <c r="BL128" s="1042"/>
      <c r="BM128" s="1040">
        <v>13.79</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464</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7271654</v>
      </c>
      <c r="AB129" s="946"/>
      <c r="AC129" s="946"/>
      <c r="AD129" s="946"/>
      <c r="AE129" s="947"/>
      <c r="AF129" s="948">
        <v>7465104</v>
      </c>
      <c r="AG129" s="946"/>
      <c r="AH129" s="946"/>
      <c r="AI129" s="946"/>
      <c r="AJ129" s="947"/>
      <c r="AK129" s="948">
        <v>7860856</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18.79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715965</v>
      </c>
      <c r="AB130" s="946"/>
      <c r="AC130" s="946"/>
      <c r="AD130" s="946"/>
      <c r="AE130" s="947"/>
      <c r="AF130" s="948">
        <v>720320</v>
      </c>
      <c r="AG130" s="946"/>
      <c r="AH130" s="946"/>
      <c r="AI130" s="946"/>
      <c r="AJ130" s="947"/>
      <c r="AK130" s="948">
        <v>733617</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2.9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6555689</v>
      </c>
      <c r="AB131" s="973"/>
      <c r="AC131" s="973"/>
      <c r="AD131" s="973"/>
      <c r="AE131" s="974"/>
      <c r="AF131" s="972">
        <v>6744784</v>
      </c>
      <c r="AG131" s="973"/>
      <c r="AH131" s="973"/>
      <c r="AI131" s="973"/>
      <c r="AJ131" s="974"/>
      <c r="AK131" s="972">
        <v>7127239</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4"/>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2.7497338569999998</v>
      </c>
      <c r="AB132" s="1084"/>
      <c r="AC132" s="1084"/>
      <c r="AD132" s="1084"/>
      <c r="AE132" s="1085"/>
      <c r="AF132" s="1086">
        <v>3.4294945549999998</v>
      </c>
      <c r="AG132" s="1084"/>
      <c r="AH132" s="1084"/>
      <c r="AI132" s="1084"/>
      <c r="AJ132" s="1085"/>
      <c r="AK132" s="1086">
        <v>2.6916594210000002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1</v>
      </c>
      <c r="AB133" s="1067"/>
      <c r="AC133" s="1067"/>
      <c r="AD133" s="1067"/>
      <c r="AE133" s="1068"/>
      <c r="AF133" s="1066">
        <v>2.2000000000000002</v>
      </c>
      <c r="AG133" s="1067"/>
      <c r="AH133" s="1067"/>
      <c r="AI133" s="1067"/>
      <c r="AJ133" s="1068"/>
      <c r="AK133" s="1066">
        <v>2.9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wyQEzeupG8rcquSx54SM0ifeRqAVi1USwEbCS1f8om9RwJ6xAjoB97QyOamXPf/013rEOPVf02i6H5+ZoKOOg==" saltValue="YahKBT5ZdREKkf17mkTGt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2" zoomScaleNormal="85" zoomScaleSheetLayoutView="82" workbookViewId="0">
      <selection activeCell="BD25" sqref="BD25"/>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1lkUGlg/HQ7myR1CpkKeUTbCPyhtONF/fPQ3Y/Yt7/8QZ+f24Eo9wRwu+aYEga/EgDOnPkt0fggb9o9SVsmMA==" saltValue="qHIkkFEcNn8DGmkyMuz7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F1" zoomScale="83" zoomScaleNormal="83" zoomScaleSheetLayoutView="55" workbookViewId="0"/>
  </sheetViews>
  <sheetFormatPr defaultColWidth="0" defaultRowHeight="13.5" customHeight="1" zeroHeight="1" x14ac:dyDescent="0.2"/>
  <cols>
    <col min="1" max="116" width="2.554687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dZzvE6T+3nAuHKLi9/EhTS6CdJr2kW1ohRXXhkrgu/sipAmFE/2FKxvHTAI6q2n0RkChybVNylpqiox+HVTyQ==" saltValue="683uBy17so1lRML3WXDX6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 workbookViewId="0">
      <selection activeCell="AL29" sqref="AL29"/>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5546875" style="243" hidden="1" customWidth="1"/>
    <col min="53" max="16384" width="8.554687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2" x14ac:dyDescent="0.2">
      <c r="A8" s="247"/>
      <c r="AK8" s="256"/>
      <c r="AL8" s="257"/>
      <c r="AM8" s="257"/>
      <c r="AN8" s="258"/>
      <c r="AO8" s="1102"/>
      <c r="AP8" s="259" t="s">
        <v>480</v>
      </c>
      <c r="AQ8" s="260" t="s">
        <v>481</v>
      </c>
      <c r="AR8" s="261" t="s">
        <v>482</v>
      </c>
    </row>
    <row r="9" spans="1:46" ht="13.2" x14ac:dyDescent="0.2">
      <c r="A9" s="247"/>
      <c r="AK9" s="1103" t="s">
        <v>483</v>
      </c>
      <c r="AL9" s="1104"/>
      <c r="AM9" s="1104"/>
      <c r="AN9" s="1105"/>
      <c r="AO9" s="262">
        <v>2183774</v>
      </c>
      <c r="AP9" s="262">
        <v>62957</v>
      </c>
      <c r="AQ9" s="263">
        <v>72090</v>
      </c>
      <c r="AR9" s="264">
        <v>-12.7</v>
      </c>
    </row>
    <row r="10" spans="1:46" ht="13.5" customHeight="1" x14ac:dyDescent="0.2">
      <c r="A10" s="247"/>
      <c r="AK10" s="1103" t="s">
        <v>484</v>
      </c>
      <c r="AL10" s="1104"/>
      <c r="AM10" s="1104"/>
      <c r="AN10" s="1105"/>
      <c r="AO10" s="265">
        <v>46671</v>
      </c>
      <c r="AP10" s="265">
        <v>1345</v>
      </c>
      <c r="AQ10" s="266">
        <v>9072</v>
      </c>
      <c r="AR10" s="267">
        <v>-85.2</v>
      </c>
    </row>
    <row r="11" spans="1:46" ht="13.5" customHeight="1" x14ac:dyDescent="0.2">
      <c r="A11" s="247"/>
      <c r="AK11" s="1103" t="s">
        <v>485</v>
      </c>
      <c r="AL11" s="1104"/>
      <c r="AM11" s="1104"/>
      <c r="AN11" s="1105"/>
      <c r="AO11" s="265">
        <v>3320</v>
      </c>
      <c r="AP11" s="265">
        <v>96</v>
      </c>
      <c r="AQ11" s="266">
        <v>383</v>
      </c>
      <c r="AR11" s="267">
        <v>-74.900000000000006</v>
      </c>
    </row>
    <row r="12" spans="1:46" ht="13.5" customHeight="1" x14ac:dyDescent="0.2">
      <c r="A12" s="247"/>
      <c r="AK12" s="1103" t="s">
        <v>486</v>
      </c>
      <c r="AL12" s="1104"/>
      <c r="AM12" s="1104"/>
      <c r="AN12" s="1105"/>
      <c r="AO12" s="265" t="s">
        <v>487</v>
      </c>
      <c r="AP12" s="265" t="s">
        <v>487</v>
      </c>
      <c r="AQ12" s="266">
        <v>26</v>
      </c>
      <c r="AR12" s="267" t="s">
        <v>487</v>
      </c>
    </row>
    <row r="13" spans="1:46" ht="13.5" customHeight="1" x14ac:dyDescent="0.2">
      <c r="A13" s="247"/>
      <c r="AK13" s="1103" t="s">
        <v>488</v>
      </c>
      <c r="AL13" s="1104"/>
      <c r="AM13" s="1104"/>
      <c r="AN13" s="1105"/>
      <c r="AO13" s="265">
        <v>59326</v>
      </c>
      <c r="AP13" s="265">
        <v>1710</v>
      </c>
      <c r="AQ13" s="266">
        <v>2732</v>
      </c>
      <c r="AR13" s="267">
        <v>-37.4</v>
      </c>
    </row>
    <row r="14" spans="1:46" ht="13.5" customHeight="1" x14ac:dyDescent="0.2">
      <c r="A14" s="247"/>
      <c r="AK14" s="1103" t="s">
        <v>489</v>
      </c>
      <c r="AL14" s="1104"/>
      <c r="AM14" s="1104"/>
      <c r="AN14" s="1105"/>
      <c r="AO14" s="265">
        <v>42687</v>
      </c>
      <c r="AP14" s="265">
        <v>1231</v>
      </c>
      <c r="AQ14" s="266">
        <v>1315</v>
      </c>
      <c r="AR14" s="267">
        <v>-6.4</v>
      </c>
    </row>
    <row r="15" spans="1:46" ht="13.5" customHeight="1" x14ac:dyDescent="0.2">
      <c r="A15" s="247"/>
      <c r="AK15" s="1106" t="s">
        <v>490</v>
      </c>
      <c r="AL15" s="1107"/>
      <c r="AM15" s="1107"/>
      <c r="AN15" s="1108"/>
      <c r="AO15" s="265">
        <v>-130027</v>
      </c>
      <c r="AP15" s="265">
        <v>-3749</v>
      </c>
      <c r="AQ15" s="266">
        <v>-4107</v>
      </c>
      <c r="AR15" s="267">
        <v>-8.6999999999999993</v>
      </c>
    </row>
    <row r="16" spans="1:46" ht="13.2" x14ac:dyDescent="0.2">
      <c r="A16" s="247"/>
      <c r="AK16" s="1106" t="s">
        <v>177</v>
      </c>
      <c r="AL16" s="1107"/>
      <c r="AM16" s="1107"/>
      <c r="AN16" s="1108"/>
      <c r="AO16" s="265">
        <v>2205751</v>
      </c>
      <c r="AP16" s="265">
        <v>63590</v>
      </c>
      <c r="AQ16" s="266">
        <v>81511</v>
      </c>
      <c r="AR16" s="267">
        <v>-22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9" t="s">
        <v>495</v>
      </c>
      <c r="AL21" s="1110"/>
      <c r="AM21" s="1110"/>
      <c r="AN21" s="1111"/>
      <c r="AO21" s="277">
        <v>5.48</v>
      </c>
      <c r="AP21" s="278">
        <v>6.74</v>
      </c>
      <c r="AQ21" s="279">
        <v>-1.26</v>
      </c>
      <c r="AS21" s="280"/>
      <c r="AT21" s="276"/>
    </row>
    <row r="22" spans="1:46" s="248" customFormat="1" ht="13.2" x14ac:dyDescent="0.2">
      <c r="A22" s="276"/>
      <c r="AK22" s="1109" t="s">
        <v>496</v>
      </c>
      <c r="AL22" s="1110"/>
      <c r="AM22" s="1110"/>
      <c r="AN22" s="1111"/>
      <c r="AO22" s="281">
        <v>97.2</v>
      </c>
      <c r="AP22" s="282">
        <v>97</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2"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992289</v>
      </c>
      <c r="AP32" s="291">
        <v>28607</v>
      </c>
      <c r="AQ32" s="292">
        <v>33695</v>
      </c>
      <c r="AR32" s="293">
        <v>-15.1</v>
      </c>
    </row>
    <row r="33" spans="1:46" ht="13.5" customHeight="1" x14ac:dyDescent="0.2">
      <c r="A33" s="247"/>
      <c r="AK33" s="1117" t="s">
        <v>501</v>
      </c>
      <c r="AL33" s="1118"/>
      <c r="AM33" s="1118"/>
      <c r="AN33" s="1119"/>
      <c r="AO33" s="291" t="s">
        <v>487</v>
      </c>
      <c r="AP33" s="291" t="s">
        <v>487</v>
      </c>
      <c r="AQ33" s="292" t="s">
        <v>487</v>
      </c>
      <c r="AR33" s="293" t="s">
        <v>487</v>
      </c>
    </row>
    <row r="34" spans="1:46" ht="27" customHeight="1" x14ac:dyDescent="0.2">
      <c r="A34" s="247"/>
      <c r="AK34" s="1117" t="s">
        <v>502</v>
      </c>
      <c r="AL34" s="1118"/>
      <c r="AM34" s="1118"/>
      <c r="AN34" s="1119"/>
      <c r="AO34" s="291" t="s">
        <v>487</v>
      </c>
      <c r="AP34" s="291" t="s">
        <v>487</v>
      </c>
      <c r="AQ34" s="292" t="s">
        <v>487</v>
      </c>
      <c r="AR34" s="293" t="s">
        <v>487</v>
      </c>
    </row>
    <row r="35" spans="1:46" ht="27" customHeight="1" x14ac:dyDescent="0.2">
      <c r="A35" s="247"/>
      <c r="AK35" s="1117" t="s">
        <v>503</v>
      </c>
      <c r="AL35" s="1118"/>
      <c r="AM35" s="1118"/>
      <c r="AN35" s="1119"/>
      <c r="AO35" s="291">
        <v>299858</v>
      </c>
      <c r="AP35" s="291">
        <v>8645</v>
      </c>
      <c r="AQ35" s="292">
        <v>8394</v>
      </c>
      <c r="AR35" s="293">
        <v>3</v>
      </c>
    </row>
    <row r="36" spans="1:46" ht="27" customHeight="1" x14ac:dyDescent="0.2">
      <c r="A36" s="247"/>
      <c r="AK36" s="1117" t="s">
        <v>504</v>
      </c>
      <c r="AL36" s="1118"/>
      <c r="AM36" s="1118"/>
      <c r="AN36" s="1119"/>
      <c r="AO36" s="291" t="s">
        <v>487</v>
      </c>
      <c r="AP36" s="291" t="s">
        <v>487</v>
      </c>
      <c r="AQ36" s="292">
        <v>1998</v>
      </c>
      <c r="AR36" s="293" t="s">
        <v>487</v>
      </c>
    </row>
    <row r="37" spans="1:46" ht="13.5" customHeight="1" x14ac:dyDescent="0.2">
      <c r="A37" s="247"/>
      <c r="AK37" s="1117" t="s">
        <v>505</v>
      </c>
      <c r="AL37" s="1118"/>
      <c r="AM37" s="1118"/>
      <c r="AN37" s="1119"/>
      <c r="AO37" s="291" t="s">
        <v>487</v>
      </c>
      <c r="AP37" s="291" t="s">
        <v>487</v>
      </c>
      <c r="AQ37" s="292">
        <v>1021</v>
      </c>
      <c r="AR37" s="293" t="s">
        <v>487</v>
      </c>
    </row>
    <row r="38" spans="1:46" ht="27" customHeight="1" x14ac:dyDescent="0.2">
      <c r="A38" s="247"/>
      <c r="AK38" s="1120" t="s">
        <v>506</v>
      </c>
      <c r="AL38" s="1121"/>
      <c r="AM38" s="1121"/>
      <c r="AN38" s="1122"/>
      <c r="AO38" s="294" t="s">
        <v>487</v>
      </c>
      <c r="AP38" s="294" t="s">
        <v>487</v>
      </c>
      <c r="AQ38" s="295">
        <v>3</v>
      </c>
      <c r="AR38" s="283" t="s">
        <v>487</v>
      </c>
      <c r="AS38" s="290"/>
    </row>
    <row r="39" spans="1:46" ht="13.2" x14ac:dyDescent="0.2">
      <c r="A39" s="247"/>
      <c r="AK39" s="1120" t="s">
        <v>507</v>
      </c>
      <c r="AL39" s="1121"/>
      <c r="AM39" s="1121"/>
      <c r="AN39" s="1122"/>
      <c r="AO39" s="291">
        <v>-366689</v>
      </c>
      <c r="AP39" s="291">
        <v>-10571</v>
      </c>
      <c r="AQ39" s="292">
        <v>-3210</v>
      </c>
      <c r="AR39" s="293">
        <v>229.3</v>
      </c>
      <c r="AS39" s="290"/>
    </row>
    <row r="40" spans="1:46" ht="27" customHeight="1" x14ac:dyDescent="0.2">
      <c r="A40" s="247"/>
      <c r="AK40" s="1117" t="s">
        <v>508</v>
      </c>
      <c r="AL40" s="1118"/>
      <c r="AM40" s="1118"/>
      <c r="AN40" s="1119"/>
      <c r="AO40" s="291">
        <v>-733617</v>
      </c>
      <c r="AP40" s="291">
        <v>-21150</v>
      </c>
      <c r="AQ40" s="292">
        <v>-26336</v>
      </c>
      <c r="AR40" s="293">
        <v>-19.7</v>
      </c>
      <c r="AS40" s="290"/>
    </row>
    <row r="41" spans="1:46" ht="13.2" x14ac:dyDescent="0.2">
      <c r="A41" s="247"/>
      <c r="AK41" s="1123" t="s">
        <v>287</v>
      </c>
      <c r="AL41" s="1124"/>
      <c r="AM41" s="1124"/>
      <c r="AN41" s="1125"/>
      <c r="AO41" s="291">
        <v>191841</v>
      </c>
      <c r="AP41" s="291">
        <v>5531</v>
      </c>
      <c r="AQ41" s="292">
        <v>15565</v>
      </c>
      <c r="AR41" s="293">
        <v>-64.5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2" x14ac:dyDescent="0.2">
      <c r="A50" s="247"/>
      <c r="AK50" s="305"/>
      <c r="AL50" s="306"/>
      <c r="AM50" s="1113"/>
      <c r="AN50" s="307" t="s">
        <v>512</v>
      </c>
      <c r="AO50" s="308" t="s">
        <v>513</v>
      </c>
      <c r="AP50" s="309" t="s">
        <v>514</v>
      </c>
      <c r="AQ50" s="310" t="s">
        <v>515</v>
      </c>
      <c r="AR50" s="311" t="s">
        <v>516</v>
      </c>
    </row>
    <row r="51" spans="1:44" ht="13.2" x14ac:dyDescent="0.2">
      <c r="A51" s="247"/>
      <c r="AK51" s="303" t="s">
        <v>517</v>
      </c>
      <c r="AL51" s="304"/>
      <c r="AM51" s="312">
        <v>2783606</v>
      </c>
      <c r="AN51" s="313">
        <v>80191</v>
      </c>
      <c r="AO51" s="314">
        <v>92.9</v>
      </c>
      <c r="AP51" s="315">
        <v>52068</v>
      </c>
      <c r="AQ51" s="316">
        <v>1.6</v>
      </c>
      <c r="AR51" s="317">
        <v>91.3</v>
      </c>
    </row>
    <row r="52" spans="1:44" ht="13.2" x14ac:dyDescent="0.2">
      <c r="A52" s="247"/>
      <c r="AK52" s="318"/>
      <c r="AL52" s="319" t="s">
        <v>518</v>
      </c>
      <c r="AM52" s="320">
        <v>2363292</v>
      </c>
      <c r="AN52" s="321">
        <v>68083</v>
      </c>
      <c r="AO52" s="322">
        <v>106.3</v>
      </c>
      <c r="AP52" s="323">
        <v>26936</v>
      </c>
      <c r="AQ52" s="324">
        <v>3.4</v>
      </c>
      <c r="AR52" s="325">
        <v>102.9</v>
      </c>
    </row>
    <row r="53" spans="1:44" ht="13.2" x14ac:dyDescent="0.2">
      <c r="A53" s="247"/>
      <c r="AK53" s="303" t="s">
        <v>519</v>
      </c>
      <c r="AL53" s="304"/>
      <c r="AM53" s="312">
        <v>3024154</v>
      </c>
      <c r="AN53" s="313">
        <v>86918</v>
      </c>
      <c r="AO53" s="314">
        <v>8.4</v>
      </c>
      <c r="AP53" s="315">
        <v>47161</v>
      </c>
      <c r="AQ53" s="316">
        <v>-9.4</v>
      </c>
      <c r="AR53" s="317">
        <v>17.8</v>
      </c>
    </row>
    <row r="54" spans="1:44" ht="13.2" x14ac:dyDescent="0.2">
      <c r="A54" s="247"/>
      <c r="AK54" s="318"/>
      <c r="AL54" s="319" t="s">
        <v>518</v>
      </c>
      <c r="AM54" s="320">
        <v>1847601</v>
      </c>
      <c r="AN54" s="321">
        <v>53103</v>
      </c>
      <c r="AO54" s="322">
        <v>-22</v>
      </c>
      <c r="AP54" s="323">
        <v>24595</v>
      </c>
      <c r="AQ54" s="324">
        <v>-8.6999999999999993</v>
      </c>
      <c r="AR54" s="325">
        <v>-13.3</v>
      </c>
    </row>
    <row r="55" spans="1:44" ht="13.2" x14ac:dyDescent="0.2">
      <c r="A55" s="247"/>
      <c r="AK55" s="303" t="s">
        <v>520</v>
      </c>
      <c r="AL55" s="304"/>
      <c r="AM55" s="312">
        <v>1917196</v>
      </c>
      <c r="AN55" s="313">
        <v>55074</v>
      </c>
      <c r="AO55" s="314">
        <v>-36.6</v>
      </c>
      <c r="AP55" s="315">
        <v>43423</v>
      </c>
      <c r="AQ55" s="316">
        <v>-7.9</v>
      </c>
      <c r="AR55" s="317">
        <v>-28.7</v>
      </c>
    </row>
    <row r="56" spans="1:44" ht="13.2" x14ac:dyDescent="0.2">
      <c r="A56" s="247"/>
      <c r="AK56" s="318"/>
      <c r="AL56" s="319" t="s">
        <v>518</v>
      </c>
      <c r="AM56" s="320">
        <v>1114962</v>
      </c>
      <c r="AN56" s="321">
        <v>32029</v>
      </c>
      <c r="AO56" s="322">
        <v>-39.700000000000003</v>
      </c>
      <c r="AP56" s="323">
        <v>22207</v>
      </c>
      <c r="AQ56" s="324">
        <v>-9.6999999999999993</v>
      </c>
      <c r="AR56" s="325">
        <v>-30</v>
      </c>
    </row>
    <row r="57" spans="1:44" ht="13.2" x14ac:dyDescent="0.2">
      <c r="A57" s="247"/>
      <c r="AK57" s="303" t="s">
        <v>521</v>
      </c>
      <c r="AL57" s="304"/>
      <c r="AM57" s="312">
        <v>661573</v>
      </c>
      <c r="AN57" s="313">
        <v>18948</v>
      </c>
      <c r="AO57" s="314">
        <v>-65.599999999999994</v>
      </c>
      <c r="AP57" s="315">
        <v>45265</v>
      </c>
      <c r="AQ57" s="316">
        <v>4.2</v>
      </c>
      <c r="AR57" s="317">
        <v>-69.8</v>
      </c>
    </row>
    <row r="58" spans="1:44" ht="13.2" x14ac:dyDescent="0.2">
      <c r="A58" s="247"/>
      <c r="AK58" s="318"/>
      <c r="AL58" s="319" t="s">
        <v>518</v>
      </c>
      <c r="AM58" s="320">
        <v>462290</v>
      </c>
      <c r="AN58" s="321">
        <v>13240</v>
      </c>
      <c r="AO58" s="322">
        <v>-58.7</v>
      </c>
      <c r="AP58" s="323">
        <v>22600</v>
      </c>
      <c r="AQ58" s="324">
        <v>1.8</v>
      </c>
      <c r="AR58" s="325">
        <v>-60.5</v>
      </c>
    </row>
    <row r="59" spans="1:44" ht="13.2" x14ac:dyDescent="0.2">
      <c r="A59" s="247"/>
      <c r="AK59" s="303" t="s">
        <v>522</v>
      </c>
      <c r="AL59" s="304"/>
      <c r="AM59" s="312">
        <v>1296690</v>
      </c>
      <c r="AN59" s="313">
        <v>37383</v>
      </c>
      <c r="AO59" s="314">
        <v>97.3</v>
      </c>
      <c r="AP59" s="315">
        <v>54621</v>
      </c>
      <c r="AQ59" s="316">
        <v>20.7</v>
      </c>
      <c r="AR59" s="317">
        <v>76.599999999999994</v>
      </c>
    </row>
    <row r="60" spans="1:44" ht="13.2" x14ac:dyDescent="0.2">
      <c r="A60" s="247"/>
      <c r="AK60" s="318"/>
      <c r="AL60" s="319" t="s">
        <v>518</v>
      </c>
      <c r="AM60" s="320">
        <v>914744</v>
      </c>
      <c r="AN60" s="321">
        <v>26371</v>
      </c>
      <c r="AO60" s="322">
        <v>99.2</v>
      </c>
      <c r="AP60" s="323">
        <v>30892</v>
      </c>
      <c r="AQ60" s="324">
        <v>36.700000000000003</v>
      </c>
      <c r="AR60" s="325">
        <v>62.5</v>
      </c>
    </row>
    <row r="61" spans="1:44" ht="13.2" x14ac:dyDescent="0.2">
      <c r="A61" s="247"/>
      <c r="AK61" s="303" t="s">
        <v>523</v>
      </c>
      <c r="AL61" s="326"/>
      <c r="AM61" s="312">
        <v>1936644</v>
      </c>
      <c r="AN61" s="313">
        <v>55703</v>
      </c>
      <c r="AO61" s="314">
        <v>19.3</v>
      </c>
      <c r="AP61" s="315">
        <v>48508</v>
      </c>
      <c r="AQ61" s="327">
        <v>1.8</v>
      </c>
      <c r="AR61" s="317">
        <v>17.5</v>
      </c>
    </row>
    <row r="62" spans="1:44" ht="13.2" x14ac:dyDescent="0.2">
      <c r="A62" s="247"/>
      <c r="AK62" s="318"/>
      <c r="AL62" s="319" t="s">
        <v>518</v>
      </c>
      <c r="AM62" s="320">
        <v>1340578</v>
      </c>
      <c r="AN62" s="321">
        <v>38565</v>
      </c>
      <c r="AO62" s="322">
        <v>17</v>
      </c>
      <c r="AP62" s="323">
        <v>25446</v>
      </c>
      <c r="AQ62" s="324">
        <v>4.7</v>
      </c>
      <c r="AR62" s="325">
        <v>12.3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JFdTGCbkN5vpnjJHxSVl7sMFfOO2iMeSiDN64a35ar3vP0euIrnZL2hUi50a+nZ1a9sJ5CWzrgURmz8vy3pUg==" saltValue="dtou3CgEXoXD9WIBJ1XA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0" zoomScaleNormal="100" zoomScaleSheetLayoutView="55" workbookViewId="0">
      <selection activeCell="BI101" sqref="BI101"/>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rKxhmBXQnMyUmIjBXTmMTtFRqC/X/bD2Jr0rMApzGfWeS5beA5pPKkXw4r6tWpPjlTL6D27N3ZSD2M/q2MDKWg==" saltValue="IYFHRv3j3J+GB7ph9mXm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2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AYvLI1zzW8iJtAJCY1qyg6SWzfcDUTD90xyYUEdLGgNdUVErw7MYdrAu6jFGnhTcSpwTXXPmEd1WNFKunU6I7Q==" saltValue="cT4xH2mK/OQttee+G32lY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8" zoomScale="78" zoomScaleNormal="78" zoomScaleSheetLayoutView="100" workbookViewId="0">
      <selection activeCell="I47" sqref="I47"/>
    </sheetView>
  </sheetViews>
  <sheetFormatPr defaultColWidth="0" defaultRowHeight="13.5" customHeight="1" zeroHeight="1" x14ac:dyDescent="0.2"/>
  <cols>
    <col min="1" max="1" width="8.21875" style="1" customWidth="1"/>
    <col min="2" max="16" width="14.554687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40.28</v>
      </c>
      <c r="G47" s="12">
        <v>50.12</v>
      </c>
      <c r="H47" s="12">
        <v>52.74</v>
      </c>
      <c r="I47" s="12">
        <v>52.67</v>
      </c>
      <c r="J47" s="13">
        <v>43.88</v>
      </c>
    </row>
    <row r="48" spans="2:10" ht="57.75" customHeight="1" x14ac:dyDescent="0.2">
      <c r="B48" s="14"/>
      <c r="C48" s="1128" t="s">
        <v>4</v>
      </c>
      <c r="D48" s="1128"/>
      <c r="E48" s="1129"/>
      <c r="F48" s="15">
        <v>9.8699999999999992</v>
      </c>
      <c r="G48" s="16">
        <v>11.18</v>
      </c>
      <c r="H48" s="16">
        <v>8.44</v>
      </c>
      <c r="I48" s="16">
        <v>7.3</v>
      </c>
      <c r="J48" s="17">
        <v>7.67</v>
      </c>
    </row>
    <row r="49" spans="2:10" ht="57.75" customHeight="1" thickBot="1" x14ac:dyDescent="0.25">
      <c r="B49" s="18"/>
      <c r="C49" s="1130" t="s">
        <v>5</v>
      </c>
      <c r="D49" s="1130"/>
      <c r="E49" s="1131"/>
      <c r="F49" s="19" t="s">
        <v>530</v>
      </c>
      <c r="G49" s="20">
        <v>4.97</v>
      </c>
      <c r="H49" s="20" t="s">
        <v>531</v>
      </c>
      <c r="I49" s="20" t="s">
        <v>532</v>
      </c>
      <c r="J49" s="21" t="s">
        <v>533</v>
      </c>
    </row>
    <row r="50" spans="2:10" ht="13.2" x14ac:dyDescent="0.2"/>
  </sheetData>
  <sheetProtection algorithmName="SHA-512" hashValue="gOH1zt9J+Zh+oz7dPb4iM+4HS+w9p0xDw3lS8nY5NF5QejzFSoZluSwJnYrzfFPJ2Dop64zNWaTSyhWw7JHetA==" saltValue="A4GlkNEShNQTGvG+0AJh8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I5" zoomScaleSheetLayoutView="100" workbookViewId="0"/>
  </sheetViews>
  <sheetFormatPr defaultColWidth="0" defaultRowHeight="13.5" customHeight="1" zeroHeight="1" x14ac:dyDescent="0.2"/>
  <cols>
    <col min="1" max="1" width="6.5546875" style="23" customWidth="1"/>
    <col min="2" max="2" width="11" style="23" customWidth="1"/>
    <col min="3" max="3" width="17" style="23" customWidth="1"/>
    <col min="4" max="5" width="16.554687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534</v>
      </c>
      <c r="D34" s="1136"/>
      <c r="E34" s="1137"/>
      <c r="F34" s="32">
        <v>9.86</v>
      </c>
      <c r="G34" s="33">
        <v>11.17</v>
      </c>
      <c r="H34" s="33">
        <v>8.44</v>
      </c>
      <c r="I34" s="33">
        <v>7.29</v>
      </c>
      <c r="J34" s="34">
        <v>7.66</v>
      </c>
      <c r="K34" s="22"/>
      <c r="L34" s="22"/>
      <c r="M34" s="22"/>
      <c r="N34" s="22"/>
      <c r="O34" s="22"/>
      <c r="P34" s="22"/>
    </row>
    <row r="35" spans="1:16" ht="39" customHeight="1" x14ac:dyDescent="0.2">
      <c r="A35" s="22"/>
      <c r="B35" s="35"/>
      <c r="C35" s="1132" t="s">
        <v>535</v>
      </c>
      <c r="D35" s="1132"/>
      <c r="E35" s="1133"/>
      <c r="F35" s="36">
        <v>15.09</v>
      </c>
      <c r="G35" s="37">
        <v>17.3</v>
      </c>
      <c r="H35" s="37">
        <v>16.079999999999998</v>
      </c>
      <c r="I35" s="37">
        <v>10.4</v>
      </c>
      <c r="J35" s="38">
        <v>7.58</v>
      </c>
      <c r="K35" s="22"/>
      <c r="L35" s="22"/>
      <c r="M35" s="22"/>
      <c r="N35" s="22"/>
      <c r="O35" s="22"/>
      <c r="P35" s="22"/>
    </row>
    <row r="36" spans="1:16" ht="39" customHeight="1" x14ac:dyDescent="0.2">
      <c r="A36" s="22"/>
      <c r="B36" s="35"/>
      <c r="C36" s="1132" t="s">
        <v>536</v>
      </c>
      <c r="D36" s="1132"/>
      <c r="E36" s="1133"/>
      <c r="F36" s="36">
        <v>1.52</v>
      </c>
      <c r="G36" s="37">
        <v>1.26</v>
      </c>
      <c r="H36" s="37">
        <v>1.45</v>
      </c>
      <c r="I36" s="37">
        <v>1.48</v>
      </c>
      <c r="J36" s="38">
        <v>1.1499999999999999</v>
      </c>
      <c r="K36" s="22"/>
      <c r="L36" s="22"/>
      <c r="M36" s="22"/>
      <c r="N36" s="22"/>
      <c r="O36" s="22"/>
      <c r="P36" s="22"/>
    </row>
    <row r="37" spans="1:16" ht="39" customHeight="1" x14ac:dyDescent="0.2">
      <c r="A37" s="22"/>
      <c r="B37" s="35"/>
      <c r="C37" s="1132" t="s">
        <v>537</v>
      </c>
      <c r="D37" s="1132"/>
      <c r="E37" s="1133"/>
      <c r="F37" s="36">
        <v>0.31</v>
      </c>
      <c r="G37" s="37">
        <v>0.62</v>
      </c>
      <c r="H37" s="37">
        <v>0.42</v>
      </c>
      <c r="I37" s="37">
        <v>0.63</v>
      </c>
      <c r="J37" s="38">
        <v>0.49</v>
      </c>
      <c r="K37" s="22"/>
      <c r="L37" s="22"/>
      <c r="M37" s="22"/>
      <c r="N37" s="22"/>
      <c r="O37" s="22"/>
      <c r="P37" s="22"/>
    </row>
    <row r="38" spans="1:16" ht="39" customHeight="1" x14ac:dyDescent="0.2">
      <c r="A38" s="22"/>
      <c r="B38" s="35"/>
      <c r="C38" s="1132" t="s">
        <v>538</v>
      </c>
      <c r="D38" s="1132"/>
      <c r="E38" s="1133"/>
      <c r="F38" s="36">
        <v>1.65</v>
      </c>
      <c r="G38" s="37">
        <v>1.07</v>
      </c>
      <c r="H38" s="37">
        <v>1.2</v>
      </c>
      <c r="I38" s="37">
        <v>1.25</v>
      </c>
      <c r="J38" s="38">
        <v>0.33</v>
      </c>
      <c r="K38" s="22"/>
      <c r="L38" s="22"/>
      <c r="M38" s="22"/>
      <c r="N38" s="22"/>
      <c r="O38" s="22"/>
      <c r="P38" s="22"/>
    </row>
    <row r="39" spans="1:16" ht="39" customHeight="1" x14ac:dyDescent="0.2">
      <c r="A39" s="22"/>
      <c r="B39" s="35"/>
      <c r="C39" s="1132" t="s">
        <v>539</v>
      </c>
      <c r="D39" s="1132"/>
      <c r="E39" s="1133"/>
      <c r="F39" s="36">
        <v>0.24</v>
      </c>
      <c r="G39" s="37">
        <v>0.22</v>
      </c>
      <c r="H39" s="37">
        <v>0.21</v>
      </c>
      <c r="I39" s="37">
        <v>0.22</v>
      </c>
      <c r="J39" s="38">
        <v>0.24</v>
      </c>
      <c r="K39" s="22"/>
      <c r="L39" s="22"/>
      <c r="M39" s="22"/>
      <c r="N39" s="22"/>
      <c r="O39" s="22"/>
      <c r="P39" s="22"/>
    </row>
    <row r="40" spans="1:16" ht="39" customHeight="1" x14ac:dyDescent="0.2">
      <c r="A40" s="22"/>
      <c r="B40" s="35"/>
      <c r="C40" s="1132" t="s">
        <v>540</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541</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542</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GC5tr7Da0f0q+OkHSktNBagWt3AB908A5w8o4DAciPVeTioERcwwVw7WstlrL5X1v0dNl8xEFOEZlhe7aqCJw==" saltValue="tw7H91Hs4lHTmO+VbvW+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zoomScaleSheetLayoutView="55" workbookViewId="0">
      <selection activeCell="S56" sqref="S56"/>
    </sheetView>
  </sheetViews>
  <sheetFormatPr defaultColWidth="0" defaultRowHeight="12.6" customHeight="1" zeroHeight="1" x14ac:dyDescent="0.2"/>
  <cols>
    <col min="1" max="1" width="6.554687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891</v>
      </c>
      <c r="L45" s="58">
        <v>958</v>
      </c>
      <c r="M45" s="58">
        <v>954</v>
      </c>
      <c r="N45" s="58">
        <v>997</v>
      </c>
      <c r="O45" s="59">
        <v>992</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276</v>
      </c>
      <c r="L48" s="62">
        <v>300</v>
      </c>
      <c r="M48" s="62">
        <v>298</v>
      </c>
      <c r="N48" s="62">
        <v>293</v>
      </c>
      <c r="O48" s="63">
        <v>300</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487</v>
      </c>
      <c r="L49" s="62" t="s">
        <v>487</v>
      </c>
      <c r="M49" s="62" t="s">
        <v>487</v>
      </c>
      <c r="N49" s="62" t="s">
        <v>487</v>
      </c>
      <c r="O49" s="63" t="s">
        <v>487</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1184</v>
      </c>
      <c r="L52" s="62">
        <v>1218</v>
      </c>
      <c r="M52" s="62">
        <v>1072</v>
      </c>
      <c r="N52" s="62">
        <v>1059</v>
      </c>
      <c r="O52" s="63">
        <v>1100</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-17</v>
      </c>
      <c r="L53" s="67">
        <v>40</v>
      </c>
      <c r="M53" s="67">
        <v>180</v>
      </c>
      <c r="N53" s="67">
        <v>231</v>
      </c>
      <c r="O53" s="68">
        <v>192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sheetData>
  <sheetProtection algorithmName="SHA-512" hashValue="8YOdh4ChIT6xQQE4JrQy/tXw8WWcKNHt0je7uxR4gbnZ65kmBFexZX1DpVv3AHHDUM4pMU9T1diaZnl99h3dPg==" saltValue="7ErkN4DeLdQg29LRxPvQ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5546875" style="94" customWidth="1"/>
    <col min="2" max="3" width="12.5546875" style="94" customWidth="1"/>
    <col min="4" max="4" width="11.5546875" style="94" customWidth="1"/>
    <col min="5" max="8" width="10.44140625" style="94" customWidth="1"/>
    <col min="9" max="13" width="16.44140625" style="94" customWidth="1"/>
    <col min="14" max="19" width="12.554687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10430</v>
      </c>
      <c r="J41" s="331">
        <v>11636</v>
      </c>
      <c r="K41" s="331">
        <v>11689</v>
      </c>
      <c r="L41" s="331">
        <v>11054</v>
      </c>
      <c r="M41" s="332">
        <v>10775</v>
      </c>
    </row>
    <row r="42" spans="2:13" ht="27.75" customHeight="1" x14ac:dyDescent="0.2">
      <c r="B42" s="1171"/>
      <c r="C42" s="1172"/>
      <c r="D42" s="104"/>
      <c r="E42" s="1177" t="s">
        <v>32</v>
      </c>
      <c r="F42" s="1177"/>
      <c r="G42" s="1177"/>
      <c r="H42" s="1178"/>
      <c r="I42" s="333" t="s">
        <v>487</v>
      </c>
      <c r="J42" s="334" t="s">
        <v>487</v>
      </c>
      <c r="K42" s="334" t="s">
        <v>487</v>
      </c>
      <c r="L42" s="334" t="s">
        <v>487</v>
      </c>
      <c r="M42" s="335" t="s">
        <v>487</v>
      </c>
    </row>
    <row r="43" spans="2:13" ht="27.75" customHeight="1" x14ac:dyDescent="0.2">
      <c r="B43" s="1171"/>
      <c r="C43" s="1172"/>
      <c r="D43" s="104"/>
      <c r="E43" s="1177" t="s">
        <v>33</v>
      </c>
      <c r="F43" s="1177"/>
      <c r="G43" s="1177"/>
      <c r="H43" s="1178"/>
      <c r="I43" s="333">
        <v>2478</v>
      </c>
      <c r="J43" s="334">
        <v>2191</v>
      </c>
      <c r="K43" s="334">
        <v>2155</v>
      </c>
      <c r="L43" s="334">
        <v>2115</v>
      </c>
      <c r="M43" s="335">
        <v>2044</v>
      </c>
    </row>
    <row r="44" spans="2:13" ht="27.75" customHeight="1" x14ac:dyDescent="0.2">
      <c r="B44" s="1171"/>
      <c r="C44" s="1172"/>
      <c r="D44" s="104"/>
      <c r="E44" s="1177" t="s">
        <v>34</v>
      </c>
      <c r="F44" s="1177"/>
      <c r="G44" s="1177"/>
      <c r="H44" s="1178"/>
      <c r="I44" s="333" t="s">
        <v>487</v>
      </c>
      <c r="J44" s="334" t="s">
        <v>487</v>
      </c>
      <c r="K44" s="334" t="s">
        <v>487</v>
      </c>
      <c r="L44" s="334" t="s">
        <v>487</v>
      </c>
      <c r="M44" s="335" t="s">
        <v>487</v>
      </c>
    </row>
    <row r="45" spans="2:13" ht="27.75" customHeight="1" x14ac:dyDescent="0.2">
      <c r="B45" s="1171"/>
      <c r="C45" s="1172"/>
      <c r="D45" s="104"/>
      <c r="E45" s="1177" t="s">
        <v>35</v>
      </c>
      <c r="F45" s="1177"/>
      <c r="G45" s="1177"/>
      <c r="H45" s="1178"/>
      <c r="I45" s="333">
        <v>736</v>
      </c>
      <c r="J45" s="334">
        <v>652</v>
      </c>
      <c r="K45" s="334">
        <v>568</v>
      </c>
      <c r="L45" s="334">
        <v>464</v>
      </c>
      <c r="M45" s="335">
        <v>329</v>
      </c>
    </row>
    <row r="46" spans="2:13" ht="27.75" customHeight="1" x14ac:dyDescent="0.2">
      <c r="B46" s="1171"/>
      <c r="C46" s="1172"/>
      <c r="D46" s="105"/>
      <c r="E46" s="1177" t="s">
        <v>36</v>
      </c>
      <c r="F46" s="1177"/>
      <c r="G46" s="1177"/>
      <c r="H46" s="1178"/>
      <c r="I46" s="333" t="s">
        <v>487</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7454</v>
      </c>
      <c r="J50" s="334">
        <v>8233</v>
      </c>
      <c r="K50" s="334">
        <v>7972</v>
      </c>
      <c r="L50" s="334">
        <v>8061</v>
      </c>
      <c r="M50" s="335">
        <v>7203</v>
      </c>
    </row>
    <row r="51" spans="2:13" ht="27.75" customHeight="1" x14ac:dyDescent="0.2">
      <c r="B51" s="1171"/>
      <c r="C51" s="1172"/>
      <c r="D51" s="104"/>
      <c r="E51" s="1177" t="s">
        <v>42</v>
      </c>
      <c r="F51" s="1177"/>
      <c r="G51" s="1177"/>
      <c r="H51" s="1178"/>
      <c r="I51" s="333">
        <v>1988</v>
      </c>
      <c r="J51" s="334">
        <v>1871</v>
      </c>
      <c r="K51" s="334">
        <v>1873</v>
      </c>
      <c r="L51" s="334">
        <v>1887</v>
      </c>
      <c r="M51" s="335">
        <v>1907</v>
      </c>
    </row>
    <row r="52" spans="2:13" ht="27.75" customHeight="1" x14ac:dyDescent="0.2">
      <c r="B52" s="1173"/>
      <c r="C52" s="1174"/>
      <c r="D52" s="104"/>
      <c r="E52" s="1177" t="s">
        <v>43</v>
      </c>
      <c r="F52" s="1177"/>
      <c r="G52" s="1177"/>
      <c r="H52" s="1178"/>
      <c r="I52" s="333">
        <v>9625</v>
      </c>
      <c r="J52" s="334">
        <v>9956</v>
      </c>
      <c r="K52" s="334">
        <v>9640</v>
      </c>
      <c r="L52" s="334">
        <v>9033</v>
      </c>
      <c r="M52" s="335">
        <v>8498</v>
      </c>
    </row>
    <row r="53" spans="2:13" ht="27.75" customHeight="1" thickBot="1" x14ac:dyDescent="0.25">
      <c r="B53" s="1184" t="s">
        <v>19</v>
      </c>
      <c r="C53" s="1185"/>
      <c r="D53" s="108"/>
      <c r="E53" s="1186" t="s">
        <v>44</v>
      </c>
      <c r="F53" s="1186"/>
      <c r="G53" s="1186"/>
      <c r="H53" s="1187"/>
      <c r="I53" s="336">
        <v>-5423</v>
      </c>
      <c r="J53" s="337">
        <v>-5580</v>
      </c>
      <c r="K53" s="337">
        <v>-5073</v>
      </c>
      <c r="L53" s="337">
        <v>-5347</v>
      </c>
      <c r="M53" s="338">
        <v>-4459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Ks5eeQMQ7CAoqBxfkrea9/pTcwPRua44u/6S/Typc6/TBWANfB3NhQBJYNW8Bje1DKjM4V8CVCAWTvg7kW7Xg==" saltValue="PS1U0Gkdf7nbY+WfJgu/0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94"/>
  <sheetViews>
    <sheetView showGridLines="0" topLeftCell="A52" zoomScale="89" zoomScaleNormal="89" zoomScaleSheetLayoutView="100" workbookViewId="0">
      <selection activeCell="C59" sqref="C59:E59"/>
    </sheetView>
  </sheetViews>
  <sheetFormatPr defaultColWidth="0" defaultRowHeight="13.5" customHeight="1" zeroHeight="1" x14ac:dyDescent="0.2"/>
  <cols>
    <col min="1" max="1" width="8.21875" style="1" customWidth="1"/>
    <col min="2" max="2" width="16.441406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3835</v>
      </c>
      <c r="G55" s="339">
        <v>3932</v>
      </c>
      <c r="H55" s="340">
        <v>3449</v>
      </c>
    </row>
    <row r="56" spans="2:8" ht="52.5" customHeight="1" x14ac:dyDescent="0.2">
      <c r="B56" s="120"/>
      <c r="C56" s="1198" t="s">
        <v>47</v>
      </c>
      <c r="D56" s="1198"/>
      <c r="E56" s="1199"/>
      <c r="F56" s="341">
        <v>0</v>
      </c>
      <c r="G56" s="341">
        <v>38</v>
      </c>
      <c r="H56" s="342">
        <v>69</v>
      </c>
    </row>
    <row r="57" spans="2:8" ht="53.25" customHeight="1" x14ac:dyDescent="0.2">
      <c r="B57" s="120"/>
      <c r="C57" s="1200" t="s">
        <v>48</v>
      </c>
      <c r="D57" s="1200"/>
      <c r="E57" s="1201"/>
      <c r="F57" s="343">
        <v>2324</v>
      </c>
      <c r="G57" s="343">
        <v>2342</v>
      </c>
      <c r="H57" s="344">
        <v>2109</v>
      </c>
    </row>
    <row r="58" spans="2:8" ht="45.75" customHeight="1" x14ac:dyDescent="0.2">
      <c r="B58" s="121"/>
      <c r="C58" s="1188" t="s">
        <v>548</v>
      </c>
      <c r="D58" s="1189"/>
      <c r="E58" s="1190"/>
      <c r="F58" s="345">
        <v>1078</v>
      </c>
      <c r="G58" s="345">
        <v>1082</v>
      </c>
      <c r="H58" s="346">
        <v>863</v>
      </c>
    </row>
    <row r="59" spans="2:8" ht="45.75" customHeight="1" x14ac:dyDescent="0.2">
      <c r="B59" s="121"/>
      <c r="C59" s="1188" t="s">
        <v>549</v>
      </c>
      <c r="D59" s="1189"/>
      <c r="E59" s="1190"/>
      <c r="F59" s="345">
        <v>563</v>
      </c>
      <c r="G59" s="345">
        <v>575</v>
      </c>
      <c r="H59" s="346">
        <v>576</v>
      </c>
    </row>
    <row r="60" spans="2:8" ht="45.75" customHeight="1" x14ac:dyDescent="0.2">
      <c r="B60" s="121"/>
      <c r="C60" s="1188" t="s">
        <v>550</v>
      </c>
      <c r="D60" s="1189"/>
      <c r="E60" s="1190"/>
      <c r="F60" s="345">
        <v>325</v>
      </c>
      <c r="G60" s="345">
        <v>326</v>
      </c>
      <c r="H60" s="346">
        <v>311</v>
      </c>
    </row>
    <row r="61" spans="2:8" ht="45.75" customHeight="1" x14ac:dyDescent="0.2">
      <c r="B61" s="121"/>
      <c r="C61" s="1188" t="s">
        <v>551</v>
      </c>
      <c r="D61" s="1189"/>
      <c r="E61" s="1190"/>
      <c r="F61" s="345">
        <v>128</v>
      </c>
      <c r="G61" s="345">
        <v>129</v>
      </c>
      <c r="H61" s="346">
        <v>129</v>
      </c>
    </row>
    <row r="62" spans="2:8" ht="45.75" customHeight="1" thickBot="1" x14ac:dyDescent="0.25">
      <c r="B62" s="122"/>
      <c r="C62" s="1191" t="s">
        <v>552</v>
      </c>
      <c r="D62" s="1192"/>
      <c r="E62" s="1193"/>
      <c r="F62" s="347">
        <v>128</v>
      </c>
      <c r="G62" s="347">
        <v>125</v>
      </c>
      <c r="H62" s="348">
        <v>125</v>
      </c>
    </row>
    <row r="63" spans="2:8" ht="52.5" customHeight="1" thickBot="1" x14ac:dyDescent="0.25">
      <c r="B63" s="123"/>
      <c r="C63" s="1194" t="s">
        <v>49</v>
      </c>
      <c r="D63" s="1194"/>
      <c r="E63" s="1195"/>
      <c r="F63" s="349">
        <v>6159</v>
      </c>
      <c r="G63" s="349">
        <v>6312</v>
      </c>
      <c r="H63" s="350">
        <v>5628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row r="83" s="1" customFormat="1" ht="13.5" hidden="1" customHeight="1" x14ac:dyDescent="0.2"/>
    <row r="84" s="1" customFormat="1" ht="13.5" hidden="1" customHeight="1" x14ac:dyDescent="0.2"/>
    <row r="85" s="1" customFormat="1" ht="13.5" hidden="1" customHeight="1" x14ac:dyDescent="0.2"/>
    <row r="86" s="1" customFormat="1" ht="13.5" hidden="1" customHeight="1" x14ac:dyDescent="0.2"/>
    <row r="87" s="1" customFormat="1" ht="13.5" hidden="1" customHeight="1" x14ac:dyDescent="0.2"/>
    <row r="88" s="1" customFormat="1" ht="13.5" hidden="1" customHeight="1" x14ac:dyDescent="0.2"/>
    <row r="89" s="1" customFormat="1" ht="13.5" hidden="1" customHeight="1" x14ac:dyDescent="0.2"/>
    <row r="90" s="1" customFormat="1" ht="13.5" hidden="1" customHeight="1" x14ac:dyDescent="0.2"/>
    <row r="91" s="1" customFormat="1" ht="13.5" hidden="1" customHeight="1" x14ac:dyDescent="0.2"/>
    <row r="92" s="1" customFormat="1" ht="13.5" hidden="1" customHeight="1" x14ac:dyDescent="0.2"/>
    <row r="93" s="1" customFormat="1" ht="13.5" hidden="1" customHeight="1" x14ac:dyDescent="0.2"/>
    <row r="94" s="1" customFormat="1" ht="13.5" hidden="1" customHeight="1" x14ac:dyDescent="0.2"/>
  </sheetData>
  <sheetProtection algorithmName="SHA-512" hashValue="i5hM06C0aSUKjCX2f9Z/O3MHNqHYdxE9QTtb9+brM/jrTMj3tuFojqW+zPmxyYhVO9R9HG4v2i7wQ+LRJsbWgA==" saltValue="tpKIEpZPS3mnYUQQboO7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8842A-F2CC-482E-BACB-0EF7C14A4F46}">
  <sheetPr>
    <pageSetUpPr fitToPage="1"/>
  </sheetPr>
  <dimension ref="A1:DE85"/>
  <sheetViews>
    <sheetView showGridLines="0" zoomScale="70" zoomScaleNormal="70" zoomScaleSheetLayoutView="55" workbookViewId="0">
      <selection activeCell="AN77" sqref="AN77:BA80"/>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564</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2"/>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66.900000000000006</v>
      </c>
      <c r="BQ53" s="1231"/>
      <c r="BR53" s="1231"/>
      <c r="BS53" s="1231"/>
      <c r="BT53" s="1231"/>
      <c r="BU53" s="1231"/>
      <c r="BV53" s="1231"/>
      <c r="BW53" s="1231"/>
      <c r="BX53" s="1231">
        <v>67.099999999999994</v>
      </c>
      <c r="BY53" s="1231"/>
      <c r="BZ53" s="1231"/>
      <c r="CA53" s="1231"/>
      <c r="CB53" s="1231"/>
      <c r="CC53" s="1231"/>
      <c r="CD53" s="1231"/>
      <c r="CE53" s="1231"/>
      <c r="CF53" s="1231">
        <v>66.8</v>
      </c>
      <c r="CG53" s="1231"/>
      <c r="CH53" s="1231"/>
      <c r="CI53" s="1231"/>
      <c r="CJ53" s="1231"/>
      <c r="CK53" s="1231"/>
      <c r="CL53" s="1231"/>
      <c r="CM53" s="1231"/>
      <c r="CN53" s="1231">
        <v>67</v>
      </c>
      <c r="CO53" s="1231"/>
      <c r="CP53" s="1231"/>
      <c r="CQ53" s="1231"/>
      <c r="CR53" s="1231"/>
      <c r="CS53" s="1231"/>
      <c r="CT53" s="1231"/>
      <c r="CU53" s="1231"/>
      <c r="CV53" s="1232"/>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2"/>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2"/>
      <c r="CW57" s="1231"/>
      <c r="CX57" s="1231"/>
      <c r="CY57" s="1231"/>
      <c r="CZ57" s="1231"/>
      <c r="DA57" s="1231"/>
      <c r="DB57" s="1231"/>
      <c r="DC57" s="1231"/>
      <c r="DD57" s="1235"/>
      <c r="DE57" s="1233"/>
    </row>
    <row r="58" spans="1:109" s="1209" customFormat="1" ht="13.2"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569</v>
      </c>
    </row>
    <row r="64" spans="1:109" ht="13.2" x14ac:dyDescent="0.2">
      <c r="B64" s="247"/>
      <c r="G64" s="1208"/>
      <c r="I64" s="1241"/>
      <c r="J64" s="1241"/>
      <c r="K64" s="1241"/>
      <c r="L64" s="1241"/>
      <c r="M64" s="1241"/>
      <c r="N64" s="1242"/>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6"/>
      <c r="I71" s="1247"/>
      <c r="J71" s="1244"/>
      <c r="K71" s="1244"/>
      <c r="L71" s="1245"/>
      <c r="M71" s="1244"/>
      <c r="N71" s="1245"/>
      <c r="AM71" s="1246"/>
      <c r="AN71" s="243" t="s">
        <v>564</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8"/>
      <c r="L73" s="1248"/>
      <c r="M73" s="1248"/>
      <c r="N73" s="1248"/>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-0.1</v>
      </c>
      <c r="BQ75" s="1231"/>
      <c r="BR75" s="1231"/>
      <c r="BS75" s="1231"/>
      <c r="BT75" s="1231"/>
      <c r="BU75" s="1231"/>
      <c r="BV75" s="1231"/>
      <c r="BW75" s="1231"/>
      <c r="BX75" s="1231">
        <v>0</v>
      </c>
      <c r="BY75" s="1231"/>
      <c r="BZ75" s="1231"/>
      <c r="CA75" s="1231"/>
      <c r="CB75" s="1231"/>
      <c r="CC75" s="1231"/>
      <c r="CD75" s="1231"/>
      <c r="CE75" s="1231"/>
      <c r="CF75" s="1231">
        <v>1</v>
      </c>
      <c r="CG75" s="1231"/>
      <c r="CH75" s="1231"/>
      <c r="CI75" s="1231"/>
      <c r="CJ75" s="1231"/>
      <c r="CK75" s="1231"/>
      <c r="CL75" s="1231"/>
      <c r="CM75" s="1231"/>
      <c r="CN75" s="1231">
        <v>2.2000000000000002</v>
      </c>
      <c r="CO75" s="1231"/>
      <c r="CP75" s="1231"/>
      <c r="CQ75" s="1231"/>
      <c r="CR75" s="1231"/>
      <c r="CS75" s="1231"/>
      <c r="CT75" s="1231"/>
      <c r="CU75" s="1231"/>
      <c r="CV75" s="1231">
        <v>2.9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8"/>
      <c r="L77" s="1248"/>
      <c r="M77" s="1248"/>
      <c r="N77" s="1248"/>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ht="13.2"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ht="13.2"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wpmPHVuu9NQEJAoQdnFtZSuRIBrc/dfxppCDr3Mv/8hEXTw3ue8dbnkM23BVDkc2mY3hXBns43GM+JfMGREjg==" saltValue="og+SOOW3FZedjgUionxN2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A6FDE-7EB0-457B-8A53-65C2C1248580}">
  <sheetPr>
    <pageSetUpPr fitToPage="1"/>
  </sheetPr>
  <dimension ref="A1:DR125"/>
  <sheetViews>
    <sheetView showGridLines="0" topLeftCell="A85" zoomScale="85" zoomScaleNormal="85" zoomScaleSheetLayoutView="70" workbookViewId="0">
      <selection activeCell="AN77" sqref="AN77:BA8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ARk6gQwIHnvuI5cF0HXErtnmASAtfwTFO29yYguuu6NoRPRsLRNM7/rLy/5AHBrPgc+LflK4XXtLaOjQAb8Zdw==" saltValue="JunB3mIL5132JWEBvT+lI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9BCDE-B031-42E0-B27F-D7C4C2D70ED1}">
  <sheetPr>
    <pageSetUpPr fitToPage="1"/>
  </sheetPr>
  <dimension ref="A1:DR125"/>
  <sheetViews>
    <sheetView showGridLines="0" topLeftCell="A88" zoomScaleNormal="100" zoomScaleSheetLayoutView="55" workbookViewId="0">
      <selection activeCell="AN77" sqref="AN77:BA8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mW7VtQThe+PLdhz6R9Y6OIAGNk6SUM5E0LbbL74P49BRYAjZqpCzqsnaiudO/rP3RBi5kaHfS32sgCX8+YIdA==" saltValue="/r6EJYTRRSggz4XzNjy14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441406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80191</v>
      </c>
      <c r="E3" s="142"/>
      <c r="F3" s="143">
        <v>52068</v>
      </c>
      <c r="G3" s="144"/>
      <c r="H3" s="145"/>
    </row>
    <row r="4" spans="1:8" x14ac:dyDescent="0.2">
      <c r="A4" s="146"/>
      <c r="B4" s="147"/>
      <c r="C4" s="148"/>
      <c r="D4" s="149">
        <v>68083</v>
      </c>
      <c r="E4" s="150"/>
      <c r="F4" s="151">
        <v>26936</v>
      </c>
      <c r="G4" s="152"/>
      <c r="H4" s="153"/>
    </row>
    <row r="5" spans="1:8" x14ac:dyDescent="0.2">
      <c r="A5" s="134" t="s">
        <v>519</v>
      </c>
      <c r="B5" s="139"/>
      <c r="C5" s="140"/>
      <c r="D5" s="141">
        <v>86918</v>
      </c>
      <c r="E5" s="142"/>
      <c r="F5" s="143">
        <v>47161</v>
      </c>
      <c r="G5" s="144"/>
      <c r="H5" s="145"/>
    </row>
    <row r="6" spans="1:8" x14ac:dyDescent="0.2">
      <c r="A6" s="146"/>
      <c r="B6" s="147"/>
      <c r="C6" s="148"/>
      <c r="D6" s="149">
        <v>53103</v>
      </c>
      <c r="E6" s="150"/>
      <c r="F6" s="151">
        <v>24595</v>
      </c>
      <c r="G6" s="152"/>
      <c r="H6" s="153"/>
    </row>
    <row r="7" spans="1:8" x14ac:dyDescent="0.2">
      <c r="A7" s="134" t="s">
        <v>520</v>
      </c>
      <c r="B7" s="139"/>
      <c r="C7" s="140"/>
      <c r="D7" s="141">
        <v>55074</v>
      </c>
      <c r="E7" s="142"/>
      <c r="F7" s="143">
        <v>43423</v>
      </c>
      <c r="G7" s="144"/>
      <c r="H7" s="145"/>
    </row>
    <row r="8" spans="1:8" x14ac:dyDescent="0.2">
      <c r="A8" s="146"/>
      <c r="B8" s="147"/>
      <c r="C8" s="148"/>
      <c r="D8" s="149">
        <v>32029</v>
      </c>
      <c r="E8" s="150"/>
      <c r="F8" s="151">
        <v>22207</v>
      </c>
      <c r="G8" s="152"/>
      <c r="H8" s="153"/>
    </row>
    <row r="9" spans="1:8" x14ac:dyDescent="0.2">
      <c r="A9" s="134" t="s">
        <v>521</v>
      </c>
      <c r="B9" s="139"/>
      <c r="C9" s="140"/>
      <c r="D9" s="141">
        <v>18948</v>
      </c>
      <c r="E9" s="142"/>
      <c r="F9" s="143">
        <v>45265</v>
      </c>
      <c r="G9" s="144"/>
      <c r="H9" s="145"/>
    </row>
    <row r="10" spans="1:8" x14ac:dyDescent="0.2">
      <c r="A10" s="146"/>
      <c r="B10" s="147"/>
      <c r="C10" s="148"/>
      <c r="D10" s="149">
        <v>13240</v>
      </c>
      <c r="E10" s="150"/>
      <c r="F10" s="151">
        <v>22600</v>
      </c>
      <c r="G10" s="152"/>
      <c r="H10" s="153"/>
    </row>
    <row r="11" spans="1:8" x14ac:dyDescent="0.2">
      <c r="A11" s="134" t="s">
        <v>522</v>
      </c>
      <c r="B11" s="139"/>
      <c r="C11" s="140"/>
      <c r="D11" s="141">
        <v>37383</v>
      </c>
      <c r="E11" s="142"/>
      <c r="F11" s="143">
        <v>54621</v>
      </c>
      <c r="G11" s="144"/>
      <c r="H11" s="145"/>
    </row>
    <row r="12" spans="1:8" x14ac:dyDescent="0.2">
      <c r="A12" s="146"/>
      <c r="B12" s="147"/>
      <c r="C12" s="154"/>
      <c r="D12" s="149">
        <v>26371</v>
      </c>
      <c r="E12" s="150"/>
      <c r="F12" s="151">
        <v>30892</v>
      </c>
      <c r="G12" s="152"/>
      <c r="H12" s="153"/>
    </row>
    <row r="13" spans="1:8" x14ac:dyDescent="0.2">
      <c r="A13" s="134"/>
      <c r="B13" s="139"/>
      <c r="C13" s="140"/>
      <c r="D13" s="141">
        <v>55703</v>
      </c>
      <c r="E13" s="142"/>
      <c r="F13" s="143">
        <v>48508</v>
      </c>
      <c r="G13" s="155"/>
      <c r="H13" s="145"/>
    </row>
    <row r="14" spans="1:8" x14ac:dyDescent="0.2">
      <c r="A14" s="146"/>
      <c r="B14" s="147"/>
      <c r="C14" s="148"/>
      <c r="D14" s="149">
        <v>38565</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9.8699999999999992</v>
      </c>
      <c r="C19" s="156">
        <f>ROUND(VALUE(SUBSTITUTE(実質収支比率等に係る経年分析!G$48,"▲","-")),2)</f>
        <v>11.18</v>
      </c>
      <c r="D19" s="156">
        <f>ROUND(VALUE(SUBSTITUTE(実質収支比率等に係る経年分析!H$48,"▲","-")),2)</f>
        <v>8.44</v>
      </c>
      <c r="E19" s="156">
        <f>ROUND(VALUE(SUBSTITUTE(実質収支比率等に係る経年分析!I$48,"▲","-")),2)</f>
        <v>7.3</v>
      </c>
      <c r="F19" s="156">
        <f>ROUND(VALUE(SUBSTITUTE(実質収支比率等に係る経年分析!J$48,"▲","-")),2)</f>
        <v>7.67</v>
      </c>
    </row>
    <row r="20" spans="1:11" x14ac:dyDescent="0.2">
      <c r="A20" s="156" t="s">
        <v>53</v>
      </c>
      <c r="B20" s="156">
        <f>ROUND(VALUE(SUBSTITUTE(実質収支比率等に係る経年分析!F$47,"▲","-")),2)</f>
        <v>40.28</v>
      </c>
      <c r="C20" s="156">
        <f>ROUND(VALUE(SUBSTITUTE(実質収支比率等に係る経年分析!G$47,"▲","-")),2)</f>
        <v>50.12</v>
      </c>
      <c r="D20" s="156">
        <f>ROUND(VALUE(SUBSTITUTE(実質収支比率等に係る経年分析!H$47,"▲","-")),2)</f>
        <v>52.74</v>
      </c>
      <c r="E20" s="156">
        <f>ROUND(VALUE(SUBSTITUTE(実質収支比率等に係る経年分析!I$47,"▲","-")),2)</f>
        <v>52.67</v>
      </c>
      <c r="F20" s="156">
        <f>ROUND(VALUE(SUBSTITUTE(実質収支比率等に係る経年分析!J$47,"▲","-")),2)</f>
        <v>43.88</v>
      </c>
    </row>
    <row r="21" spans="1:11" x14ac:dyDescent="0.2">
      <c r="A21" s="156" t="s">
        <v>54</v>
      </c>
      <c r="B21" s="156">
        <f>IF(ISNUMBER(VALUE(SUBSTITUTE(実質収支比率等に係る経年分析!F$49,"▲","-"))),ROUND(VALUE(SUBSTITUTE(実質収支比率等に係る経年分析!F$49,"▲","-")),2),NA())</f>
        <v>-7.13</v>
      </c>
      <c r="C21" s="156">
        <f>IF(ISNUMBER(VALUE(SUBSTITUTE(実質収支比率等に係る経年分析!G$49,"▲","-"))),ROUND(VALUE(SUBSTITUTE(実質収支比率等に係る経年分析!G$49,"▲","-")),2),NA())</f>
        <v>4.97</v>
      </c>
      <c r="D21" s="156">
        <f>IF(ISNUMBER(VALUE(SUBSTITUTE(実質収支比率等に係る経年分析!H$49,"▲","-"))),ROUND(VALUE(SUBSTITUTE(実質収支比率等に係る経年分析!H$49,"▲","-")),2),NA())</f>
        <v>-13.68</v>
      </c>
      <c r="E21" s="156">
        <f>IF(ISNUMBER(VALUE(SUBSTITUTE(実質収支比率等に係る経年分析!I$49,"▲","-"))),ROUND(VALUE(SUBSTITUTE(実質収支比率等に係る経年分析!I$49,"▲","-")),2),NA())</f>
        <v>-7.67</v>
      </c>
      <c r="F21" s="156">
        <f>IF(ISNUMBER(VALUE(SUBSTITUTE(実質収支比率等に係る経年分析!J$49,"▲","-"))),ROUND(VALUE(SUBSTITUTE(実質収支比率等に係る経年分析!J$49,"▲","-")),2),NA())</f>
        <v>-11.76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後期高齢者医療事業へ振替</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0.24</v>
      </c>
    </row>
    <row r="32" spans="1:11" x14ac:dyDescent="0.2">
      <c r="A32" s="157" t="str">
        <f>IF(連結実質赤字比率に係る赤字・黒字の構成分析!C$38="",NA(),連結実質赤字比率に係る赤字・黒字の構成分析!C$38)</f>
        <v>介護保険事業・事業勘定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0.33</v>
      </c>
    </row>
    <row r="33" spans="1:16" x14ac:dyDescent="0.2">
      <c r="A33" s="157" t="str">
        <f>IF(連結実質赤字比率に係る赤字・黒字の構成分析!C$37="",NA(),連結実質赤字比率に係る赤字・黒字の構成分析!C$37)</f>
        <v>国民健康保険事業・事業勘定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1.1499999999999999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16.079999999999998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7.58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1184</v>
      </c>
      <c r="E42" s="158"/>
      <c r="F42" s="158"/>
      <c r="G42" s="158">
        <f>'実質公債費比率（分子）の構造'!L$52</f>
        <v>1218</v>
      </c>
      <c r="H42" s="158"/>
      <c r="I42" s="158"/>
      <c r="J42" s="158">
        <f>'実質公債費比率（分子）の構造'!M$52</f>
        <v>1072</v>
      </c>
      <c r="K42" s="158"/>
      <c r="L42" s="158"/>
      <c r="M42" s="158">
        <f>'実質公債費比率（分子）の構造'!N$52</f>
        <v>1059</v>
      </c>
      <c r="N42" s="158"/>
      <c r="O42" s="158"/>
      <c r="P42" s="158">
        <f>'実質公債費比率（分子）の構造'!O$52</f>
        <v>1100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276</v>
      </c>
      <c r="C46" s="158"/>
      <c r="D46" s="158"/>
      <c r="E46" s="158">
        <f>'実質公債費比率（分子）の構造'!L$48</f>
        <v>300</v>
      </c>
      <c r="F46" s="158"/>
      <c r="G46" s="158"/>
      <c r="H46" s="158">
        <f>'実質公債費比率（分子）の構造'!M$48</f>
        <v>298</v>
      </c>
      <c r="I46" s="158"/>
      <c r="J46" s="158"/>
      <c r="K46" s="158">
        <f>'実質公債費比率（分子）の構造'!N$48</f>
        <v>293</v>
      </c>
      <c r="L46" s="158"/>
      <c r="M46" s="158"/>
      <c r="N46" s="158">
        <f>'実質公債費比率（分子）の構造'!O$48</f>
        <v>300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891</v>
      </c>
      <c r="C49" s="158"/>
      <c r="D49" s="158"/>
      <c r="E49" s="158">
        <f>'実質公債費比率（分子）の構造'!L$45</f>
        <v>958</v>
      </c>
      <c r="F49" s="158"/>
      <c r="G49" s="158"/>
      <c r="H49" s="158">
        <f>'実質公債費比率（分子）の構造'!M$45</f>
        <v>954</v>
      </c>
      <c r="I49" s="158"/>
      <c r="J49" s="158"/>
      <c r="K49" s="158">
        <f>'実質公債費比率（分子）の構造'!N$45</f>
        <v>997</v>
      </c>
      <c r="L49" s="158"/>
      <c r="M49" s="158"/>
      <c r="N49" s="158">
        <f>'実質公債費比率（分子）の構造'!O$45</f>
        <v>992</v>
      </c>
      <c r="O49" s="158"/>
      <c r="P49" s="158"/>
    </row>
    <row r="50" spans="1:16" x14ac:dyDescent="0.2">
      <c r="A50" s="158" t="s">
        <v>67</v>
      </c>
      <c r="B50" s="158" t="e">
        <f>NA()</f>
        <v>#N/A</v>
      </c>
      <c r="C50" s="158">
        <f>IF(ISNUMBER('実質公債費比率（分子）の構造'!K$53),'実質公債費比率（分子）の構造'!K$53,NA())</f>
        <v>-17</v>
      </c>
      <c r="D50" s="158" t="e">
        <f>NA()</f>
        <v>#N/A</v>
      </c>
      <c r="E50" s="158" t="e">
        <f>NA()</f>
        <v>#N/A</v>
      </c>
      <c r="F50" s="158">
        <f>IF(ISNUMBER('実質公債費比率（分子）の構造'!L$53),'実質公債費比率（分子）の構造'!L$53,NA())</f>
        <v>40</v>
      </c>
      <c r="G50" s="158" t="e">
        <f>NA()</f>
        <v>#N/A</v>
      </c>
      <c r="H50" s="158" t="e">
        <f>NA()</f>
        <v>#N/A</v>
      </c>
      <c r="I50" s="158">
        <f>IF(ISNUMBER('実質公債費比率（分子）の構造'!M$53),'実質公債費比率（分子）の構造'!M$53,NA())</f>
        <v>180</v>
      </c>
      <c r="J50" s="158" t="e">
        <f>NA()</f>
        <v>#N/A</v>
      </c>
      <c r="K50" s="158" t="e">
        <f>NA()</f>
        <v>#N/A</v>
      </c>
      <c r="L50" s="158">
        <f>IF(ISNUMBER('実質公債費比率（分子）の構造'!N$53),'実質公債費比率（分子）の構造'!N$53,NA())</f>
        <v>231</v>
      </c>
      <c r="M50" s="158" t="e">
        <f>NA()</f>
        <v>#N/A</v>
      </c>
      <c r="N50" s="158" t="e">
        <f>NA()</f>
        <v>#N/A</v>
      </c>
      <c r="O50" s="158">
        <f>IF(ISNUMBER('実質公債費比率（分子）の構造'!O$53),'実質公債費比率（分子）の構造'!O$53,NA())</f>
        <v>192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9625</v>
      </c>
      <c r="E56" s="157"/>
      <c r="F56" s="157"/>
      <c r="G56" s="157">
        <f>'将来負担比率（分子）の構造'!J$52</f>
        <v>9956</v>
      </c>
      <c r="H56" s="157"/>
      <c r="I56" s="157"/>
      <c r="J56" s="157">
        <f>'将来負担比率（分子）の構造'!K$52</f>
        <v>9640</v>
      </c>
      <c r="K56" s="157"/>
      <c r="L56" s="157"/>
      <c r="M56" s="157">
        <f>'将来負担比率（分子）の構造'!L$52</f>
        <v>9033</v>
      </c>
      <c r="N56" s="157"/>
      <c r="O56" s="157"/>
      <c r="P56" s="157">
        <f>'将来負担比率（分子）の構造'!M$52</f>
        <v>8498</v>
      </c>
    </row>
    <row r="57" spans="1:16" x14ac:dyDescent="0.2">
      <c r="A57" s="157" t="s">
        <v>42</v>
      </c>
      <c r="B57" s="157"/>
      <c r="C57" s="157"/>
      <c r="D57" s="157">
        <f>'将来負担比率（分子）の構造'!I$51</f>
        <v>1988</v>
      </c>
      <c r="E57" s="157"/>
      <c r="F57" s="157"/>
      <c r="G57" s="157">
        <f>'将来負担比率（分子）の構造'!J$51</f>
        <v>1871</v>
      </c>
      <c r="H57" s="157"/>
      <c r="I57" s="157"/>
      <c r="J57" s="157">
        <f>'将来負担比率（分子）の構造'!K$51</f>
        <v>1873</v>
      </c>
      <c r="K57" s="157"/>
      <c r="L57" s="157"/>
      <c r="M57" s="157">
        <f>'将来負担比率（分子）の構造'!L$51</f>
        <v>1887</v>
      </c>
      <c r="N57" s="157"/>
      <c r="O57" s="157"/>
      <c r="P57" s="157">
        <f>'将来負担比率（分子）の構造'!M$51</f>
        <v>1907</v>
      </c>
    </row>
    <row r="58" spans="1:16" x14ac:dyDescent="0.2">
      <c r="A58" s="157" t="s">
        <v>41</v>
      </c>
      <c r="B58" s="157"/>
      <c r="C58" s="157"/>
      <c r="D58" s="157">
        <f>'将来負担比率（分子）の構造'!I$50</f>
        <v>7454</v>
      </c>
      <c r="E58" s="157"/>
      <c r="F58" s="157"/>
      <c r="G58" s="157">
        <f>'将来負担比率（分子）の構造'!J$50</f>
        <v>8233</v>
      </c>
      <c r="H58" s="157"/>
      <c r="I58" s="157"/>
      <c r="J58" s="157">
        <f>'将来負担比率（分子）の構造'!K$50</f>
        <v>7972</v>
      </c>
      <c r="K58" s="157"/>
      <c r="L58" s="157"/>
      <c r="M58" s="157">
        <f>'将来負担比率（分子）の構造'!L$50</f>
        <v>8061</v>
      </c>
      <c r="N58" s="157"/>
      <c r="O58" s="157"/>
      <c r="P58" s="157">
        <f>'将来負担比率（分子）の構造'!M$50</f>
        <v>7203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736</v>
      </c>
      <c r="C62" s="157"/>
      <c r="D62" s="157"/>
      <c r="E62" s="157">
        <f>'将来負担比率（分子）の構造'!J$45</f>
        <v>652</v>
      </c>
      <c r="F62" s="157"/>
      <c r="G62" s="157"/>
      <c r="H62" s="157">
        <f>'将来負担比率（分子）の構造'!K$45</f>
        <v>568</v>
      </c>
      <c r="I62" s="157"/>
      <c r="J62" s="157"/>
      <c r="K62" s="157">
        <f>'将来負担比率（分子）の構造'!L$45</f>
        <v>464</v>
      </c>
      <c r="L62" s="157"/>
      <c r="M62" s="157"/>
      <c r="N62" s="157">
        <f>'将来負担比率（分子）の構造'!M$45</f>
        <v>329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2478</v>
      </c>
      <c r="C64" s="157"/>
      <c r="D64" s="157"/>
      <c r="E64" s="157">
        <f>'将来負担比率（分子）の構造'!J$43</f>
        <v>2191</v>
      </c>
      <c r="F64" s="157"/>
      <c r="G64" s="157"/>
      <c r="H64" s="157">
        <f>'将来負担比率（分子）の構造'!K$43</f>
        <v>2155</v>
      </c>
      <c r="I64" s="157"/>
      <c r="J64" s="157"/>
      <c r="K64" s="157">
        <f>'将来負担比率（分子）の構造'!L$43</f>
        <v>2115</v>
      </c>
      <c r="L64" s="157"/>
      <c r="M64" s="157"/>
      <c r="N64" s="157">
        <f>'将来負担比率（分子）の構造'!M$43</f>
        <v>2044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10430</v>
      </c>
      <c r="C66" s="157"/>
      <c r="D66" s="157"/>
      <c r="E66" s="157">
        <f>'将来負担比率（分子）の構造'!J$41</f>
        <v>11636</v>
      </c>
      <c r="F66" s="157"/>
      <c r="G66" s="157"/>
      <c r="H66" s="157">
        <f>'将来負担比率（分子）の構造'!K$41</f>
        <v>11689</v>
      </c>
      <c r="I66" s="157"/>
      <c r="J66" s="157"/>
      <c r="K66" s="157">
        <f>'将来負担比率（分子）の構造'!L$41</f>
        <v>11054</v>
      </c>
      <c r="L66" s="157"/>
      <c r="M66" s="157"/>
      <c r="N66" s="157">
        <f>'将来負担比率（分子）の構造'!M$41</f>
        <v>10775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3835</v>
      </c>
      <c r="C72" s="161">
        <f>基金残高に係る経年分析!G55</f>
        <v>3932</v>
      </c>
      <c r="D72" s="161">
        <f>基金残高に係る経年分析!H55</f>
        <v>3449</v>
      </c>
    </row>
    <row r="73" spans="1:16" x14ac:dyDescent="0.2">
      <c r="A73" s="160" t="s">
        <v>74</v>
      </c>
      <c r="B73" s="161">
        <f>基金残高に係る経年分析!F56</f>
        <v>0</v>
      </c>
      <c r="C73" s="161">
        <f>基金残高に係る経年分析!G56</f>
        <v>38</v>
      </c>
      <c r="D73" s="161">
        <f>基金残高に係る経年分析!H56</f>
        <v>69</v>
      </c>
    </row>
    <row r="74" spans="1:16" x14ac:dyDescent="0.2">
      <c r="A74" s="160" t="s">
        <v>75</v>
      </c>
      <c r="B74" s="161">
        <f>基金残高に係る経年分析!F57</f>
        <v>2324</v>
      </c>
      <c r="C74" s="161">
        <f>基金残高に係る経年分析!G57</f>
        <v>2342</v>
      </c>
      <c r="D74" s="161">
        <f>基金残高に係る経年分析!H57</f>
        <v>2109</v>
      </c>
    </row>
  </sheetData>
  <sheetProtection algorithmName="SHA-512" hashValue="CJyuXb9j6I429t8MZHnTLs7WK7OXyaEpgHlXdWOlJnsVfQ9lItx+YVvvu4BZSRDmzUuTFVudo9ZaEoX5hGeH1g==" saltValue="Ul7upEOaizK0AgTnIktH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2026-03-12T10:48:49Z</cp:lastPrinted>
  <dcterms:created xsi:type="dcterms:W3CDTF">2026-02-26T09:59:28Z</dcterms:created>
  <dcterms:modified xsi:type="dcterms:W3CDTF">2026-09-24T07:34:01Z</dcterms:modified>
  <cp:category/>
</cp:coreProperties>
</file>