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30 猪名川町\"/>
    </mc:Choice>
  </mc:AlternateContent>
  <xr:revisionPtr revIDLastSave="0" documentId="13_ncr:1_{DB7BB22B-A857-4607-80EF-27AFD20BD408}"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CO35"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l="1"/>
  <c r="AM34" i="10" s="1"/>
  <c r="AM35" i="10" s="1"/>
  <c r="BW34" i="10" l="1"/>
  <c r="BW35" i="10" s="1"/>
  <c r="BW36" i="10" s="1"/>
  <c r="BW37" i="10" s="1"/>
  <c r="BW38" i="10" s="1"/>
  <c r="CO34" i="10" s="1"/>
</calcChain>
</file>

<file path=xl/sharedStrings.xml><?xml version="1.0" encoding="utf-8"?>
<sst xmlns="http://schemas.openxmlformats.org/spreadsheetml/2006/main" count="1105" uniqueCount="573">
  <si>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</si>
  <si>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</si>
  <si>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</si>
  <si>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</si>
  <si>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</si>
  <si>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</si>
  <si>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</si>
  <si>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</si>
  <si>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</si>
  <si>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</si>
  <si>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</si>
  <si>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</si>
  <si>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</si>
  <si>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</si>
  <si>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</si>
  <si>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</si>
  <si>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</si>
  <si>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</si>
  <si>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</si>
  <si>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</si>
  <si>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</si>
  <si>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</si>
  <si>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</si>
  <si>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</si>
  <si>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</si>
  <si>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</si>
  <si>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</si>
  <si>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</si>
  <si>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</si>
  <si>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</si>
  <si>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</si>
  <si>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</si>
  <si>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</si>
  <si>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</si>
  <si>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</si>
  <si>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</si>
  <si>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</si>
  <si>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</si>
  <si>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</si>
  <si>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</si>
  <si>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</si>
  <si>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</si>
  <si>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</si>
  <si>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</si>
  <si>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</si>
  <si>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</si>
  <si>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</si>
  <si>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</si>
  <si>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</si>
  <si>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</si>
  <si>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</si>
  <si>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</si>
  <si>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</si>
  <si>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</si>
  <si>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</si>
  <si>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</si>
  <si>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</si>
  <si>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</si>
  <si>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</si>
  <si>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</si>
  <si>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</si>
  <si>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</si>
  <si>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</si>
  <si>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</si>
  <si>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</si>
  <si>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</si>
  <si>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</si>
  <si>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</si>
  <si>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</si>
  <si>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</si>
  <si>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</si>
  <si>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</si>
  <si>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</si>
  <si>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</si>
  <si>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</si>
  <si>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</si>
  <si>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</si>
  <si>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</si>
  <si>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</si>
  <si>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</si>
  <si>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</si>
  <si>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</si>
  <si>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</si>
  <si>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</si>
  <si>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</si>
  <si>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</si>
  <si>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</si>
  <si>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</si>
  <si>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</si>
  <si>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</si>
  <si>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</si>
  <si>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</si>
  <si>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</si>
  <si>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</si>
  <si>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猪名川町</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</si>
  <si>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</si>
  <si>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</si>
  <si>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</si>
  <si>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</si>
  <si>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</si>
  <si>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</si>
  <si>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</si>
  <si>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</si>
  <si>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</si>
  <si>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</si>
  <si>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</si>
  <si>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</si>
  <si>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</si>
  <si>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</si>
  <si>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</si>
  <si>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</si>
  <si>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</si>
  <si>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</si>
  <si>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</si>
  <si>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</si>
  <si>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</si>
  <si>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</si>
  <si>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</si>
  <si>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</si>
  <si>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</si>
  <si>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</si>
  <si>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</si>
  <si>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</si>
  <si>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</si>
  <si>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</si>
  <si>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</si>
  <si>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</si>
  <si>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</si>
  <si>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</si>
  <si>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</si>
  <si>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</si>
  <si>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</si>
  <si>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</si>
  <si>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</si>
  <si>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</si>
  <si>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</si>
  <si>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</si>
  <si>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</si>
  <si>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</si>
  <si>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</si>
  <si>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</si>
  <si>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</si>
  <si>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</si>
  <si>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</si>
  <si>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</si>
  <si>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</si>
  <si>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</si>
  <si>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</si>
  <si>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</si>
  <si>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</si>
  <si>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</si>
  <si>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</si>
  <si>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</si>
  <si>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</si>
  <si>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</si>
  <si>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</si>
  <si>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</si>
  <si>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</si>
  <si>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</si>
  <si>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</si>
  <si>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</si>
  <si>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</si>
  <si>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</si>
  <si>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</si>
  <si>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</si>
  <si>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</si>
  <si>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</si>
  <si>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</si>
  <si>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</si>
  <si>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</si>
  <si>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</si>
  <si>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</si>
  <si>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</si>
  <si>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</si>
  <si>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</si>
  <si>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</si>
  <si>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</si>
  <si>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</si>
  <si>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</si>
  <si>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</si>
  <si>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</si>
  <si>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</si>
  <si>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</si>
  <si>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</si>
  <si>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</si>
  <si>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</si>
  <si>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</si>
  <si>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</si>
  <si>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</si>
  <si>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</si>
  <si>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</si>
  <si>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</si>
  <si>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</si>
  <si>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</si>
  <si>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</si>
  <si>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</si>
  <si>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</si>
  <si>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</si>
  <si>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</si>
  <si>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</si>
  <si>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</si>
  <si>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</si>
  <si>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兵庫県猪名川町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</si>
  <si>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</si>
  <si>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</si>
  <si>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</si>
  <si>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</si>
  <si>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</si>
  <si>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</si>
  <si>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</si>
  <si>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</si>
  <si>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</si>
  <si>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</si>
  <si>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</si>
  <si>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</si>
  <si>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</si>
  <si>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</si>
  <si>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</si>
  <si>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</si>
  <si>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</si>
  <si>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</si>
  <si>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</si>
  <si>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</si>
  <si>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</si>
  <si>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</si>
  <si>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</si>
  <si>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</si>
  <si>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</si>
  <si>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</si>
  <si>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</si>
  <si>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</si>
  <si>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</si>
  <si>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</si>
  <si>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</si>
  <si>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</si>
  <si>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</si>
  <si>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</si>
  <si>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</si>
  <si>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</si>
  <si>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</si>
  <si>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</si>
  <si>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</si>
  <si>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</si>
  <si>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</si>
  <si>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</si>
  <si>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</si>
  <si>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</si>
  <si>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</si>
  <si>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</si>
  <si>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</si>
  <si>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</si>
  <si>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</si>
  <si>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</si>
  <si>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</si>
  <si>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</si>
  <si>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</si>
  <si>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</si>
  <si>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</si>
  <si>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</si>
  <si>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</si>
  <si>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</si>
  <si>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</si>
  <si>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</si>
  <si>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</si>
  <si>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</si>
  <si>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</si>
  <si>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</si>
  <si>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</si>
  <si>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</si>
  <si>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</si>
  <si>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</si>
  <si>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</si>
  <si>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</si>
  <si>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</si>
  <si>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</si>
  <si>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</si>
  <si>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</si>
  <si>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</si>
  <si>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</si>
  <si>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</si>
  <si>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</si>
  <si>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</si>
  <si>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</si>
  <si>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</si>
  <si>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</si>
  <si>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</si>
  <si>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</si>
  <si>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</si>
  <si>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</si>
  <si>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</si>
  <si>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</si>
  <si>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</si>
  <si>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</si>
  <si>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</si>
  <si>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</si>
  <si>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</si>
  <si>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</si>
  <si>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</si>
  <si>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</si>
  <si>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</si>
  <si>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</si>
  <si>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</si>
  <si>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</si>
  <si>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</si>
  <si>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</si>
  <si>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</si>
  <si>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</si>
  <si>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</si>
  <si>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</si>
  <si>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</si>
  <si>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</si>
  <si>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</si>
  <si>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</si>
  <si>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</si>
  <si>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</si>
  <si>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</si>
  <si>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</si>
  <si>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</si>
  <si>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</si>
  <si>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</si>
  <si>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</si>
  <si>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</si>
  <si>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</si>
  <si>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</si>
  <si>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</si>
  <si>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</si>
  <si>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</si>
  <si>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</si>
  <si>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</si>
  <si>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</si>
  <si>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</si>
  <si>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</si>
  <si>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</si>
  <si>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</si>
  <si>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</si>
  <si>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</si>
  <si>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</si>
  <si>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</si>
  <si>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</si>
  <si>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</si>
  <si>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</si>
  <si>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</si>
  <si>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</si>
  <si>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</si>
  <si>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</si>
  <si>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</si>
  <si>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</si>
  <si>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</si>
  <si>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</si>
  <si>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</si>
  <si>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</si>
  <si>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</si>
  <si>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</si>
  <si>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兵庫県猪名川町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</si>
  <si>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</si>
  <si>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</si>
  <si>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</si>
  <si>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</si>
  <si>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</si>
  <si>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</si>
  <si>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</si>
  <si>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</si>
  <si>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</si>
  <si>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</si>
  <si>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</si>
  <si>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</si>
  <si>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</si>
  <si>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</si>
  <si>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</si>
  <si>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</si>
  <si>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</si>
  <si>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</si>
  <si>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</si>
  <si>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</si>
  <si>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</si>
  <si>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</si>
  <si>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</si>
  <si>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</si>
  <si>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</si>
  <si>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</si>
  <si>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</si>
  <si>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</si>
  <si>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</si>
  <si>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</si>
  <si>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</si>
  <si>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</si>
  <si>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</si>
  <si>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</si>
  <si>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</si>
  <si>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</si>
  <si>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</si>
  <si>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</si>
  <si>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</si>
  <si>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</si>
  <si>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</si>
  <si>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</si>
  <si>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</si>
  <si>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</si>
  <si>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</si>
  <si>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</si>
  <si>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</si>
  <si>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</si>
  <si>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</si>
  <si>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</si>
  <si>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</si>
  <si>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</si>
  <si>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</si>
  <si>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</si>
  <si>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</si>
  <si>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</si>
  <si>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</si>
  <si>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</si>
  <si>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</si>
  <si>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</si>
  <si>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</si>
  <si>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</si>
  <si>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</si>
  <si>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</si>
  <si>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</si>
  <si>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</si>
  <si>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</si>
  <si>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</si>
  <si>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</si>
  <si>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</si>
  <si>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</si>
  <si>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</si>
  <si>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</si>
  <si>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</si>
  <si>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</si>
  <si>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</si>
  <si>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</si>
  <si>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</si>
  <si>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</si>
  <si>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</si>
  <si>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</si>
  <si>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</si>
  <si>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</si>
  <si>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</si>
  <si>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</si>
  <si>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</si>
  <si>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</si>
  <si>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</si>
  <si>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</si>
  <si>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</si>
  <si>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</si>
  <si>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</si>
  <si>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</si>
  <si>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</si>
  <si>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</si>
  <si>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</si>
  <si>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</si>
  <si>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</si>
  <si>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</si>
  <si>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</si>
  <si>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</si>
  <si>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</si>
  <si>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</si>
  <si>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</si>
  <si>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</si>
  <si>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</si>
  <si>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</si>
  <si>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</si>
  <si>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</si>
  <si>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</si>
  <si>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</si>
  <si>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</si>
  <si>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</si>
  <si>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</si>
  <si>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</si>
  <si>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</si>
  <si>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</si>
  <si>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</si>
  <si>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</si>
  <si>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</si>
  <si>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</si>
  <si>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</si>
  <si>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</si>
  <si>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</si>
  <si>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</si>
  <si>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</si>
  <si>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</si>
  <si>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</si>
  <si>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</si>
  <si>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</si>
  <si>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</si>
  <si>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</si>
  <si>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</si>
  <si>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</si>
  <si>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</si>
  <si>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</si>
  <si>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</si>
  <si>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</si>
  <si>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</si>
  <si>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</si>
  <si>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</si>
  <si>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</si>
  <si>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</si>
  <si>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</si>
  <si>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</si>
  <si>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</si>
  <si>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</si>
  <si>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</si>
  <si>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</si>
  <si>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</si>
  <si>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</si>
  <si>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</si>
  <si>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</si>
  <si>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</si>
  <si>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</si>
  <si>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</si>
  <si>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</si>
  <si>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</si>
  <si>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</si>
  <si>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</si>
  <si>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</si>
  <si>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</si>
  <si>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</si>
  <si>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</si>
  <si>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</si>
  <si>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</si>
  <si>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</si>
  <si>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</si>
  <si>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</si>
  <si>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</si>
  <si>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</si>
  <si>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</si>
  <si>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</si>
  <si>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</si>
  <si>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</si>
  <si>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3.09</t>
  </si>
  <si>
    <t>▲ 0.09</t>
  </si>
  <si>
    <t>▲ 3.79</t>
  </si>
  <si>
    <t>水道事業会計</t>
  </si>
  <si>
    <t>下水道事業会計</t>
  </si>
  <si>
    <t>一般会計</t>
  </si>
  <si>
    <t>国民健康保険特別会計</t>
  </si>
  <si>
    <t>介護保険特別会計</t>
  </si>
  <si>
    <t>後期高齢者医療保険特別会計</t>
  </si>
  <si>
    <t>奨学金特別会計</t>
  </si>
  <si>
    <t>その他会計（赤字）</t>
  </si>
  <si>
    <t>その他会計（黒字）</t>
  </si>
  <si>
    <t>R02</t>
    <phoneticPr fontId="5"/>
  </si>
  <si>
    <t>R03</t>
    <phoneticPr fontId="5"/>
  </si>
  <si>
    <t>R04</t>
    <phoneticPr fontId="5"/>
  </si>
  <si>
    <t>R05</t>
    <phoneticPr fontId="5"/>
  </si>
  <si>
    <t>R06</t>
    <phoneticPr fontId="5"/>
  </si>
  <si>
    <t>-</t>
    <phoneticPr fontId="2"/>
  </si>
  <si>
    <t>兵庫県市町村職員退職手当組合</t>
    <rPh sb="0" eb="3">
      <t>ヒョウゴケン</t>
    </rPh>
    <rPh sb="3" eb="6">
      <t>シチョウソン</t>
    </rPh>
    <rPh sb="6" eb="8">
      <t>ショクイン</t>
    </rPh>
    <rPh sb="8" eb="10">
      <t>タイショク</t>
    </rPh>
    <rPh sb="10" eb="12">
      <t>テアテ</t>
    </rPh>
    <rPh sb="12" eb="14">
      <t>クミアイ</t>
    </rPh>
    <phoneticPr fontId="2"/>
  </si>
  <si>
    <t>兵庫県町議会議員公務災害補償組合</t>
    <rPh sb="0" eb="3">
      <t>ヒョウゴケン</t>
    </rPh>
    <rPh sb="3" eb="4">
      <t>チョウ</t>
    </rPh>
    <rPh sb="4" eb="6">
      <t>ギカイ</t>
    </rPh>
    <rPh sb="6" eb="8">
      <t>ギイン</t>
    </rPh>
    <rPh sb="8" eb="10">
      <t>コウム</t>
    </rPh>
    <rPh sb="10" eb="12">
      <t>サイガイ</t>
    </rPh>
    <rPh sb="12" eb="14">
      <t>ホショウ</t>
    </rPh>
    <rPh sb="14" eb="16">
      <t>クミアイ</t>
    </rPh>
    <phoneticPr fontId="2"/>
  </si>
  <si>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2"/>
  </si>
  <si>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2"/>
  </si>
  <si>
    <t>猪名川上流広域ごみ処理施設組合</t>
    <rPh sb="0" eb="3">
      <t>イナガワ</t>
    </rPh>
    <rPh sb="3" eb="5">
      <t>ジョウリュウ</t>
    </rPh>
    <rPh sb="5" eb="7">
      <t>コウイキ</t>
    </rPh>
    <rPh sb="9" eb="11">
      <t>ショリ</t>
    </rPh>
    <rPh sb="11" eb="13">
      <t>シセツ</t>
    </rPh>
    <rPh sb="13" eb="15">
      <t>クミアイ</t>
    </rPh>
    <phoneticPr fontId="2"/>
  </si>
  <si>
    <t>いながわフレッシュパーク</t>
  </si>
  <si>
    <t>-</t>
    <phoneticPr fontId="2"/>
  </si>
  <si>
    <t>まちづくり基金</t>
    <rPh sb="5" eb="7">
      <t>キキン</t>
    </rPh>
    <phoneticPr fontId="5"/>
  </si>
  <si>
    <t>福祉基金</t>
    <rPh sb="0" eb="2">
      <t>フクシ</t>
    </rPh>
    <rPh sb="2" eb="4">
      <t>キキン</t>
    </rPh>
    <phoneticPr fontId="5"/>
  </si>
  <si>
    <t>都市計画事業基金</t>
    <phoneticPr fontId="5"/>
  </si>
  <si>
    <t>奨学基金</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</si>
  <si>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</si>
  <si>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</si>
  <si>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</si>
  <si>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</si>
  <si>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</si>
  <si>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</si>
  <si>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</si>
  <si>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標準財政規模の増加や広域ごみ処理施設組合における地方債償還が進んでいることから、他団体と比較し健全な状況ですが、公共施設の老朽化対策が増加することが見込まれるため、両指標とも今後増加傾向になるものと考えられます。各財政指標を注視し、将来に過度の負担を残さないよう慎重に対応いたします。</t>
    <rPh sb="0" eb="6">
      <t>ヒョウジュンザイセイキボ</t>
    </rPh>
    <rPh sb="7" eb="9">
      <t>ゾウカ</t>
    </rPh>
    <phoneticPr fontId="5"/>
  </si>
  <si>
    <t>　町公共施設の多くは、昭和50年代から平成初期にかけて整備されたものが多く、、施設の老朽化が進行している状態です。
　現状、将来負担比率は低いものの、施設の老朽化に対応するための費用（公共施設の大規模改修）が潜在しているため、各財政指標を注視し、公共施設のあり方の検討を含め、財政の健全な運営等に努めます。</t>
    <phoneticPr fontId="5"/>
  </si>
  <si>
    <t>将来負担比率</t>
    <phoneticPr fontId="5"/>
  </si>
  <si>
    <t>類似団体内平均値</t>
    <phoneticPr fontId="5"/>
  </si>
  <si>
    <t>有形固定資産減価償却率</t>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</si>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</sst>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24A1-49A0-8A86-33670F7D0BC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46892</c:v>
                </c:pt>
                <c:pt idx="1">
                  <c:v>29965</c:v>
                </c:pt>
                <c:pt idx="2">
                  <c:v>23683</c:v>
                </c:pt>
                <c:pt idx="3">
                  <c:v>30966</c:v>
                </c:pt>
                <c:pt idx="4">
                  <c:v>18720</c:v>
                </c:pt>
              </c:numCache>
            </c:numRef>
          </c:val>
          <c:smooth val="0"/>
          <c:extLst>
            <c:ext xmlns:c16="http://schemas.microsoft.com/office/drawing/2014/chart" uri="{C3380CC4-5D6E-409C-BE32-E72D297353CC}">
              <c16:uniqueId val="{00000001-24A1-49A0-8A86-33670F7D0BC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4.84</c:v>
                </c:pt>
                <c:pt idx="1">
                  <c:v>5.4</c:v>
                </c:pt>
                <c:pt idx="2">
                  <c:v>4.12</c:v>
                </c:pt>
                <c:pt idx="3">
                  <c:v>7.62</c:v>
                </c:pt>
                <c:pt idx="4">
                  <c:v>2.4700000000000002</c:v>
                </c:pt>
              </c:numCache>
            </c:numRef>
          </c:val>
          <c:extLst>
            <c:ext xmlns:c16="http://schemas.microsoft.com/office/drawing/2014/chart" uri="{C3380CC4-5D6E-409C-BE32-E72D297353CC}">
              <c16:uniqueId val="{00000000-451C-4074-9108-5D8F55D1444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20.32</c:v>
                </c:pt>
                <c:pt idx="1">
                  <c:v>21.1</c:v>
                </c:pt>
                <c:pt idx="2">
                  <c:v>22.88</c:v>
                </c:pt>
                <c:pt idx="3">
                  <c:v>19.149999999999999</c:v>
                </c:pt>
                <c:pt idx="4">
                  <c:v>19.55</c:v>
                </c:pt>
              </c:numCache>
            </c:numRef>
          </c:val>
          <c:extLst>
            <c:ext xmlns:c16="http://schemas.microsoft.com/office/drawing/2014/chart" uri="{C3380CC4-5D6E-409C-BE32-E72D297353CC}">
              <c16:uniqueId val="{00000001-451C-4074-9108-5D8F55D1444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-3.09</c:v>
                </c:pt>
                <c:pt idx="1">
                  <c:v>2.72</c:v>
                </c:pt>
                <c:pt idx="2">
                  <c:v>-0.09</c:v>
                </c:pt>
                <c:pt idx="3">
                  <c:v>0.21</c:v>
                </c:pt>
                <c:pt idx="4">
                  <c:v>-3.79</c:v>
                </c:pt>
              </c:numCache>
            </c:numRef>
          </c:val>
          <c:smooth val="0"/>
          <c:extLst>
            <c:ext xmlns:c16="http://schemas.microsoft.com/office/drawing/2014/chart" uri="{C3380CC4-5D6E-409C-BE32-E72D297353CC}">
              <c16:uniqueId val="{00000002-451C-4074-9108-5D8F55D1444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3C8-4984-BFAE-B7A4C6DE072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3C8-4984-BFAE-B7A4C6DE072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3C8-4984-BFAE-B7A4C6DE0727}"/>
            </c:ext>
          </c:extLst>
        </c:ser>
        <c:ser>
          <c:idx val="3"/>
          <c:order val="3"/>
          <c:tx>
            <c:strRef>
              <c:f>データシート!$A$30</c:f>
              <c:strCache>
                <c:ptCount val="1"/>
                <c:pt idx="0">
                  <c:v>奨学金特別会計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F3C8-4984-BFAE-B7A4C6DE0727}"/>
            </c:ext>
          </c:extLst>
        </c:ser>
        <c:ser>
          <c:idx val="4"/>
          <c:order val="4"/>
          <c:tx>
            <c:strRef>
              <c:f>データシート!$A$31</c:f>
              <c:strCache>
                <c:ptCount val="1"/>
                <c:pt idx="0">
                  <c:v>後期高齢者医療保険特別会計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0.22</c:v>
                </c:pt>
                <c:pt idx="2">
                  <c:v>#N/A</c:v>
                </c:pt>
                <c:pt idx="3">
                  <c:v>0.21</c:v>
                </c:pt>
                <c:pt idx="4">
                  <c:v>#N/A</c:v>
                </c:pt>
                <c:pt idx="5">
                  <c:v>0.22</c:v>
                </c:pt>
                <c:pt idx="6">
                  <c:v>#N/A</c:v>
                </c:pt>
                <c:pt idx="7">
                  <c:v>0.21</c:v>
                </c:pt>
                <c:pt idx="8">
                  <c:v>#N/A</c:v>
                </c:pt>
                <c:pt idx="9">
                  <c:v>0.25</c:v>
                </c:pt>
              </c:numCache>
            </c:numRef>
          </c:val>
          <c:extLst>
            <c:ext xmlns:c16="http://schemas.microsoft.com/office/drawing/2014/chart" uri="{C3380CC4-5D6E-409C-BE32-E72D297353CC}">
              <c16:uniqueId val="{00000004-F3C8-4984-BFAE-B7A4C6DE0727}"/>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1.1499999999999999</c:v>
                </c:pt>
                <c:pt idx="2">
                  <c:v>#N/A</c:v>
                </c:pt>
                <c:pt idx="3">
                  <c:v>1.26</c:v>
                </c:pt>
                <c:pt idx="4">
                  <c:v>#N/A</c:v>
                </c:pt>
                <c:pt idx="5">
                  <c:v>1.29</c:v>
                </c:pt>
                <c:pt idx="6">
                  <c:v>#N/A</c:v>
                </c:pt>
                <c:pt idx="7">
                  <c:v>0.9</c:v>
                </c:pt>
                <c:pt idx="8">
                  <c:v>#N/A</c:v>
                </c:pt>
                <c:pt idx="9">
                  <c:v>0.3</c:v>
                </c:pt>
              </c:numCache>
            </c:numRef>
          </c:val>
          <c:extLst>
            <c:ext xmlns:c16="http://schemas.microsoft.com/office/drawing/2014/chart" uri="{C3380CC4-5D6E-409C-BE32-E72D297353CC}">
              <c16:uniqueId val="{00000005-F3C8-4984-BFAE-B7A4C6DE0727}"/>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0.64</c:v>
                </c:pt>
                <c:pt idx="2">
                  <c:v>#N/A</c:v>
                </c:pt>
                <c:pt idx="3">
                  <c:v>0.57999999999999996</c:v>
                </c:pt>
                <c:pt idx="4">
                  <c:v>#N/A</c:v>
                </c:pt>
                <c:pt idx="5">
                  <c:v>0.56000000000000005</c:v>
                </c:pt>
                <c:pt idx="6">
                  <c:v>#N/A</c:v>
                </c:pt>
                <c:pt idx="7">
                  <c:v>0.84</c:v>
                </c:pt>
                <c:pt idx="8">
                  <c:v>#N/A</c:v>
                </c:pt>
                <c:pt idx="9">
                  <c:v>0.66</c:v>
                </c:pt>
              </c:numCache>
            </c:numRef>
          </c:val>
          <c:extLst>
            <c:ext xmlns:c16="http://schemas.microsoft.com/office/drawing/2014/chart" uri="{C3380CC4-5D6E-409C-BE32-E72D297353CC}">
              <c16:uniqueId val="{00000006-F3C8-4984-BFAE-B7A4C6DE0727}"/>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4.84</c:v>
                </c:pt>
                <c:pt idx="2">
                  <c:v>#N/A</c:v>
                </c:pt>
                <c:pt idx="3">
                  <c:v>5.4</c:v>
                </c:pt>
                <c:pt idx="4">
                  <c:v>#N/A</c:v>
                </c:pt>
                <c:pt idx="5">
                  <c:v>4.12</c:v>
                </c:pt>
                <c:pt idx="6">
                  <c:v>#N/A</c:v>
                </c:pt>
                <c:pt idx="7">
                  <c:v>7.61</c:v>
                </c:pt>
                <c:pt idx="8">
                  <c:v>#N/A</c:v>
                </c:pt>
                <c:pt idx="9">
                  <c:v>2.4700000000000002</c:v>
                </c:pt>
              </c:numCache>
            </c:numRef>
          </c:val>
          <c:extLst>
            <c:ext xmlns:c16="http://schemas.microsoft.com/office/drawing/2014/chart" uri="{C3380CC4-5D6E-409C-BE32-E72D297353CC}">
              <c16:uniqueId val="{00000007-F3C8-4984-BFAE-B7A4C6DE0727}"/>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3.05</c:v>
                </c:pt>
                <c:pt idx="2">
                  <c:v>#N/A</c:v>
                </c:pt>
                <c:pt idx="3">
                  <c:v>3.68</c:v>
                </c:pt>
                <c:pt idx="4">
                  <c:v>#N/A</c:v>
                </c:pt>
                <c:pt idx="5">
                  <c:v>4.16</c:v>
                </c:pt>
                <c:pt idx="6">
                  <c:v>#N/A</c:v>
                </c:pt>
                <c:pt idx="7">
                  <c:v>4.3099999999999996</c:v>
                </c:pt>
                <c:pt idx="8">
                  <c:v>#N/A</c:v>
                </c:pt>
                <c:pt idx="9">
                  <c:v>4.58</c:v>
                </c:pt>
              </c:numCache>
            </c:numRef>
          </c:val>
          <c:extLst>
            <c:ext xmlns:c16="http://schemas.microsoft.com/office/drawing/2014/chart" uri="{C3380CC4-5D6E-409C-BE32-E72D297353CC}">
              <c16:uniqueId val="{00000008-F3C8-4984-BFAE-B7A4C6DE072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2.2400000000000002</c:v>
                </c:pt>
                <c:pt idx="2">
                  <c:v>#N/A</c:v>
                </c:pt>
                <c:pt idx="3">
                  <c:v>3.17</c:v>
                </c:pt>
                <c:pt idx="4">
                  <c:v>#N/A</c:v>
                </c:pt>
                <c:pt idx="5">
                  <c:v>4.67</c:v>
                </c:pt>
                <c:pt idx="6">
                  <c:v>#N/A</c:v>
                </c:pt>
                <c:pt idx="7">
                  <c:v>4.6500000000000004</c:v>
                </c:pt>
                <c:pt idx="8">
                  <c:v>#N/A</c:v>
                </c:pt>
                <c:pt idx="9">
                  <c:v>5.22</c:v>
                </c:pt>
              </c:numCache>
            </c:numRef>
          </c:val>
          <c:extLst>
            <c:ext xmlns:c16="http://schemas.microsoft.com/office/drawing/2014/chart" uri="{C3380CC4-5D6E-409C-BE32-E72D297353CC}">
              <c16:uniqueId val="{00000009-F3C8-4984-BFAE-B7A4C6DE072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1043</c:v>
                </c:pt>
                <c:pt idx="5">
                  <c:v>1021</c:v>
                </c:pt>
                <c:pt idx="8">
                  <c:v>1007</c:v>
                </c:pt>
                <c:pt idx="11">
                  <c:v>987</c:v>
                </c:pt>
                <c:pt idx="14">
                  <c:v>938</c:v>
                </c:pt>
              </c:numCache>
            </c:numRef>
          </c:val>
          <c:extLst>
            <c:ext xmlns:c16="http://schemas.microsoft.com/office/drawing/2014/chart" uri="{C3380CC4-5D6E-409C-BE32-E72D297353CC}">
              <c16:uniqueId val="{00000000-B395-4626-8E68-B7E036E4139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395-4626-8E68-B7E036E4139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0</c:v>
                </c:pt>
                <c:pt idx="9">
                  <c:v>0</c:v>
                </c:pt>
                <c:pt idx="12">
                  <c:v>1</c:v>
                </c:pt>
              </c:numCache>
            </c:numRef>
          </c:val>
          <c:extLst>
            <c:ext xmlns:c16="http://schemas.microsoft.com/office/drawing/2014/chart" uri="{C3380CC4-5D6E-409C-BE32-E72D297353CC}">
              <c16:uniqueId val="{00000002-B395-4626-8E68-B7E036E4139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173</c:v>
                </c:pt>
                <c:pt idx="3">
                  <c:v>163</c:v>
                </c:pt>
                <c:pt idx="6">
                  <c:v>101</c:v>
                </c:pt>
                <c:pt idx="9">
                  <c:v>32</c:v>
                </c:pt>
                <c:pt idx="12">
                  <c:v>0</c:v>
                </c:pt>
              </c:numCache>
            </c:numRef>
          </c:val>
          <c:extLst>
            <c:ext xmlns:c16="http://schemas.microsoft.com/office/drawing/2014/chart" uri="{C3380CC4-5D6E-409C-BE32-E72D297353CC}">
              <c16:uniqueId val="{00000003-B395-4626-8E68-B7E036E4139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246</c:v>
                </c:pt>
                <c:pt idx="3">
                  <c:v>257</c:v>
                </c:pt>
                <c:pt idx="6">
                  <c:v>253</c:v>
                </c:pt>
                <c:pt idx="9">
                  <c:v>200</c:v>
                </c:pt>
                <c:pt idx="12">
                  <c:v>198</c:v>
                </c:pt>
              </c:numCache>
            </c:numRef>
          </c:val>
          <c:extLst>
            <c:ext xmlns:c16="http://schemas.microsoft.com/office/drawing/2014/chart" uri="{C3380CC4-5D6E-409C-BE32-E72D297353CC}">
              <c16:uniqueId val="{00000004-B395-4626-8E68-B7E036E4139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395-4626-8E68-B7E036E4139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395-4626-8E68-B7E036E4139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748</c:v>
                </c:pt>
                <c:pt idx="3">
                  <c:v>771</c:v>
                </c:pt>
                <c:pt idx="6">
                  <c:v>881</c:v>
                </c:pt>
                <c:pt idx="9">
                  <c:v>898</c:v>
                </c:pt>
                <c:pt idx="12">
                  <c:v>915</c:v>
                </c:pt>
              </c:numCache>
            </c:numRef>
          </c:val>
          <c:extLst>
            <c:ext xmlns:c16="http://schemas.microsoft.com/office/drawing/2014/chart" uri="{C3380CC4-5D6E-409C-BE32-E72D297353CC}">
              <c16:uniqueId val="{00000007-B395-4626-8E68-B7E036E4139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125</c:v>
                </c:pt>
                <c:pt idx="2">
                  <c:v>#N/A</c:v>
                </c:pt>
                <c:pt idx="3">
                  <c:v>#N/A</c:v>
                </c:pt>
                <c:pt idx="4">
                  <c:v>171</c:v>
                </c:pt>
                <c:pt idx="5">
                  <c:v>#N/A</c:v>
                </c:pt>
                <c:pt idx="6">
                  <c:v>#N/A</c:v>
                </c:pt>
                <c:pt idx="7">
                  <c:v>228</c:v>
                </c:pt>
                <c:pt idx="8">
                  <c:v>#N/A</c:v>
                </c:pt>
                <c:pt idx="9">
                  <c:v>#N/A</c:v>
                </c:pt>
                <c:pt idx="10">
                  <c:v>143</c:v>
                </c:pt>
                <c:pt idx="11">
                  <c:v>#N/A</c:v>
                </c:pt>
                <c:pt idx="12">
                  <c:v>#N/A</c:v>
                </c:pt>
                <c:pt idx="13">
                  <c:v>176</c:v>
                </c:pt>
                <c:pt idx="14">
                  <c:v>#N/A</c:v>
                </c:pt>
              </c:numCache>
            </c:numRef>
          </c:val>
          <c:smooth val="0"/>
          <c:extLst>
            <c:ext xmlns:c16="http://schemas.microsoft.com/office/drawing/2014/chart" uri="{C3380CC4-5D6E-409C-BE32-E72D297353CC}">
              <c16:uniqueId val="{00000008-B395-4626-8E68-B7E036E4139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9466</c:v>
                </c:pt>
                <c:pt idx="5">
                  <c:v>9009</c:v>
                </c:pt>
                <c:pt idx="8">
                  <c:v>8389</c:v>
                </c:pt>
                <c:pt idx="11">
                  <c:v>7909</c:v>
                </c:pt>
                <c:pt idx="14">
                  <c:v>7217</c:v>
                </c:pt>
              </c:numCache>
            </c:numRef>
          </c:val>
          <c:extLst>
            <c:ext xmlns:c16="http://schemas.microsoft.com/office/drawing/2014/chart" uri="{C3380CC4-5D6E-409C-BE32-E72D297353CC}">
              <c16:uniqueId val="{00000000-8479-44EF-87B7-13BB97C2603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334</c:v>
                </c:pt>
                <c:pt idx="5">
                  <c:v>205</c:v>
                </c:pt>
                <c:pt idx="8">
                  <c:v>234</c:v>
                </c:pt>
                <c:pt idx="11">
                  <c:v>266</c:v>
                </c:pt>
                <c:pt idx="14">
                  <c:v>322</c:v>
                </c:pt>
              </c:numCache>
            </c:numRef>
          </c:val>
          <c:extLst>
            <c:ext xmlns:c16="http://schemas.microsoft.com/office/drawing/2014/chart" uri="{C3380CC4-5D6E-409C-BE32-E72D297353CC}">
              <c16:uniqueId val="{00000001-8479-44EF-87B7-13BB97C2603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5136</c:v>
                </c:pt>
                <c:pt idx="5">
                  <c:v>5425</c:v>
                </c:pt>
                <c:pt idx="8">
                  <c:v>5441</c:v>
                </c:pt>
                <c:pt idx="11">
                  <c:v>5229</c:v>
                </c:pt>
                <c:pt idx="14">
                  <c:v>5325</c:v>
                </c:pt>
              </c:numCache>
            </c:numRef>
          </c:val>
          <c:extLst>
            <c:ext xmlns:c16="http://schemas.microsoft.com/office/drawing/2014/chart" uri="{C3380CC4-5D6E-409C-BE32-E72D297353CC}">
              <c16:uniqueId val="{00000002-8479-44EF-87B7-13BB97C2603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479-44EF-87B7-13BB97C2603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479-44EF-87B7-13BB97C2603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c:v>
                </c:pt>
                <c:pt idx="3">
                  <c:v>9</c:v>
                </c:pt>
                <c:pt idx="6">
                  <c:v>9</c:v>
                </c:pt>
                <c:pt idx="9">
                  <c:v>8</c:v>
                </c:pt>
                <c:pt idx="12">
                  <c:v>11</c:v>
                </c:pt>
              </c:numCache>
            </c:numRef>
          </c:val>
          <c:extLst>
            <c:ext xmlns:c16="http://schemas.microsoft.com/office/drawing/2014/chart" uri="{C3380CC4-5D6E-409C-BE32-E72D297353CC}">
              <c16:uniqueId val="{00000005-8479-44EF-87B7-13BB97C2603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479-44EF-87B7-13BB97C2603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290</c:v>
                </c:pt>
                <c:pt idx="3">
                  <c:v>131</c:v>
                </c:pt>
                <c:pt idx="6">
                  <c:v>31</c:v>
                </c:pt>
                <c:pt idx="9">
                  <c:v>0</c:v>
                </c:pt>
                <c:pt idx="12">
                  <c:v>0</c:v>
                </c:pt>
              </c:numCache>
            </c:numRef>
          </c:val>
          <c:extLst>
            <c:ext xmlns:c16="http://schemas.microsoft.com/office/drawing/2014/chart" uri="{C3380CC4-5D6E-409C-BE32-E72D297353CC}">
              <c16:uniqueId val="{00000007-8479-44EF-87B7-13BB97C2603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1574</c:v>
                </c:pt>
                <c:pt idx="3">
                  <c:v>1092</c:v>
                </c:pt>
                <c:pt idx="6">
                  <c:v>929</c:v>
                </c:pt>
                <c:pt idx="9">
                  <c:v>996</c:v>
                </c:pt>
                <c:pt idx="12">
                  <c:v>891</c:v>
                </c:pt>
              </c:numCache>
            </c:numRef>
          </c:val>
          <c:extLst>
            <c:ext xmlns:c16="http://schemas.microsoft.com/office/drawing/2014/chart" uri="{C3380CC4-5D6E-409C-BE32-E72D297353CC}">
              <c16:uniqueId val="{00000008-8479-44EF-87B7-13BB97C2603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344</c:v>
                </c:pt>
                <c:pt idx="3">
                  <c:v>257</c:v>
                </c:pt>
                <c:pt idx="6">
                  <c:v>169</c:v>
                </c:pt>
                <c:pt idx="9">
                  <c:v>82</c:v>
                </c:pt>
                <c:pt idx="12">
                  <c:v>44</c:v>
                </c:pt>
              </c:numCache>
            </c:numRef>
          </c:val>
          <c:extLst>
            <c:ext xmlns:c16="http://schemas.microsoft.com/office/drawing/2014/chart" uri="{C3380CC4-5D6E-409C-BE32-E72D297353CC}">
              <c16:uniqueId val="{00000009-8479-44EF-87B7-13BB97C2603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8594</c:v>
                </c:pt>
                <c:pt idx="3">
                  <c:v>8804</c:v>
                </c:pt>
                <c:pt idx="6">
                  <c:v>8430</c:v>
                </c:pt>
                <c:pt idx="9">
                  <c:v>8165</c:v>
                </c:pt>
                <c:pt idx="12">
                  <c:v>7651</c:v>
                </c:pt>
              </c:numCache>
            </c:numRef>
          </c:val>
          <c:extLst>
            <c:ext xmlns:c16="http://schemas.microsoft.com/office/drawing/2014/chart" uri="{C3380CC4-5D6E-409C-BE32-E72D297353CC}">
              <c16:uniqueId val="{0000000A-8479-44EF-87B7-13BB97C2603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479-44EF-87B7-13BB97C2603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1636</c:v>
                </c:pt>
                <c:pt idx="1">
                  <c:v>1392</c:v>
                </c:pt>
                <c:pt idx="2">
                  <c:v>1474</c:v>
                </c:pt>
              </c:numCache>
            </c:numRef>
          </c:val>
          <c:extLst>
            <c:ext xmlns:c16="http://schemas.microsoft.com/office/drawing/2014/chart" uri="{C3380CC4-5D6E-409C-BE32-E72D297353CC}">
              <c16:uniqueId val="{00000000-D872-437F-B3D0-BD09904D75A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567</c:v>
                </c:pt>
                <c:pt idx="1">
                  <c:v>588</c:v>
                </c:pt>
                <c:pt idx="2">
                  <c:v>619</c:v>
                </c:pt>
              </c:numCache>
            </c:numRef>
          </c:val>
          <c:extLst>
            <c:ext xmlns:c16="http://schemas.microsoft.com/office/drawing/2014/chart" uri="{C3380CC4-5D6E-409C-BE32-E72D297353CC}">
              <c16:uniqueId val="{00000001-D872-437F-B3D0-BD09904D75A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1868</c:v>
                </c:pt>
                <c:pt idx="1">
                  <c:v>1860</c:v>
                </c:pt>
                <c:pt idx="2">
                  <c:v>1876</c:v>
                </c:pt>
              </c:numCache>
            </c:numRef>
          </c:val>
          <c:extLst>
            <c:ext xmlns:c16="http://schemas.microsoft.com/office/drawing/2014/chart" uri="{C3380CC4-5D6E-409C-BE32-E72D297353CC}">
              <c16:uniqueId val="{00000002-D872-437F-B3D0-BD09904D75A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{6D363007-9057-46A7-B5B0-F41CC9DA67E9}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562-4A76-A420-691134A6DF6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{2A38A030-5449-4020-8D47-366E7049FD6D}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562-4A76-A420-691134A6DF6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{75A5106B-25F8-47F2-89AA-AD9D6D7E1D75}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562-4A76-A420-691134A6DF6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{A1479248-7AB4-40C6-8B8D-B03CC6E5C65C}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562-4A76-A420-691134A6DF6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{E7A1012C-9A9C-40A1-A2D1-85836BF7AF83}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562-4A76-A420-691134A6DF6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{CDEDE3A1-C28B-412F-89FF-96C2326D806E}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562-4A76-A420-691134A6DF6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{36BD8EC8-8B1B-4A95-B8A1-276DC652AE2E}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562-4A76-A420-691134A6DF6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{73D71F8F-C7F3-4B28-A2A2-A1F1CE3F6A29}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562-4A76-A420-691134A6DF6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{7AB8A784-25CE-4932-B446-F8DFF3584294}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562-4A76-A420-691134A6DF6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56.1</c:v>
                </c:pt>
                <c:pt idx="8">
                  <c:v>56.9</c:v>
                </c:pt>
                <c:pt idx="16">
                  <c:v>58.7</c:v>
                </c:pt>
                <c:pt idx="24">
                  <c:v>58.7</c:v>
                </c:pt>
                <c:pt idx="32">
                  <c:v>62.3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562-4A76-A420-691134A6DF6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{37382961-B3CB-4EAE-9340-F37DF7D44EE0}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562-4A76-A420-691134A6DF6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{35319914-09AE-4CAD-9E80-92383DA2F281}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562-4A76-A420-691134A6DF6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{D0AFCC9F-3B40-4564-AF9F-01C12B497A76}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562-4A76-A420-691134A6DF6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{5E5AD95B-F2E7-4B92-AAC3-3C7C87336EC9}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562-4A76-A420-691134A6DF6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{D1F68C53-61EF-4EB7-BD47-4D3E1DA2C078}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562-4A76-A420-691134A6DF6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{37CF35C6-2876-4404-9397-1C9FDA215FF8}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562-4A76-A420-691134A6DF6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{488F4592-194D-4AB2-8823-78DAEE821C0A}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562-4A76-A420-691134A6DF6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{F2C11115-B218-45B8-89B4-C61CD6D124DE}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562-4A76-A420-691134A6DF6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{5363D4EE-1E3B-4BC7-AC8F-D96E5FC51DB8}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562-4A76-A420-691134A6DF6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6562-4A76-A420-691134A6DF66}"/>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{819B82F7-10E8-4FD2-8BC6-BCA94DF9139E}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010-496C-B3E1-457C20BEE5C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{353F3A43-C741-4D13-81F8-ED37D2BA704F}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010-496C-B3E1-457C20BEE5C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{4014E0CC-5C49-464E-8A00-F53542559990}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010-496C-B3E1-457C20BEE5C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{2704737E-58FC-4073-9483-C0C41D2D666F}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010-496C-B3E1-457C20BEE5C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{FD7F0649-58D2-4027-9EB2-F1029B5C6223}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010-496C-B3E1-457C20BEE5C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{E19E19B3-BCA5-45CD-BCB4-4D0D9A5BDDBB}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010-496C-B3E1-457C20BEE5C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{2D320BF5-9F7E-4DFE-96EB-6B544E92D894}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010-496C-B3E1-457C20BEE5C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{C48BE6FC-502D-4324-A127-B63FD09795C2}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010-496C-B3E1-457C20BEE5C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{D738BF58-4E4D-4146-96DF-93F2D03F9F10}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010-496C-B3E1-457C20BEE5C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3.1</c:v>
                </c:pt>
                <c:pt idx="8">
                  <c:v>3</c:v>
                </c:pt>
                <c:pt idx="16">
                  <c:v>2.8</c:v>
                </c:pt>
                <c:pt idx="24">
                  <c:v>2.8</c:v>
                </c:pt>
                <c:pt idx="32">
                  <c:v>2.8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010-496C-B3E1-457C20BEE5C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{B13D499D-1193-4776-8B44-B331E78BAE9A}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010-496C-B3E1-457C20BEE5C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{9A7F041C-68AC-4AFD-9FDA-10A70010523B}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010-496C-B3E1-457C20BEE5C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{5DFDF402-5257-4CD6-B817-F8B857BE2441}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010-496C-B3E1-457C20BEE5C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{9711C244-5B53-44F7-95E7-C3CE1877D2D2}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010-496C-B3E1-457C20BEE5C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{80BE9844-CC23-456D-85A0-A8C838525D30}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010-496C-B3E1-457C20BEE5C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{254B56B4-05A3-4963-83E1-6AF52F02FF97}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010-496C-B3E1-457C20BEE5C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{3D8731A9-6A82-4B3B-AE33-2E895A113105}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010-496C-B3E1-457C20BEE5C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{CE3A7FDC-DACB-4D53-8E40-B470A25A0CFA}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010-496C-B3E1-457C20BEE5C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{E86308A9-8CC7-4BE8-B72C-96E793DC7405}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010-496C-B3E1-457C20BEE5C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0010-496C-B3E1-457C20BEE5CA}"/>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兵庫県猪名川町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28,644
28,421
90.33
12,299,019
12,045,915
186,386
7,536,443
7,651,053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財政力指数は、横ばいの傾向が続いているが、</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町税収入の継続的な</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増加に伴い、単年度の財政力指数は増加している。</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（単年度の財政力指数　</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R4</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0.619</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R5</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0.641</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R6</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0.643</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今後の財政力指数については、産業拠点地区に係る固定資産税</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や償却資産税</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法人税収入</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の増加の影響により、類似団体平均値近く</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を推移すると</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見込んでいる。</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43</xdr:row>
      <xdr:rowOff>14817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34695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28222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73871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28222</xdr:rowOff>
    </xdr:from>
    <xdr:to>
      <xdr:col>15</xdr:col>
      <xdr:colOff>82550</xdr:colOff>
      <xdr:row>43</xdr:row>
      <xdr:rowOff>41628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4005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41628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871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111777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148872</xdr:rowOff>
    </xdr:from>
    <xdr:to>
      <xdr:col>15</xdr:col>
      <xdr:colOff>133350</xdr:colOff>
      <xdr:row>43</xdr:row>
      <xdr:rowOff>79022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63799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162278</xdr:rowOff>
    </xdr:from>
    <xdr:to>
      <xdr:col>11</xdr:col>
      <xdr:colOff>82550</xdr:colOff>
      <xdr:row>43</xdr:row>
      <xdr:rowOff>92428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77205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経常収支比率は、</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人件費が増加しているものの、普通交付税や各種交付金などの一般財源も増加しているため、</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前年度から</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0.8</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ポイントの改善</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となった。</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62547</xdr:rowOff>
    </xdr:from>
    <xdr:to>
      <xdr:col>23</xdr:col>
      <xdr:colOff>133350</xdr:colOff>
      <xdr:row>62</xdr:row>
      <xdr:rowOff>110807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692447"/>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110807</xdr:rowOff>
    </xdr:from>
    <xdr:to>
      <xdr:col>19</xdr:col>
      <xdr:colOff>133350</xdr:colOff>
      <xdr:row>63</xdr:row>
      <xdr:rowOff>23813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740707"/>
          <a:ext cx="889000" cy="8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127953</xdr:rowOff>
    </xdr:from>
    <xdr:to>
      <xdr:col>15</xdr:col>
      <xdr:colOff>82550</xdr:colOff>
      <xdr:row>63</xdr:row>
      <xdr:rowOff>23813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14953"/>
          <a:ext cx="889000" cy="41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127953</xdr:rowOff>
    </xdr:from>
    <xdr:to>
      <xdr:col>11</xdr:col>
      <xdr:colOff>31750</xdr:colOff>
      <xdr:row>61</xdr:row>
      <xdr:rowOff>149543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14953"/>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11747</xdr:rowOff>
    </xdr:from>
    <xdr:to>
      <xdr:col>23</xdr:col>
      <xdr:colOff>184150</xdr:colOff>
      <xdr:row>62</xdr:row>
      <xdr:rowOff>113347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64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28274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486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60007</xdr:rowOff>
    </xdr:from>
    <xdr:to>
      <xdr:col>19</xdr:col>
      <xdr:colOff>184150</xdr:colOff>
      <xdr:row>62</xdr:row>
      <xdr:rowOff>161607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8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334</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58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144463</xdr:rowOff>
    </xdr:from>
    <xdr:to>
      <xdr:col>15</xdr:col>
      <xdr:colOff>133350</xdr:colOff>
      <xdr:row>63</xdr:row>
      <xdr:rowOff>74613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59390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6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77153</xdr:rowOff>
    </xdr:from>
    <xdr:to>
      <xdr:col>11</xdr:col>
      <xdr:colOff>82550</xdr:colOff>
      <xdr:row>61</xdr:row>
      <xdr:rowOff>7303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17480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3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98743</xdr:rowOff>
    </xdr:from>
    <xdr:to>
      <xdr:col>7</xdr:col>
      <xdr:colOff>31750</xdr:colOff>
      <xdr:row>62</xdr:row>
      <xdr:rowOff>28893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55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39070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26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[184,772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類似団体と比較して</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37,496</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円高くなってい</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る</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が、</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主な要因としては、</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町単独の消防本部を設置していること</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と</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考えられる。</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人件費においては</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、人事院勧告に基づく給料表の引き上げ改定や会計年度任用職員の処遇改善などにより大幅に増加した。</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また、物件費について</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も、新型コロナワクチン集団接種事業の終了により委託料の大幅な減少要因があるものの、消防はしご車の修繕や道路等管理委託料の増加などにより増加した。</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32614</xdr:rowOff>
    </xdr:from>
    <xdr:to>
      <xdr:col>23</xdr:col>
      <xdr:colOff>133350</xdr:colOff>
      <xdr:row>84</xdr:row>
      <xdr:rowOff>111337</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434414"/>
          <a:ext cx="838200" cy="78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32614</xdr:rowOff>
    </xdr:from>
    <xdr:to>
      <xdr:col>19</xdr:col>
      <xdr:colOff>133350</xdr:colOff>
      <xdr:row>84</xdr:row>
      <xdr:rowOff>68675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434414"/>
          <a:ext cx="889000" cy="3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17652</xdr:rowOff>
    </xdr:from>
    <xdr:to>
      <xdr:col>15</xdr:col>
      <xdr:colOff>82550</xdr:colOff>
      <xdr:row>84</xdr:row>
      <xdr:rowOff>68675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419452"/>
          <a:ext cx="889000" cy="5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74087</xdr:rowOff>
    </xdr:from>
    <xdr:to>
      <xdr:col>11</xdr:col>
      <xdr:colOff>31750</xdr:colOff>
      <xdr:row>84</xdr:row>
      <xdr:rowOff>17652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304437"/>
          <a:ext cx="889000" cy="11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60537</xdr:rowOff>
    </xdr:from>
    <xdr:to>
      <xdr:col>23</xdr:col>
      <xdr:colOff>184150</xdr:colOff>
      <xdr:row>84</xdr:row>
      <xdr:rowOff>162137</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46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32614</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434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153264</xdr:rowOff>
    </xdr:from>
    <xdr:to>
      <xdr:col>19</xdr:col>
      <xdr:colOff>184150</xdr:colOff>
      <xdr:row>84</xdr:row>
      <xdr:rowOff>83414</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38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68191</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469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17875</xdr:rowOff>
    </xdr:from>
    <xdr:to>
      <xdr:col>15</xdr:col>
      <xdr:colOff>133350</xdr:colOff>
      <xdr:row>84</xdr:row>
      <xdr:rowOff>119475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41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104252</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506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138302</xdr:rowOff>
    </xdr:from>
    <xdr:to>
      <xdr:col>11</xdr:col>
      <xdr:colOff>82550</xdr:colOff>
      <xdr:row>84</xdr:row>
      <xdr:rowOff>68452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36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53229</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45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23287</xdr:rowOff>
    </xdr:from>
    <xdr:to>
      <xdr:col>7</xdr:col>
      <xdr:colOff>31750</xdr:colOff>
      <xdr:row>83</xdr:row>
      <xdr:rowOff>124887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25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109664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340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rgbClr val="FF0000"/>
              </a:solidFill>
              <a:effectLst/>
              <a:latin typeface="ＭＳ 明朝" panose="02020609040205080304" pitchFamily="17" charset="-128"/>
              <a:ea typeface="ＭＳ 明朝" panose="02020609040205080304" pitchFamily="17" charset="-128"/>
              <a:cs typeface="+mn-cs"/>
            </a:rPr>
            <a:t>　</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ラスパイレス指数算定に用いる国家公務員と町職員との経験年数階層の変動が前年度と比べ大きいことや、高齢・高給者や各経験年数階層の上位者の退職による影響等により、ラスパイレス指数は</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98.3</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と前年度から</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0.9</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ポイント減少しました。これまでも、職員の定員適正化等に取り組んできましたが、今後においても、国との均衡を考慮しながら、職員定数適正化に努めます。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84364</xdr:rowOff>
    </xdr:from>
    <xdr:to>
      <xdr:col>81</xdr:col>
      <xdr:colOff>44450</xdr:colOff>
      <xdr:row>87</xdr:row>
      <xdr:rowOff>68036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829064"/>
          <a:ext cx="8382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68036</xdr:rowOff>
    </xdr:from>
    <xdr:to>
      <xdr:col>77</xdr:col>
      <xdr:colOff>44450</xdr:colOff>
      <xdr:row>88</xdr:row>
      <xdr:rowOff>103414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984186"/>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102507</xdr:rowOff>
    </xdr:from>
    <xdr:to>
      <xdr:col>72</xdr:col>
      <xdr:colOff>203200</xdr:colOff>
      <xdr:row>88</xdr:row>
      <xdr:rowOff>103414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5018657"/>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68036</xdr:rowOff>
    </xdr:from>
    <xdr:to>
      <xdr:col>68</xdr:col>
      <xdr:colOff>152400</xdr:colOff>
      <xdr:row>87</xdr:row>
      <xdr:rowOff>102507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9841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5641</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75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17236</xdr:rowOff>
    </xdr:from>
    <xdr:to>
      <xdr:col>77</xdr:col>
      <xdr:colOff>95250</xdr:colOff>
      <xdr:row>87</xdr:row>
      <xdr:rowOff>118836</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103613</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5019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52614</xdr:rowOff>
    </xdr:from>
    <xdr:to>
      <xdr:col>73</xdr:col>
      <xdr:colOff>44450</xdr:colOff>
      <xdr:row>88</xdr:row>
      <xdr:rowOff>154214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138991</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522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51707</xdr:rowOff>
    </xdr:from>
    <xdr:to>
      <xdr:col>68</xdr:col>
      <xdr:colOff>203200</xdr:colOff>
      <xdr:row>87</xdr:row>
      <xdr:rowOff>153307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138084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17236</xdr:rowOff>
    </xdr:from>
    <xdr:to>
      <xdr:col>64</xdr:col>
      <xdr:colOff>152400</xdr:colOff>
      <xdr:row>87</xdr:row>
      <xdr:rowOff>118836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103613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rgbClr val="FF0000"/>
              </a:solidFill>
              <a:effectLst/>
              <a:latin typeface="ＭＳ 明朝" panose="02020609040205080304" pitchFamily="17" charset="-128"/>
              <a:ea typeface="ＭＳ 明朝" panose="02020609040205080304" pitchFamily="17" charset="-128"/>
              <a:cs typeface="+mn-cs"/>
            </a:rPr>
            <a:t>　</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当町では人口千人当たりの職員数は</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8.31</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人と前年度と比較して</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0.01</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ポイント減少しています。職員数は</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238</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人で前年度から</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4</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人減員しています。</a:t>
          </a:r>
        </a:p>
        <a:p>
          <a:pPr eaLnBrk="1" fontAlgn="auto" latinLnBrk="0" hangingPunct="1"/>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　類似団体と比較して</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1.57</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ポイント高くなっていますが、町単独で消防本部を設置していることが職員数を押し上げる要因となっています。</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72602</xdr:rowOff>
    </xdr:from>
    <xdr:to>
      <xdr:col>81</xdr:col>
      <xdr:colOff>44450</xdr:colOff>
      <xdr:row>62</xdr:row>
      <xdr:rowOff>73942</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6179800" y="10702502"/>
          <a:ext cx="8382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47131</xdr:rowOff>
    </xdr:from>
    <xdr:to>
      <xdr:col>77</xdr:col>
      <xdr:colOff>44450</xdr:colOff>
      <xdr:row>62</xdr:row>
      <xdr:rowOff>73942</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67703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44450</xdr:rowOff>
    </xdr:from>
    <xdr:to>
      <xdr:col>72</xdr:col>
      <xdr:colOff>203200</xdr:colOff>
      <xdr:row>62</xdr:row>
      <xdr:rowOff>47131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674350"/>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27023</xdr:rowOff>
    </xdr:from>
    <xdr:to>
      <xdr:col>68</xdr:col>
      <xdr:colOff>152400</xdr:colOff>
      <xdr:row>62</xdr:row>
      <xdr:rowOff>44450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656923"/>
          <a:ext cx="8890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21802</xdr:rowOff>
    </xdr:from>
    <xdr:to>
      <xdr:col>81</xdr:col>
      <xdr:colOff>95250</xdr:colOff>
      <xdr:row>62</xdr:row>
      <xdr:rowOff>123402</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65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165329</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62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23142</xdr:rowOff>
    </xdr:from>
    <xdr:to>
      <xdr:col>77</xdr:col>
      <xdr:colOff>95250</xdr:colOff>
      <xdr:row>62</xdr:row>
      <xdr:rowOff>124742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65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109519</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739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167781</xdr:rowOff>
    </xdr:from>
    <xdr:to>
      <xdr:col>73</xdr:col>
      <xdr:colOff>44450</xdr:colOff>
      <xdr:row>62</xdr:row>
      <xdr:rowOff>97931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62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82708</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712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165100</xdr:rowOff>
    </xdr:from>
    <xdr:to>
      <xdr:col>68</xdr:col>
      <xdr:colOff>203200</xdr:colOff>
      <xdr:row>62</xdr:row>
      <xdr:rowOff>95250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80027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147673</xdr:rowOff>
    </xdr:from>
    <xdr:to>
      <xdr:col>64</xdr:col>
      <xdr:colOff>152400</xdr:colOff>
      <xdr:row>62</xdr:row>
      <xdr:rowOff>77823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60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62600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69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類似団体平均値より</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4.2</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ポイント低い水準で推移しているが、</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近年、</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各公共施設の老朽化に伴う</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大規模修繕や</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維持修繕により公債費の割合は増加を見込んでいる。</a:t>
          </a:r>
          <a:endParaRPr lang="ja-JP" altLang="ja-JP" sz="14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上記による公債費の負担を抑制するためには、施設の</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大規模修繕や</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維持修繕に係る地方債の新規発行額を抑制する必要があることから、各公共施設のあり方（統廃合等）の検討を進めていく。</a:t>
          </a:r>
          <a:endParaRPr lang="ja-JP" altLang="ja-JP" sz="1400">
            <a:solidFill>
              <a:schemeClr val="tx1"/>
            </a:solidFill>
            <a:effectLst/>
            <a:latin typeface="ＭＳ 明朝" panose="02020609040205080304" pitchFamily="17" charset="-128"/>
            <a:ea typeface="ＭＳ 明朝" panose="02020609040205080304" pitchFamily="17"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121496</xdr:rowOff>
    </xdr:from>
    <xdr:to>
      <xdr:col>81</xdr:col>
      <xdr:colOff>44450</xdr:colOff>
      <xdr:row>39</xdr:row>
      <xdr:rowOff>121496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8080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121496</xdr:rowOff>
    </xdr:from>
    <xdr:to>
      <xdr:col>77</xdr:col>
      <xdr:colOff>44450</xdr:colOff>
      <xdr:row>39</xdr:row>
      <xdr:rowOff>121496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8080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121496</xdr:rowOff>
    </xdr:from>
    <xdr:to>
      <xdr:col>72</xdr:col>
      <xdr:colOff>203200</xdr:colOff>
      <xdr:row>39</xdr:row>
      <xdr:rowOff>137583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680804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137583</xdr:rowOff>
    </xdr:from>
    <xdr:to>
      <xdr:col>68</xdr:col>
      <xdr:colOff>152400</xdr:colOff>
      <xdr:row>39</xdr:row>
      <xdr:rowOff>145627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68241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70696</xdr:rowOff>
    </xdr:from>
    <xdr:to>
      <xdr:col>81</xdr:col>
      <xdr:colOff>95250</xdr:colOff>
      <xdr:row>40</xdr:row>
      <xdr:rowOff>846</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75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87223</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60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70696</xdr:rowOff>
    </xdr:from>
    <xdr:to>
      <xdr:col>77</xdr:col>
      <xdr:colOff>95250</xdr:colOff>
      <xdr:row>40</xdr:row>
      <xdr:rowOff>846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75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11023</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526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70696</xdr:rowOff>
    </xdr:from>
    <xdr:to>
      <xdr:col>73</xdr:col>
      <xdr:colOff>44450</xdr:colOff>
      <xdr:row>40</xdr:row>
      <xdr:rowOff>846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75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11023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52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86783</xdr:rowOff>
    </xdr:from>
    <xdr:to>
      <xdr:col>68</xdr:col>
      <xdr:colOff>203200</xdr:colOff>
      <xdr:row>40</xdr:row>
      <xdr:rowOff>16933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27110</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94827</xdr:rowOff>
    </xdr:from>
    <xdr:to>
      <xdr:col>64</xdr:col>
      <xdr:colOff>152400</xdr:colOff>
      <xdr:row>40</xdr:row>
      <xdr:rowOff>24977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78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35154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550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将来負担比率は、一般会計</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において償還が進んでいることを</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はじめ</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下水道事業会計や</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猪名川上流広域ごみ処理施設組合に係る</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地方債の償還が進んでいることから、</a:t>
          </a:r>
          <a:r>
            <a:rPr lang="ja-JP" altLang="ja-JP" sz="1100" b="0" i="0" baseline="0">
              <a:solidFill>
                <a:schemeClr val="tx1"/>
              </a:solidFill>
              <a:effectLst/>
              <a:latin typeface="ＭＳ 明朝" panose="02020609040205080304" pitchFamily="17" charset="-128"/>
              <a:ea typeface="ＭＳ 明朝" panose="02020609040205080304" pitchFamily="17" charset="-128"/>
              <a:cs typeface="+mn-cs"/>
            </a:rPr>
            <a:t>将来負担すべき実質的な負債額と比べ、充当可能財源の方が多いため</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マイナスとなっている</a:t>
          </a:r>
          <a:r>
            <a:rPr lang="ja-JP" altLang="ja-JP" sz="1100" b="0" i="0" baseline="0">
              <a:solidFill>
                <a:schemeClr val="tx1"/>
              </a:solidFill>
              <a:effectLst/>
              <a:latin typeface="ＭＳ 明朝" panose="02020609040205080304" pitchFamily="17" charset="-128"/>
              <a:ea typeface="ＭＳ 明朝" panose="02020609040205080304" pitchFamily="17" charset="-128"/>
              <a:cs typeface="+mn-cs"/>
            </a:rPr>
            <a:t>。</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lang="ja-JP" altLang="ja-JP" sz="1100" b="0" i="0" baseline="0">
              <a:solidFill>
                <a:schemeClr val="tx1"/>
              </a:solidFill>
              <a:effectLst/>
              <a:latin typeface="ＭＳ 明朝" panose="02020609040205080304" pitchFamily="17" charset="-128"/>
              <a:ea typeface="ＭＳ 明朝" panose="02020609040205080304" pitchFamily="17" charset="-128"/>
              <a:cs typeface="+mn-cs"/>
            </a:rPr>
            <a:t>　今後も、投資的事業の実施にあたっては、できる限り交付税算入のある地方債の活用を行うことで将来の負担抑制に努める。</a:t>
          </a:r>
          <a:endParaRPr lang="ja-JP" altLang="ja-JP" sz="1100">
            <a:solidFill>
              <a:schemeClr val="tx1"/>
            </a:solidFill>
            <a:effectLst/>
            <a:latin typeface="ＭＳ 明朝" panose="02020609040205080304" pitchFamily="17" charset="-128"/>
            <a:ea typeface="ＭＳ 明朝" panose="02020609040205080304" pitchFamily="17"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兵庫県猪名川町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28,644
28,421
90.33
12,299,019
12,045,915
186,386
7,536,443
7,651,053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effectLst/>
              <a:latin typeface="ＭＳ 明朝" panose="02020609040205080304" pitchFamily="17" charset="-128"/>
              <a:ea typeface="ＭＳ 明朝" panose="02020609040205080304" pitchFamily="17" charset="-128"/>
              <a:cs typeface="+mn-cs"/>
            </a:rPr>
            <a:t>　</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人件費の経常収支比率における割合は、類似団体平均より</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3.3</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ポイント上回っています。これは、町単独で消防本部を設置していることにより職員数が類似団体平均と比較して多いことが主な要因であり、行政サービスの提供方法の差異によるものと考えます。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　（消防を組合化している団体では人件費が抑制される代わりに補助費等が増加する傾向）</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8128</xdr:rowOff>
    </xdr:from>
    <xdr:to>
      <xdr:col>24</xdr:col>
      <xdr:colOff>25400</xdr:colOff>
      <xdr:row>38</xdr:row>
      <xdr:rowOff>8128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232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8128</xdr:rowOff>
    </xdr:from>
    <xdr:to>
      <xdr:col>19</xdr:col>
      <xdr:colOff>187325</xdr:colOff>
      <xdr:row>38</xdr:row>
      <xdr:rowOff>30988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2322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30988</xdr:rowOff>
    </xdr:from>
    <xdr:to>
      <xdr:col>15</xdr:col>
      <xdr:colOff>98425</xdr:colOff>
      <xdr:row>38</xdr:row>
      <xdr:rowOff>30988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460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30988</xdr:rowOff>
    </xdr:from>
    <xdr:to>
      <xdr:col>11</xdr:col>
      <xdr:colOff>9525</xdr:colOff>
      <xdr:row>38</xdr:row>
      <xdr:rowOff>85852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4608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128778</xdr:rowOff>
    </xdr:from>
    <xdr:to>
      <xdr:col>24</xdr:col>
      <xdr:colOff>76200</xdr:colOff>
      <xdr:row>38</xdr:row>
      <xdr:rowOff>58928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100855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128778</xdr:rowOff>
    </xdr:from>
    <xdr:to>
      <xdr:col>20</xdr:col>
      <xdr:colOff>38100</xdr:colOff>
      <xdr:row>38</xdr:row>
      <xdr:rowOff>58928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43705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151638</xdr:rowOff>
    </xdr:from>
    <xdr:to>
      <xdr:col>15</xdr:col>
      <xdr:colOff>149225</xdr:colOff>
      <xdr:row>38</xdr:row>
      <xdr:rowOff>81788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66565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151638</xdr:rowOff>
    </xdr:from>
    <xdr:to>
      <xdr:col>11</xdr:col>
      <xdr:colOff>60325</xdr:colOff>
      <xdr:row>38</xdr:row>
      <xdr:rowOff>81788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66565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35052</xdr:rowOff>
    </xdr:from>
    <xdr:to>
      <xdr:col>6</xdr:col>
      <xdr:colOff>171450</xdr:colOff>
      <xdr:row>38</xdr:row>
      <xdr:rowOff>136652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121429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3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物件費は、</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消防は</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し</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ご車の修繕や道路等管理委託料</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が増加したものの、新型コロナワクチン集団接種事業の終了により委託料が大幅減少したため、前年度と比較して</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0.5</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ポイント減少となった。</a:t>
          </a:r>
          <a:endParaRPr lang="ja-JP" altLang="ja-JP" sz="1100">
            <a:solidFill>
              <a:schemeClr val="tx1"/>
            </a:solidFill>
            <a:effectLst/>
            <a:latin typeface="ＭＳ 明朝" panose="02020609040205080304" pitchFamily="17" charset="-128"/>
            <a:ea typeface="ＭＳ 明朝" panose="02020609040205080304" pitchFamily="17" charset="-128"/>
          </a:endParaRPr>
        </a:p>
        <a:p>
          <a:pPr eaLnBrk="1" fontAlgn="auto" latinLnBrk="0" hangingPunct="1"/>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類似団体と比較し、令和</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3</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年度からの上昇幅は顕著となっているため、公共施設の管理委託に係る部分として、公共施設の統廃合の検討や道路・公園の植栽管理のあり方などを見直し、上昇幅の抑制に努める必要がある。</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161290</xdr:rowOff>
    </xdr:from>
    <xdr:to>
      <xdr:col>82</xdr:col>
      <xdr:colOff>107950</xdr:colOff>
      <xdr:row>18</xdr:row>
      <xdr:rowOff>18415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307594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161290</xdr:rowOff>
    </xdr:from>
    <xdr:to>
      <xdr:col>78</xdr:col>
      <xdr:colOff>69850</xdr:colOff>
      <xdr:row>18</xdr:row>
      <xdr:rowOff>18415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30759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138430</xdr:rowOff>
    </xdr:from>
    <xdr:to>
      <xdr:col>73</xdr:col>
      <xdr:colOff>180975</xdr:colOff>
      <xdr:row>17</xdr:row>
      <xdr:rowOff>161290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881630"/>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138430</xdr:rowOff>
    </xdr:from>
    <xdr:to>
      <xdr:col>69</xdr:col>
      <xdr:colOff>92075</xdr:colOff>
      <xdr:row>17</xdr:row>
      <xdr:rowOff>6985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8816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110490</xdr:rowOff>
    </xdr:from>
    <xdr:to>
      <xdr:col>82</xdr:col>
      <xdr:colOff>158750</xdr:colOff>
      <xdr:row>18</xdr:row>
      <xdr:rowOff>40640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82567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99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139065</xdr:rowOff>
    </xdr:from>
    <xdr:to>
      <xdr:col>78</xdr:col>
      <xdr:colOff>120650</xdr:colOff>
      <xdr:row>18</xdr:row>
      <xdr:rowOff>69215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305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53992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140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110490</xdr:rowOff>
    </xdr:from>
    <xdr:to>
      <xdr:col>74</xdr:col>
      <xdr:colOff>31750</xdr:colOff>
      <xdr:row>18</xdr:row>
      <xdr:rowOff>40640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25417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87630</xdr:rowOff>
    </xdr:from>
    <xdr:to>
      <xdr:col>69</xdr:col>
      <xdr:colOff>142875</xdr:colOff>
      <xdr:row>17</xdr:row>
      <xdr:rowOff>17780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83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2557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91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127635</xdr:rowOff>
    </xdr:from>
    <xdr:to>
      <xdr:col>65</xdr:col>
      <xdr:colOff>53975</xdr:colOff>
      <xdr:row>17</xdr:row>
      <xdr:rowOff>57785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87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42562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95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扶助費は、</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定額減税補足給付金、児童手当の制度改正、障害福祉サービスの利用が</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増加したことなどから前年度と比較して</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0.9</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ポイント</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増加</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となった。</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扶助費の大部分を占める子育て経費（施設型給付費や児童手当）と障害者支援経費は、少子高齢化の影響により対象人口が減少する見込みであることから長期的には横ばいから減少を見込</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んでいる。</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90424</xdr:rowOff>
    </xdr:from>
    <xdr:to>
      <xdr:col>24</xdr:col>
      <xdr:colOff>25400</xdr:colOff>
      <xdr:row>55</xdr:row>
      <xdr:rowOff>1270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34872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90424</xdr:rowOff>
    </xdr:from>
    <xdr:to>
      <xdr:col>19</xdr:col>
      <xdr:colOff>187325</xdr:colOff>
      <xdr:row>54</xdr:row>
      <xdr:rowOff>145288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098800" y="93487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90424</xdr:rowOff>
    </xdr:from>
    <xdr:to>
      <xdr:col>15</xdr:col>
      <xdr:colOff>98425</xdr:colOff>
      <xdr:row>54</xdr:row>
      <xdr:rowOff>145288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3487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62992</xdr:rowOff>
    </xdr:from>
    <xdr:to>
      <xdr:col>11</xdr:col>
      <xdr:colOff>9525</xdr:colOff>
      <xdr:row>54</xdr:row>
      <xdr:rowOff>90424</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3212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121920</xdr:rowOff>
    </xdr:from>
    <xdr:to>
      <xdr:col>24</xdr:col>
      <xdr:colOff>76200</xdr:colOff>
      <xdr:row>55</xdr:row>
      <xdr:rowOff>52070</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138447</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22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39624</xdr:rowOff>
    </xdr:from>
    <xdr:to>
      <xdr:col>20</xdr:col>
      <xdr:colOff>38100</xdr:colOff>
      <xdr:row>54</xdr:row>
      <xdr:rowOff>141224</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29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151401</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066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94488</xdr:rowOff>
    </xdr:from>
    <xdr:to>
      <xdr:col>15</xdr:col>
      <xdr:colOff>149225</xdr:colOff>
      <xdr:row>55</xdr:row>
      <xdr:rowOff>24638</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3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34815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12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39624</xdr:rowOff>
    </xdr:from>
    <xdr:to>
      <xdr:col>11</xdr:col>
      <xdr:colOff>60325</xdr:colOff>
      <xdr:row>54</xdr:row>
      <xdr:rowOff>141224</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29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151401</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06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12192</xdr:rowOff>
    </xdr:from>
    <xdr:to>
      <xdr:col>6</xdr:col>
      <xdr:colOff>171450</xdr:colOff>
      <xdr:row>54</xdr:row>
      <xdr:rowOff>113792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27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123969</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03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その他は、維持補修費と特別会計への繰出金の合計で、</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維持補修費は道路や橋梁、公共施設等の経年劣化により増加傾向であるものの、計画的な改修工事により平準化を図っている。</a:t>
          </a:r>
          <a:endParaRPr kumimoji="1" lang="en-US" altLang="ja-JP" sz="1100">
            <a:solidFill>
              <a:schemeClr val="tx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　また、</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介護保険および後期高齢者医療保険における給付費</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の微減</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に伴い、特別会計への繰出金が</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減少し、前年度と比較して</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0.4</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ポイント減少となった。</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95250</xdr:rowOff>
    </xdr:from>
    <xdr:to>
      <xdr:col>82</xdr:col>
      <xdr:colOff>107950</xdr:colOff>
      <xdr:row>57</xdr:row>
      <xdr:rowOff>146050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8679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82550</xdr:rowOff>
    </xdr:from>
    <xdr:to>
      <xdr:col>78</xdr:col>
      <xdr:colOff>69850</xdr:colOff>
      <xdr:row>57</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8552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31750</xdr:rowOff>
    </xdr:from>
    <xdr:to>
      <xdr:col>73</xdr:col>
      <xdr:colOff>180975</xdr:colOff>
      <xdr:row>57</xdr:row>
      <xdr:rowOff>82550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8044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31750</xdr:rowOff>
    </xdr:from>
    <xdr:to>
      <xdr:col>69</xdr:col>
      <xdr:colOff>92075</xdr:colOff>
      <xdr:row>57</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8044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60977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95250</xdr:rowOff>
    </xdr:from>
    <xdr:to>
      <xdr:col>78</xdr:col>
      <xdr:colOff>120650</xdr:colOff>
      <xdr:row>58</xdr:row>
      <xdr:rowOff>25400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35577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63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31750</xdr:rowOff>
    </xdr:from>
    <xdr:to>
      <xdr:col>74</xdr:col>
      <xdr:colOff>31750</xdr:colOff>
      <xdr:row>57</xdr:row>
      <xdr:rowOff>133350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152400</xdr:rowOff>
    </xdr:from>
    <xdr:to>
      <xdr:col>69</xdr:col>
      <xdr:colOff>142875</xdr:colOff>
      <xdr:row>57</xdr:row>
      <xdr:rowOff>82550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補助費等は、前年度に水道料金減免事業のため水道事業会計への補助やプレミアム付き商品券事業のため商工会へ補助を行っていたことなどから、</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1.0</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ポイント減少となった。</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類似団体平均に対して</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7.0</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ポイント低い水準であるが、本町は町単独で消防本部を設置していることにより人件費が多くなる分、補助費等（組合消防に対する負担金）が少なくなっているものと分析している。</a:t>
          </a:r>
          <a:endParaRPr lang="ja-JP" altLang="ja-JP" sz="1100">
            <a:solidFill>
              <a:schemeClr val="tx1"/>
            </a:solidFill>
            <a:effectLst/>
            <a:latin typeface="ＭＳ 明朝" panose="02020609040205080304" pitchFamily="17" charset="-128"/>
            <a:ea typeface="ＭＳ 明朝" panose="02020609040205080304" pitchFamily="17" charset="-128"/>
          </a:endParaRPr>
        </a:p>
        <a:p>
          <a:endParaRPr kumimoji="1" lang="ja-JP" altLang="en-US" sz="1100">
            <a:latin typeface="ＭＳ 明朝" panose="02020609040205080304" pitchFamily="17" charset="-128"/>
            <a:ea typeface="ＭＳ 明朝" panose="02020609040205080304" pitchFamily="17"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168910</xdr:rowOff>
    </xdr:from>
    <xdr:to>
      <xdr:col>82</xdr:col>
      <xdr:colOff>107950</xdr:colOff>
      <xdr:row>34</xdr:row>
      <xdr:rowOff>73660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58267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73660</xdr:rowOff>
    </xdr:from>
    <xdr:to>
      <xdr:col>78</xdr:col>
      <xdr:colOff>69850</xdr:colOff>
      <xdr:row>34</xdr:row>
      <xdr:rowOff>149860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59029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88900</xdr:rowOff>
    </xdr:from>
    <xdr:to>
      <xdr:col>73</xdr:col>
      <xdr:colOff>180975</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59182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88900</xdr:rowOff>
    </xdr:from>
    <xdr:to>
      <xdr:col>69</xdr:col>
      <xdr:colOff>92075</xdr:colOff>
      <xdr:row>34</xdr:row>
      <xdr:rowOff>119380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59182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118110</xdr:rowOff>
    </xdr:from>
    <xdr:to>
      <xdr:col>82</xdr:col>
      <xdr:colOff>158750</xdr:colOff>
      <xdr:row>34</xdr:row>
      <xdr:rowOff>48260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577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134637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62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22860</xdr:rowOff>
    </xdr:from>
    <xdr:to>
      <xdr:col>78</xdr:col>
      <xdr:colOff>120650</xdr:colOff>
      <xdr:row>34</xdr:row>
      <xdr:rowOff>124460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134637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621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99060</xdr:rowOff>
    </xdr:from>
    <xdr:to>
      <xdr:col>74</xdr:col>
      <xdr:colOff>31750</xdr:colOff>
      <xdr:row>35</xdr:row>
      <xdr:rowOff>29210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39387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38100</xdr:rowOff>
    </xdr:from>
    <xdr:to>
      <xdr:col>69</xdr:col>
      <xdr:colOff>142875</xdr:colOff>
      <xdr:row>34</xdr:row>
      <xdr:rowOff>139700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149877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68580</xdr:rowOff>
    </xdr:from>
    <xdr:to>
      <xdr:col>65</xdr:col>
      <xdr:colOff>53975</xdr:colOff>
      <xdr:row>34</xdr:row>
      <xdr:rowOff>170180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8907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66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公債費</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は、</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令和</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3</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4</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年度に借り入れた消防債の元金償還の開始などにより、</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前年度と比較して</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0.2</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ポイント増加となった。</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公債費については、</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近年増加した起債の借入元金の償還が始まることから増加を見込んでいるが、</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償還額の半分以上を占める臨時財政対策の発行額が令和</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4</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年度より大幅に減少しているため、</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長期的にみると右肩下がりを見込んでいる。</a:t>
          </a:r>
          <a:endParaRPr kumimoji="1" lang="en-US" altLang="ja-JP" sz="1100">
            <a:solidFill>
              <a:schemeClr val="tx1"/>
            </a:solidFill>
            <a:effectLst/>
            <a:latin typeface="ＭＳ 明朝" panose="02020609040205080304" pitchFamily="17" charset="-128"/>
            <a:ea typeface="ＭＳ 明朝" panose="02020609040205080304" pitchFamily="17" charset="-128"/>
            <a:cs typeface="+mn-cs"/>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85852</xdr:rowOff>
    </xdr:from>
    <xdr:to>
      <xdr:col>24</xdr:col>
      <xdr:colOff>25400</xdr:colOff>
      <xdr:row>76</xdr:row>
      <xdr:rowOff>94996</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3987800" y="1311605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85852</xdr:rowOff>
    </xdr:from>
    <xdr:to>
      <xdr:col>19</xdr:col>
      <xdr:colOff>187325</xdr:colOff>
      <xdr:row>76</xdr:row>
      <xdr:rowOff>99568</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1160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26415</xdr:rowOff>
    </xdr:from>
    <xdr:to>
      <xdr:col>15</xdr:col>
      <xdr:colOff>98425</xdr:colOff>
      <xdr:row>76</xdr:row>
      <xdr:rowOff>99568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056615"/>
          <a:ext cx="8890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26415</xdr:rowOff>
    </xdr:from>
    <xdr:to>
      <xdr:col>11</xdr:col>
      <xdr:colOff>9525</xdr:colOff>
      <xdr:row>76</xdr:row>
      <xdr:rowOff>40132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056615"/>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44196</xdr:rowOff>
    </xdr:from>
    <xdr:to>
      <xdr:col>24</xdr:col>
      <xdr:colOff>76200</xdr:colOff>
      <xdr:row>76</xdr:row>
      <xdr:rowOff>145796</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60723</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919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35052</xdr:rowOff>
    </xdr:from>
    <xdr:to>
      <xdr:col>20</xdr:col>
      <xdr:colOff>38100</xdr:colOff>
      <xdr:row>76</xdr:row>
      <xdr:rowOff>136652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146829</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3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48768</xdr:rowOff>
    </xdr:from>
    <xdr:to>
      <xdr:col>15</xdr:col>
      <xdr:colOff>149225</xdr:colOff>
      <xdr:row>76</xdr:row>
      <xdr:rowOff>150368</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160545</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147065</xdr:rowOff>
    </xdr:from>
    <xdr:to>
      <xdr:col>11</xdr:col>
      <xdr:colOff>60325</xdr:colOff>
      <xdr:row>76</xdr:row>
      <xdr:rowOff>77215</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87393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160782</xdr:rowOff>
    </xdr:from>
    <xdr:to>
      <xdr:col>6</xdr:col>
      <xdr:colOff>171450</xdr:colOff>
      <xdr:row>76</xdr:row>
      <xdr:rowOff>90932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101109</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公債費以外に係る経常収支比率は、前年度に比べ</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1</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ポイント減少した。</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今後は、臨時財政対策債の借入の減少に伴い、公債費が減少することにより、相対的に公債費以外の経常収支比率が増加する見込みである。</a:t>
          </a:r>
          <a:endParaRPr lang="ja-JP" altLang="ja-JP" sz="1100">
            <a:solidFill>
              <a:schemeClr val="tx1"/>
            </a:solidFill>
            <a:effectLst/>
            <a:latin typeface="ＭＳ 明朝" panose="02020609040205080304" pitchFamily="17" charset="-128"/>
            <a:ea typeface="ＭＳ 明朝" panose="02020609040205080304" pitchFamily="17"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107950</xdr:rowOff>
    </xdr:from>
    <xdr:to>
      <xdr:col>82</xdr:col>
      <xdr:colOff>107950</xdr:colOff>
      <xdr:row>76</xdr:row>
      <xdr:rowOff>146050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1381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146050</xdr:rowOff>
    </xdr:from>
    <xdr:to>
      <xdr:col>78</xdr:col>
      <xdr:colOff>69850</xdr:colOff>
      <xdr:row>77</xdr:row>
      <xdr:rowOff>16511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4782800" y="131762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161289</xdr:rowOff>
    </xdr:from>
    <xdr:to>
      <xdr:col>73</xdr:col>
      <xdr:colOff>180975</xdr:colOff>
      <xdr:row>77</xdr:row>
      <xdr:rowOff>16511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020039"/>
          <a:ext cx="889000" cy="198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161289</xdr:rowOff>
    </xdr:from>
    <xdr:to>
      <xdr:col>69</xdr:col>
      <xdr:colOff>92075</xdr:colOff>
      <xdr:row>76</xdr:row>
      <xdr:rowOff>100330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020039"/>
          <a:ext cx="889000" cy="1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57150</xdr:rowOff>
    </xdr:from>
    <xdr:to>
      <xdr:col>82</xdr:col>
      <xdr:colOff>158750</xdr:colOff>
      <xdr:row>76</xdr:row>
      <xdr:rowOff>158750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73677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95250</xdr:rowOff>
    </xdr:from>
    <xdr:to>
      <xdr:col>78</xdr:col>
      <xdr:colOff>120650</xdr:colOff>
      <xdr:row>77</xdr:row>
      <xdr:rowOff>25400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35577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89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137161</xdr:rowOff>
    </xdr:from>
    <xdr:to>
      <xdr:col>74</xdr:col>
      <xdr:colOff>31750</xdr:colOff>
      <xdr:row>77</xdr:row>
      <xdr:rowOff>67311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52088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110490</xdr:rowOff>
    </xdr:from>
    <xdr:to>
      <xdr:col>69</xdr:col>
      <xdr:colOff>142875</xdr:colOff>
      <xdr:row>76</xdr:row>
      <xdr:rowOff>40639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49530</xdr:rowOff>
    </xdr:from>
    <xdr:to>
      <xdr:col>65</xdr:col>
      <xdr:colOff>53975</xdr:colOff>
      <xdr:row>76</xdr:row>
      <xdr:rowOff>151130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161307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兵庫県猪名川町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90868</xdr:rowOff>
    </xdr:from>
    <xdr:to>
      <xdr:col>29</xdr:col>
      <xdr:colOff>127000</xdr:colOff>
      <xdr:row>18</xdr:row>
      <xdr:rowOff>44285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53143"/>
          <a:ext cx="647700" cy="1248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44285</xdr:rowOff>
    </xdr:from>
    <xdr:to>
      <xdr:col>26</xdr:col>
      <xdr:colOff>50800</xdr:colOff>
      <xdr:row>18</xdr:row>
      <xdr:rowOff>70447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78010"/>
          <a:ext cx="698500" cy="261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63843</xdr:rowOff>
    </xdr:from>
    <xdr:to>
      <xdr:col>22</xdr:col>
      <xdr:colOff>114300</xdr:colOff>
      <xdr:row>18</xdr:row>
      <xdr:rowOff>70447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97568"/>
          <a:ext cx="698500" cy="66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63843</xdr:rowOff>
    </xdr:from>
    <xdr:to>
      <xdr:col>18</xdr:col>
      <xdr:colOff>177800</xdr:colOff>
      <xdr:row>18</xdr:row>
      <xdr:rowOff>102451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97568"/>
          <a:ext cx="698500" cy="386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40068</xdr:rowOff>
    </xdr:from>
    <xdr:to>
      <xdr:col>29</xdr:col>
      <xdr:colOff>177800</xdr:colOff>
      <xdr:row>17</xdr:row>
      <xdr:rowOff>141668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023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56595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47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164935</xdr:rowOff>
    </xdr:from>
    <xdr:to>
      <xdr:col>26</xdr:col>
      <xdr:colOff>101600</xdr:colOff>
      <xdr:row>18</xdr:row>
      <xdr:rowOff>95085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27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105262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96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19647</xdr:rowOff>
    </xdr:from>
    <xdr:to>
      <xdr:col>22</xdr:col>
      <xdr:colOff>165100</xdr:colOff>
      <xdr:row>18</xdr:row>
      <xdr:rowOff>121247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533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131424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13043</xdr:rowOff>
    </xdr:from>
    <xdr:to>
      <xdr:col>19</xdr:col>
      <xdr:colOff>38100</xdr:colOff>
      <xdr:row>18</xdr:row>
      <xdr:rowOff>114643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46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124820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15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51651</xdr:rowOff>
    </xdr:from>
    <xdr:to>
      <xdr:col>15</xdr:col>
      <xdr:colOff>101600</xdr:colOff>
      <xdr:row>18</xdr:row>
      <xdr:rowOff>153251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853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163428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5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273144</xdr:rowOff>
    </xdr:from>
    <xdr:to>
      <xdr:col>29</xdr:col>
      <xdr:colOff>127000</xdr:colOff>
      <xdr:row>35</xdr:row>
      <xdr:rowOff>300324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883494"/>
          <a:ext cx="647700" cy="271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235425</xdr:rowOff>
    </xdr:from>
    <xdr:to>
      <xdr:col>26</xdr:col>
      <xdr:colOff>50800</xdr:colOff>
      <xdr:row>35</xdr:row>
      <xdr:rowOff>300324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845775"/>
          <a:ext cx="698500" cy="648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235425</xdr:rowOff>
    </xdr:from>
    <xdr:to>
      <xdr:col>22</xdr:col>
      <xdr:colOff>114300</xdr:colOff>
      <xdr:row>35</xdr:row>
      <xdr:rowOff>282036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45775"/>
          <a:ext cx="698500" cy="46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282036</xdr:rowOff>
    </xdr:from>
    <xdr:to>
      <xdr:col>18</xdr:col>
      <xdr:colOff>177800</xdr:colOff>
      <xdr:row>35</xdr:row>
      <xdr:rowOff>318727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92386"/>
          <a:ext cx="698500" cy="36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222344</xdr:rowOff>
    </xdr:from>
    <xdr:to>
      <xdr:col>29</xdr:col>
      <xdr:colOff>177800</xdr:colOff>
      <xdr:row>35</xdr:row>
      <xdr:rowOff>323944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326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194421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249524</xdr:rowOff>
    </xdr:from>
    <xdr:to>
      <xdr:col>26</xdr:col>
      <xdr:colOff>101600</xdr:colOff>
      <xdr:row>36</xdr:row>
      <xdr:rowOff>8224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598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335901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946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184625</xdr:rowOff>
    </xdr:from>
    <xdr:to>
      <xdr:col>22</xdr:col>
      <xdr:colOff>165100</xdr:colOff>
      <xdr:row>35</xdr:row>
      <xdr:rowOff>286225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949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271002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81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231236</xdr:rowOff>
    </xdr:from>
    <xdr:to>
      <xdr:col>19</xdr:col>
      <xdr:colOff>38100</xdr:colOff>
      <xdr:row>35</xdr:row>
      <xdr:rowOff>332836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415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317613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92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267927</xdr:rowOff>
    </xdr:from>
    <xdr:to>
      <xdr:col>15</xdr:col>
      <xdr:colOff>101600</xdr:colOff>
      <xdr:row>36</xdr:row>
      <xdr:rowOff>26627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782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11404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6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兵庫県猪名川町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28,644
28,421
90.33
12,299,019
12,045,915
186,386
7,536,443
7,651,053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104937</xdr:rowOff>
    </xdr:from>
    <xdr:to>
      <xdr:col>24</xdr:col>
      <xdr:colOff>63500</xdr:colOff>
      <xdr:row>34</xdr:row>
      <xdr:rowOff>106831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762787"/>
          <a:ext cx="838200" cy="17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106831</xdr:rowOff>
    </xdr:from>
    <xdr:to>
      <xdr:col>19</xdr:col>
      <xdr:colOff>177800</xdr:colOff>
      <xdr:row>34</xdr:row>
      <xdr:rowOff>122114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36131"/>
          <a:ext cx="889000" cy="1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110913</xdr:rowOff>
    </xdr:from>
    <xdr:to>
      <xdr:col>15</xdr:col>
      <xdr:colOff>50800</xdr:colOff>
      <xdr:row>34</xdr:row>
      <xdr:rowOff>122114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940213"/>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110913</xdr:rowOff>
    </xdr:from>
    <xdr:to>
      <xdr:col>10</xdr:col>
      <xdr:colOff>114300</xdr:colOff>
      <xdr:row>35</xdr:row>
      <xdr:rowOff>18624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40213"/>
          <a:ext cx="889000" cy="79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54137</xdr:rowOff>
    </xdr:from>
    <xdr:to>
      <xdr:col>24</xdr:col>
      <xdr:colOff>114300</xdr:colOff>
      <xdr:row>33</xdr:row>
      <xdr:rowOff>155737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1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77014</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563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56031</xdr:rowOff>
    </xdr:from>
    <xdr:to>
      <xdr:col>20</xdr:col>
      <xdr:colOff>38100</xdr:colOff>
      <xdr:row>34</xdr:row>
      <xdr:rowOff>157631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8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2708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660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71314</xdr:rowOff>
    </xdr:from>
    <xdr:to>
      <xdr:col>15</xdr:col>
      <xdr:colOff>101600</xdr:colOff>
      <xdr:row>35</xdr:row>
      <xdr:rowOff>1464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0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17991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675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60113</xdr:rowOff>
    </xdr:from>
    <xdr:to>
      <xdr:col>10</xdr:col>
      <xdr:colOff>165100</xdr:colOff>
      <xdr:row>34</xdr:row>
      <xdr:rowOff>161713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8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6790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64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139274</xdr:rowOff>
    </xdr:from>
    <xdr:to>
      <xdr:col>6</xdr:col>
      <xdr:colOff>38100</xdr:colOff>
      <xdr:row>35</xdr:row>
      <xdr:rowOff>69424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6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85951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74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160100</xdr:rowOff>
    </xdr:from>
    <xdr:to>
      <xdr:col>24</xdr:col>
      <xdr:colOff>63500</xdr:colOff>
      <xdr:row>57</xdr:row>
      <xdr:rowOff>21065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61300"/>
          <a:ext cx="838200" cy="3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126551</xdr:rowOff>
    </xdr:from>
    <xdr:to>
      <xdr:col>19</xdr:col>
      <xdr:colOff>177800</xdr:colOff>
      <xdr:row>57</xdr:row>
      <xdr:rowOff>21065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27751"/>
          <a:ext cx="889000" cy="65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126551</xdr:rowOff>
    </xdr:from>
    <xdr:to>
      <xdr:col>15</xdr:col>
      <xdr:colOff>50800</xdr:colOff>
      <xdr:row>57</xdr:row>
      <xdr:rowOff>29908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27751"/>
          <a:ext cx="889000" cy="74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29908</xdr:rowOff>
    </xdr:from>
    <xdr:to>
      <xdr:col>10</xdr:col>
      <xdr:colOff>114300</xdr:colOff>
      <xdr:row>58</xdr:row>
      <xdr:rowOff>2311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02558"/>
          <a:ext cx="889000" cy="14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109300</xdr:rowOff>
    </xdr:from>
    <xdr:to>
      <xdr:col>24</xdr:col>
      <xdr:colOff>114300</xdr:colOff>
      <xdr:row>57</xdr:row>
      <xdr:rowOff>39450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1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132177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6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141715</xdr:rowOff>
    </xdr:from>
    <xdr:to>
      <xdr:col>20</xdr:col>
      <xdr:colOff>38100</xdr:colOff>
      <xdr:row>57</xdr:row>
      <xdr:rowOff>71865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4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88392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1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75751</xdr:rowOff>
    </xdr:from>
    <xdr:to>
      <xdr:col>15</xdr:col>
      <xdr:colOff>101600</xdr:colOff>
      <xdr:row>57</xdr:row>
      <xdr:rowOff>5901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7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22428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452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150558</xdr:rowOff>
    </xdr:from>
    <xdr:to>
      <xdr:col>10</xdr:col>
      <xdr:colOff>165100</xdr:colOff>
      <xdr:row>57</xdr:row>
      <xdr:rowOff>80708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5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97235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26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122961</xdr:rowOff>
    </xdr:from>
    <xdr:to>
      <xdr:col>6</xdr:col>
      <xdr:colOff>38100</xdr:colOff>
      <xdr:row>58</xdr:row>
      <xdr:rowOff>53111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9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69638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70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14839</xdr:rowOff>
    </xdr:from>
    <xdr:to>
      <xdr:col>24</xdr:col>
      <xdr:colOff>63500</xdr:colOff>
      <xdr:row>78</xdr:row>
      <xdr:rowOff>22702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87939"/>
          <a:ext cx="838200" cy="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161325</xdr:rowOff>
    </xdr:from>
    <xdr:to>
      <xdr:col>19</xdr:col>
      <xdr:colOff>177800</xdr:colOff>
      <xdr:row>78</xdr:row>
      <xdr:rowOff>14839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62975"/>
          <a:ext cx="889000" cy="2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161325</xdr:rowOff>
    </xdr:from>
    <xdr:to>
      <xdr:col>15</xdr:col>
      <xdr:colOff>50800</xdr:colOff>
      <xdr:row>78</xdr:row>
      <xdr:rowOff>22930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62975"/>
          <a:ext cx="889000" cy="3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22930</xdr:rowOff>
    </xdr:from>
    <xdr:to>
      <xdr:col>10</xdr:col>
      <xdr:colOff>114300</xdr:colOff>
      <xdr:row>78</xdr:row>
      <xdr:rowOff>33082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96030"/>
          <a:ext cx="889000" cy="10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143352</xdr:rowOff>
    </xdr:from>
    <xdr:to>
      <xdr:col>24</xdr:col>
      <xdr:colOff>114300</xdr:colOff>
      <xdr:row>78</xdr:row>
      <xdr:rowOff>73502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4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58279</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59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135489</xdr:rowOff>
    </xdr:from>
    <xdr:to>
      <xdr:col>20</xdr:col>
      <xdr:colOff>38100</xdr:colOff>
      <xdr:row>78</xdr:row>
      <xdr:rowOff>65639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3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56766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29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110525</xdr:rowOff>
    </xdr:from>
    <xdr:to>
      <xdr:col>15</xdr:col>
      <xdr:colOff>101600</xdr:colOff>
      <xdr:row>78</xdr:row>
      <xdr:rowOff>40675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1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31802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04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143580</xdr:rowOff>
    </xdr:from>
    <xdr:to>
      <xdr:col>10</xdr:col>
      <xdr:colOff>165100</xdr:colOff>
      <xdr:row>78</xdr:row>
      <xdr:rowOff>73730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4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64857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3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153732</xdr:rowOff>
    </xdr:from>
    <xdr:to>
      <xdr:col>6</xdr:col>
      <xdr:colOff>38100</xdr:colOff>
      <xdr:row>78</xdr:row>
      <xdr:rowOff>83882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5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75009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4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65884</xdr:rowOff>
    </xdr:from>
    <xdr:to>
      <xdr:col>24</xdr:col>
      <xdr:colOff>63500</xdr:colOff>
      <xdr:row>98</xdr:row>
      <xdr:rowOff>119638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867984"/>
          <a:ext cx="838200" cy="5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119638</xdr:rowOff>
    </xdr:from>
    <xdr:to>
      <xdr:col>19</xdr:col>
      <xdr:colOff>177800</xdr:colOff>
      <xdr:row>99</xdr:row>
      <xdr:rowOff>42404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921738"/>
          <a:ext cx="889000" cy="9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52484</xdr:rowOff>
    </xdr:from>
    <xdr:to>
      <xdr:col>15</xdr:col>
      <xdr:colOff>50800</xdr:colOff>
      <xdr:row>99</xdr:row>
      <xdr:rowOff>42404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854584"/>
          <a:ext cx="889000" cy="16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52484</xdr:rowOff>
    </xdr:from>
    <xdr:to>
      <xdr:col>10</xdr:col>
      <xdr:colOff>114300</xdr:colOff>
      <xdr:row>99</xdr:row>
      <xdr:rowOff>126550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854584"/>
          <a:ext cx="889000" cy="24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15084</xdr:rowOff>
    </xdr:from>
    <xdr:to>
      <xdr:col>24</xdr:col>
      <xdr:colOff>114300</xdr:colOff>
      <xdr:row>98</xdr:row>
      <xdr:rowOff>116684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81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164961</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795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68838</xdr:rowOff>
    </xdr:from>
    <xdr:to>
      <xdr:col>20</xdr:col>
      <xdr:colOff>38100</xdr:colOff>
      <xdr:row>98</xdr:row>
      <xdr:rowOff>170438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87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161565</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96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163054</xdr:rowOff>
    </xdr:from>
    <xdr:to>
      <xdr:col>15</xdr:col>
      <xdr:colOff>101600</xdr:colOff>
      <xdr:row>99</xdr:row>
      <xdr:rowOff>93204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96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84331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705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1684</xdr:rowOff>
    </xdr:from>
    <xdr:to>
      <xdr:col>10</xdr:col>
      <xdr:colOff>165100</xdr:colOff>
      <xdr:row>98</xdr:row>
      <xdr:rowOff>103284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80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94411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89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75750</xdr:rowOff>
    </xdr:from>
    <xdr:to>
      <xdr:col>6</xdr:col>
      <xdr:colOff>38100</xdr:colOff>
      <xdr:row>100</xdr:row>
      <xdr:rowOff>5900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70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168477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14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77521</xdr:rowOff>
    </xdr:from>
    <xdr:to>
      <xdr:col>55</xdr:col>
      <xdr:colOff>0</xdr:colOff>
      <xdr:row>38</xdr:row>
      <xdr:rowOff>110472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592621"/>
          <a:ext cx="838200" cy="3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52298</xdr:rowOff>
    </xdr:from>
    <xdr:to>
      <xdr:col>50</xdr:col>
      <xdr:colOff>114300</xdr:colOff>
      <xdr:row>38</xdr:row>
      <xdr:rowOff>77521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567398"/>
          <a:ext cx="889000" cy="2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52298</xdr:rowOff>
    </xdr:from>
    <xdr:to>
      <xdr:col>45</xdr:col>
      <xdr:colOff>177800</xdr:colOff>
      <xdr:row>38</xdr:row>
      <xdr:rowOff>105018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567398"/>
          <a:ext cx="889000" cy="52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44896</xdr:rowOff>
    </xdr:from>
    <xdr:to>
      <xdr:col>41</xdr:col>
      <xdr:colOff>50800</xdr:colOff>
      <xdr:row>38</xdr:row>
      <xdr:rowOff>105018</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31296"/>
          <a:ext cx="889000" cy="108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59672</xdr:rowOff>
    </xdr:from>
    <xdr:to>
      <xdr:col>55</xdr:col>
      <xdr:colOff>50800</xdr:colOff>
      <xdr:row>38</xdr:row>
      <xdr:rowOff>161272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7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38099</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53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26721</xdr:rowOff>
    </xdr:from>
    <xdr:to>
      <xdr:col>50</xdr:col>
      <xdr:colOff>165100</xdr:colOff>
      <xdr:row>38</xdr:row>
      <xdr:rowOff>128321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4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119448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3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1498</xdr:rowOff>
    </xdr:from>
    <xdr:to>
      <xdr:col>46</xdr:col>
      <xdr:colOff>38100</xdr:colOff>
      <xdr:row>38</xdr:row>
      <xdr:rowOff>103098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16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94225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60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54218</xdr:rowOff>
    </xdr:from>
    <xdr:to>
      <xdr:col>41</xdr:col>
      <xdr:colOff>101600</xdr:colOff>
      <xdr:row>38</xdr:row>
      <xdr:rowOff>155818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6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146945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62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165546</xdr:rowOff>
    </xdr:from>
    <xdr:to>
      <xdr:col>36</xdr:col>
      <xdr:colOff>165100</xdr:colOff>
      <xdr:row>32</xdr:row>
      <xdr:rowOff>95696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8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86823</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73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19879</xdr:rowOff>
    </xdr:from>
    <xdr:to>
      <xdr:col>55</xdr:col>
      <xdr:colOff>0</xdr:colOff>
      <xdr:row>57</xdr:row>
      <xdr:rowOff>89865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92529"/>
          <a:ext cx="838200" cy="6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19879</xdr:rowOff>
    </xdr:from>
    <xdr:to>
      <xdr:col>50</xdr:col>
      <xdr:colOff>114300</xdr:colOff>
      <xdr:row>57</xdr:row>
      <xdr:rowOff>61502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92529"/>
          <a:ext cx="889000" cy="4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25600</xdr:rowOff>
    </xdr:from>
    <xdr:to>
      <xdr:col>45</xdr:col>
      <xdr:colOff>177800</xdr:colOff>
      <xdr:row>57</xdr:row>
      <xdr:rowOff>61502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98250"/>
          <a:ext cx="889000" cy="35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100312</xdr:rowOff>
    </xdr:from>
    <xdr:to>
      <xdr:col>41</xdr:col>
      <xdr:colOff>50800</xdr:colOff>
      <xdr:row>57</xdr:row>
      <xdr:rowOff>25600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01512"/>
          <a:ext cx="889000" cy="9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39065</xdr:rowOff>
    </xdr:from>
    <xdr:to>
      <xdr:col>55</xdr:col>
      <xdr:colOff>50800</xdr:colOff>
      <xdr:row>57</xdr:row>
      <xdr:rowOff>140665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1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125442</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2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140529</xdr:rowOff>
    </xdr:from>
    <xdr:to>
      <xdr:col>50</xdr:col>
      <xdr:colOff>165100</xdr:colOff>
      <xdr:row>57</xdr:row>
      <xdr:rowOff>70679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4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61806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3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10702</xdr:rowOff>
    </xdr:from>
    <xdr:to>
      <xdr:col>46</xdr:col>
      <xdr:colOff>38100</xdr:colOff>
      <xdr:row>57</xdr:row>
      <xdr:rowOff>112302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8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103429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7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146250</xdr:rowOff>
    </xdr:from>
    <xdr:to>
      <xdr:col>41</xdr:col>
      <xdr:colOff>101600</xdr:colOff>
      <xdr:row>57</xdr:row>
      <xdr:rowOff>76400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4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67527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4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49512</xdr:rowOff>
    </xdr:from>
    <xdr:to>
      <xdr:col>36</xdr:col>
      <xdr:colOff>165100</xdr:colOff>
      <xdr:row>56</xdr:row>
      <xdr:rowOff>151112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5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142239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4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170542</xdr:rowOff>
    </xdr:from>
    <xdr:to>
      <xdr:col>55</xdr:col>
      <xdr:colOff>0</xdr:colOff>
      <xdr:row>79</xdr:row>
      <xdr:rowOff>24371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43642"/>
          <a:ext cx="838200"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139224</xdr:rowOff>
    </xdr:from>
    <xdr:to>
      <xdr:col>50</xdr:col>
      <xdr:colOff>114300</xdr:colOff>
      <xdr:row>78</xdr:row>
      <xdr:rowOff>170542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12324"/>
          <a:ext cx="889000" cy="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99258</xdr:rowOff>
    </xdr:from>
    <xdr:to>
      <xdr:col>45</xdr:col>
      <xdr:colOff>177800</xdr:colOff>
      <xdr:row>78</xdr:row>
      <xdr:rowOff>139224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72358"/>
          <a:ext cx="889000" cy="3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99258</xdr:rowOff>
    </xdr:from>
    <xdr:to>
      <xdr:col>41</xdr:col>
      <xdr:colOff>50800</xdr:colOff>
      <xdr:row>78</xdr:row>
      <xdr:rowOff>119221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72358"/>
          <a:ext cx="889000" cy="19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145021</xdr:rowOff>
    </xdr:from>
    <xdr:to>
      <xdr:col>55</xdr:col>
      <xdr:colOff>50800</xdr:colOff>
      <xdr:row>79</xdr:row>
      <xdr:rowOff>75171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1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59948</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33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119742</xdr:rowOff>
    </xdr:from>
    <xdr:to>
      <xdr:col>50</xdr:col>
      <xdr:colOff>165100</xdr:colOff>
      <xdr:row>79</xdr:row>
      <xdr:rowOff>49892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9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41019</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8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88424</xdr:rowOff>
    </xdr:from>
    <xdr:to>
      <xdr:col>46</xdr:col>
      <xdr:colOff>38100</xdr:colOff>
      <xdr:row>79</xdr:row>
      <xdr:rowOff>18574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6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9701</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5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48458</xdr:rowOff>
    </xdr:from>
    <xdr:to>
      <xdr:col>41</xdr:col>
      <xdr:colOff>101600</xdr:colOff>
      <xdr:row>78</xdr:row>
      <xdr:rowOff>150058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2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141185</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14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68421</xdr:rowOff>
    </xdr:from>
    <xdr:to>
      <xdr:col>36</xdr:col>
      <xdr:colOff>165100</xdr:colOff>
      <xdr:row>78</xdr:row>
      <xdr:rowOff>170021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4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161148</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34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170188</xdr:rowOff>
    </xdr:from>
    <xdr:to>
      <xdr:col>55</xdr:col>
      <xdr:colOff>0</xdr:colOff>
      <xdr:row>98</xdr:row>
      <xdr:rowOff>84218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800838"/>
          <a:ext cx="838200" cy="85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170188</xdr:rowOff>
    </xdr:from>
    <xdr:to>
      <xdr:col>50</xdr:col>
      <xdr:colOff>114300</xdr:colOff>
      <xdr:row>98</xdr:row>
      <xdr:rowOff>69596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00838"/>
          <a:ext cx="889000" cy="7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62326</xdr:rowOff>
    </xdr:from>
    <xdr:to>
      <xdr:col>45</xdr:col>
      <xdr:colOff>177800</xdr:colOff>
      <xdr:row>98</xdr:row>
      <xdr:rowOff>69596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64426"/>
          <a:ext cx="889000" cy="7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43749</xdr:rowOff>
    </xdr:from>
    <xdr:to>
      <xdr:col>41</xdr:col>
      <xdr:colOff>50800</xdr:colOff>
      <xdr:row>98</xdr:row>
      <xdr:rowOff>62326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845849"/>
          <a:ext cx="889000" cy="1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33418</xdr:rowOff>
    </xdr:from>
    <xdr:to>
      <xdr:col>55</xdr:col>
      <xdr:colOff>50800</xdr:colOff>
      <xdr:row>98</xdr:row>
      <xdr:rowOff>135018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3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119795</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50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119388</xdr:rowOff>
    </xdr:from>
    <xdr:to>
      <xdr:col>50</xdr:col>
      <xdr:colOff>165100</xdr:colOff>
      <xdr:row>98</xdr:row>
      <xdr:rowOff>49538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5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40665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842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18796</xdr:rowOff>
    </xdr:from>
    <xdr:to>
      <xdr:col>46</xdr:col>
      <xdr:colOff>38100</xdr:colOff>
      <xdr:row>98</xdr:row>
      <xdr:rowOff>120396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2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111523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1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11526</xdr:rowOff>
    </xdr:from>
    <xdr:to>
      <xdr:col>41</xdr:col>
      <xdr:colOff>101600</xdr:colOff>
      <xdr:row>98</xdr:row>
      <xdr:rowOff>113126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13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104253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0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164399</xdr:rowOff>
    </xdr:from>
    <xdr:to>
      <xdr:col>36</xdr:col>
      <xdr:colOff>165100</xdr:colOff>
      <xdr:row>98</xdr:row>
      <xdr:rowOff>94549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9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85676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88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133802</xdr:rowOff>
    </xdr:from>
    <xdr:to>
      <xdr:col>85</xdr:col>
      <xdr:colOff>127000</xdr:colOff>
      <xdr:row>38</xdr:row>
      <xdr:rowOff>137940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648902"/>
          <a:ext cx="838200" cy="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137940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53040"/>
          <a:ext cx="889000" cy="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133939</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49039"/>
          <a:ext cx="889000" cy="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128064</xdr:rowOff>
    </xdr:from>
    <xdr:to>
      <xdr:col>71</xdr:col>
      <xdr:colOff>177800</xdr:colOff>
      <xdr:row>38</xdr:row>
      <xdr:rowOff>133939</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43164"/>
          <a:ext cx="889000" cy="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83002</xdr:rowOff>
    </xdr:from>
    <xdr:to>
      <xdr:col>85</xdr:col>
      <xdr:colOff>177800</xdr:colOff>
      <xdr:row>39</xdr:row>
      <xdr:rowOff>13152</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9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378565"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87140</xdr:rowOff>
    </xdr:from>
    <xdr:to>
      <xdr:col>81</xdr:col>
      <xdr:colOff>101600</xdr:colOff>
      <xdr:row>39</xdr:row>
      <xdr:rowOff>17290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8417</xdr:rowOff>
    </xdr:from>
    <xdr:ext cx="313932"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24333" y="6694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83139</xdr:rowOff>
    </xdr:from>
    <xdr:to>
      <xdr:col>72</xdr:col>
      <xdr:colOff>38100</xdr:colOff>
      <xdr:row>39</xdr:row>
      <xdr:rowOff>13289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59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4416</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4017" y="66909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77264</xdr:rowOff>
    </xdr:from>
    <xdr:to>
      <xdr:col>67</xdr:col>
      <xdr:colOff>101600</xdr:colOff>
      <xdr:row>39</xdr:row>
      <xdr:rowOff>7414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9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169991</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5017" y="6685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152984</xdr:rowOff>
    </xdr:from>
    <xdr:to>
      <xdr:col>85</xdr:col>
      <xdr:colOff>127000</xdr:colOff>
      <xdr:row>76</xdr:row>
      <xdr:rowOff>166993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183184"/>
          <a:ext cx="838200" cy="1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166993</xdr:rowOff>
    </xdr:from>
    <xdr:to>
      <xdr:col>81</xdr:col>
      <xdr:colOff>50800</xdr:colOff>
      <xdr:row>77</xdr:row>
      <xdr:rowOff>8979</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197193"/>
          <a:ext cx="889000" cy="1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8979</xdr:rowOff>
    </xdr:from>
    <xdr:to>
      <xdr:col>76</xdr:col>
      <xdr:colOff>114300</xdr:colOff>
      <xdr:row>77</xdr:row>
      <xdr:rowOff>60897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10629"/>
          <a:ext cx="889000" cy="5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60897</xdr:rowOff>
    </xdr:from>
    <xdr:to>
      <xdr:col>71</xdr:col>
      <xdr:colOff>177800</xdr:colOff>
      <xdr:row>77</xdr:row>
      <xdr:rowOff>75667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62547"/>
          <a:ext cx="889000" cy="1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102184</xdr:rowOff>
    </xdr:from>
    <xdr:to>
      <xdr:col>85</xdr:col>
      <xdr:colOff>177800</xdr:colOff>
      <xdr:row>77</xdr:row>
      <xdr:rowOff>32334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3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80611</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10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116193</xdr:rowOff>
    </xdr:from>
    <xdr:to>
      <xdr:col>81</xdr:col>
      <xdr:colOff>101600</xdr:colOff>
      <xdr:row>77</xdr:row>
      <xdr:rowOff>46343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4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37470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23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129629</xdr:rowOff>
    </xdr:from>
    <xdr:to>
      <xdr:col>76</xdr:col>
      <xdr:colOff>165100</xdr:colOff>
      <xdr:row>77</xdr:row>
      <xdr:rowOff>59779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59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50906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252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10097</xdr:rowOff>
    </xdr:from>
    <xdr:to>
      <xdr:col>72</xdr:col>
      <xdr:colOff>38100</xdr:colOff>
      <xdr:row>77</xdr:row>
      <xdr:rowOff>111697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1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102824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24867</xdr:rowOff>
    </xdr:from>
    <xdr:to>
      <xdr:col>67</xdr:col>
      <xdr:colOff>101600</xdr:colOff>
      <xdr:row>77</xdr:row>
      <xdr:rowOff>126467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2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117594</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1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59928</xdr:rowOff>
    </xdr:from>
    <xdr:to>
      <xdr:col>85</xdr:col>
      <xdr:colOff>127000</xdr:colOff>
      <xdr:row>98</xdr:row>
      <xdr:rowOff>90666</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62028"/>
          <a:ext cx="838200" cy="30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90666</xdr:rowOff>
    </xdr:from>
    <xdr:to>
      <xdr:col>81</xdr:col>
      <xdr:colOff>50800</xdr:colOff>
      <xdr:row>98</xdr:row>
      <xdr:rowOff>98986</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92766"/>
          <a:ext cx="889000" cy="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22923</xdr:rowOff>
    </xdr:from>
    <xdr:to>
      <xdr:col>76</xdr:col>
      <xdr:colOff>114300</xdr:colOff>
      <xdr:row>98</xdr:row>
      <xdr:rowOff>98986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25023"/>
          <a:ext cx="889000" cy="76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22923</xdr:rowOff>
    </xdr:from>
    <xdr:to>
      <xdr:col>71</xdr:col>
      <xdr:colOff>177800</xdr:colOff>
      <xdr:row>98</xdr:row>
      <xdr:rowOff>90680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25023"/>
          <a:ext cx="889000" cy="6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9128</xdr:rowOff>
    </xdr:from>
    <xdr:to>
      <xdr:col>85</xdr:col>
      <xdr:colOff>177800</xdr:colOff>
      <xdr:row>98</xdr:row>
      <xdr:rowOff>110728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1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39866</xdr:rowOff>
    </xdr:from>
    <xdr:to>
      <xdr:col>81</xdr:col>
      <xdr:colOff>101600</xdr:colOff>
      <xdr:row>98</xdr:row>
      <xdr:rowOff>141466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4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132593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34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48186</xdr:rowOff>
    </xdr:from>
    <xdr:to>
      <xdr:col>76</xdr:col>
      <xdr:colOff>165100</xdr:colOff>
      <xdr:row>98</xdr:row>
      <xdr:rowOff>149786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5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140913</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57428" y="1694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143573</xdr:rowOff>
    </xdr:from>
    <xdr:to>
      <xdr:col>72</xdr:col>
      <xdr:colOff>38100</xdr:colOff>
      <xdr:row>98</xdr:row>
      <xdr:rowOff>73723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7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64850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6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39880</xdr:rowOff>
    </xdr:from>
    <xdr:to>
      <xdr:col>67</xdr:col>
      <xdr:colOff>101600</xdr:colOff>
      <xdr:row>98</xdr:row>
      <xdr:rowOff>141480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4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132607</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34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90231</xdr:rowOff>
    </xdr:from>
    <xdr:to>
      <xdr:col>116</xdr:col>
      <xdr:colOff>63500</xdr:colOff>
      <xdr:row>58</xdr:row>
      <xdr:rowOff>115468</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34331"/>
          <a:ext cx="838200" cy="2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76057</xdr:rowOff>
    </xdr:from>
    <xdr:to>
      <xdr:col>111</xdr:col>
      <xdr:colOff>177800</xdr:colOff>
      <xdr:row>58</xdr:row>
      <xdr:rowOff>90231</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20157"/>
          <a:ext cx="8890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62250</xdr:rowOff>
    </xdr:from>
    <xdr:to>
      <xdr:col>107</xdr:col>
      <xdr:colOff>50800</xdr:colOff>
      <xdr:row>58</xdr:row>
      <xdr:rowOff>76057</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06350"/>
          <a:ext cx="889000" cy="1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47072</xdr:rowOff>
    </xdr:from>
    <xdr:to>
      <xdr:col>102</xdr:col>
      <xdr:colOff>114300</xdr:colOff>
      <xdr:row>58</xdr:row>
      <xdr:rowOff>62250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91172"/>
          <a:ext cx="889000" cy="1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64668</xdr:rowOff>
    </xdr:from>
    <xdr:to>
      <xdr:col>116</xdr:col>
      <xdr:colOff>114300</xdr:colOff>
      <xdr:row>58</xdr:row>
      <xdr:rowOff>166268</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0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156115</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28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39431</xdr:rowOff>
    </xdr:from>
    <xdr:to>
      <xdr:col>112</xdr:col>
      <xdr:colOff>38100</xdr:colOff>
      <xdr:row>58</xdr:row>
      <xdr:rowOff>141031</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8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132158</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10076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25257</xdr:rowOff>
    </xdr:from>
    <xdr:to>
      <xdr:col>107</xdr:col>
      <xdr:colOff>101600</xdr:colOff>
      <xdr:row>58</xdr:row>
      <xdr:rowOff>126857</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6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117984</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10062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11450</xdr:rowOff>
    </xdr:from>
    <xdr:to>
      <xdr:col>102</xdr:col>
      <xdr:colOff>165100</xdr:colOff>
      <xdr:row>58</xdr:row>
      <xdr:rowOff>113050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5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104177</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10048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167722</xdr:rowOff>
    </xdr:from>
    <xdr:to>
      <xdr:col>98</xdr:col>
      <xdr:colOff>38100</xdr:colOff>
      <xdr:row>58</xdr:row>
      <xdr:rowOff>97872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88999</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033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26315</xdr:rowOff>
    </xdr:from>
    <xdr:to>
      <xdr:col>116</xdr:col>
      <xdr:colOff>63500</xdr:colOff>
      <xdr:row>76</xdr:row>
      <xdr:rowOff>50873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056515"/>
          <a:ext cx="838200" cy="24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50873</xdr:rowOff>
    </xdr:from>
    <xdr:to>
      <xdr:col>111</xdr:col>
      <xdr:colOff>177800</xdr:colOff>
      <xdr:row>76</xdr:row>
      <xdr:rowOff>152305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081073"/>
          <a:ext cx="889000" cy="10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152305</xdr:rowOff>
    </xdr:from>
    <xdr:to>
      <xdr:col>107</xdr:col>
      <xdr:colOff>50800</xdr:colOff>
      <xdr:row>76</xdr:row>
      <xdr:rowOff>167425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182505"/>
          <a:ext cx="889000" cy="1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167425</xdr:rowOff>
    </xdr:from>
    <xdr:to>
      <xdr:col>102</xdr:col>
      <xdr:colOff>114300</xdr:colOff>
      <xdr:row>77</xdr:row>
      <xdr:rowOff>25335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197625"/>
          <a:ext cx="889000" cy="29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146965</xdr:rowOff>
    </xdr:from>
    <xdr:to>
      <xdr:col>116</xdr:col>
      <xdr:colOff>114300</xdr:colOff>
      <xdr:row>76</xdr:row>
      <xdr:rowOff>77115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00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125392</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984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73</xdr:rowOff>
    </xdr:from>
    <xdr:to>
      <xdr:col>112</xdr:col>
      <xdr:colOff>38100</xdr:colOff>
      <xdr:row>76</xdr:row>
      <xdr:rowOff>101673</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03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92800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123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101505</xdr:rowOff>
    </xdr:from>
    <xdr:to>
      <xdr:col>107</xdr:col>
      <xdr:colOff>101600</xdr:colOff>
      <xdr:row>77</xdr:row>
      <xdr:rowOff>31655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1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22782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224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116625</xdr:rowOff>
    </xdr:from>
    <xdr:to>
      <xdr:col>102</xdr:col>
      <xdr:colOff>165100</xdr:colOff>
      <xdr:row>77</xdr:row>
      <xdr:rowOff>46775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14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37902</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23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145985</xdr:rowOff>
    </xdr:from>
    <xdr:to>
      <xdr:col>98</xdr:col>
      <xdr:colOff>38100</xdr:colOff>
      <xdr:row>77</xdr:row>
      <xdr:rowOff>76135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17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67262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26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令和</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6</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年度の住民一人当たりの歳出決算額は</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420,539</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円とな</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った。</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lang="ja-JP" altLang="ja-JP" sz="1100">
              <a:solidFill>
                <a:schemeClr val="tx1"/>
              </a:solidFill>
              <a:effectLst/>
              <a:latin typeface="ＭＳ 明朝" panose="02020609040205080304" pitchFamily="17" charset="-128"/>
              <a:ea typeface="ＭＳ 明朝" panose="02020609040205080304" pitchFamily="17" charset="-128"/>
              <a:cs typeface="+mn-cs"/>
            </a:rPr>
            <a:t>性質別の歳出分析について、主なものは以下のとおり。</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lang="ja-JP" altLang="ja-JP" sz="1100">
              <a:solidFill>
                <a:schemeClr val="tx1"/>
              </a:solidFill>
              <a:effectLst/>
              <a:latin typeface="ＭＳ 明朝" panose="02020609040205080304" pitchFamily="17" charset="-128"/>
              <a:ea typeface="ＭＳ 明朝" panose="02020609040205080304" pitchFamily="17" charset="-128"/>
              <a:cs typeface="+mn-cs"/>
            </a:rPr>
            <a:t>・人件費：</a:t>
          </a:r>
          <a:r>
            <a:rPr lang="ja-JP" altLang="en-US" sz="1100">
              <a:solidFill>
                <a:schemeClr val="tx1"/>
              </a:solidFill>
              <a:effectLst/>
              <a:latin typeface="ＭＳ 明朝" panose="02020609040205080304" pitchFamily="17" charset="-128"/>
              <a:ea typeface="ＭＳ 明朝" panose="02020609040205080304" pitchFamily="17" charset="-128"/>
              <a:cs typeface="+mn-cs"/>
            </a:rPr>
            <a:t>人事院勧告に基づく給料表の引き上げ改定や会計年度任用職員に処遇改善などにより前年度から</a:t>
          </a:r>
          <a:r>
            <a:rPr lang="en-US" altLang="ja-JP" sz="1100">
              <a:solidFill>
                <a:schemeClr val="tx1"/>
              </a:solidFill>
              <a:effectLst/>
              <a:latin typeface="ＭＳ 明朝" panose="02020609040205080304" pitchFamily="17" charset="-128"/>
              <a:ea typeface="ＭＳ 明朝" panose="02020609040205080304" pitchFamily="17" charset="-128"/>
              <a:cs typeface="+mn-cs"/>
            </a:rPr>
            <a:t>10.3</a:t>
          </a:r>
          <a:r>
            <a:rPr lang="ja-JP" altLang="en-US" sz="1100">
              <a:solidFill>
                <a:schemeClr val="tx1"/>
              </a:solidFill>
              <a:effectLst/>
              <a:latin typeface="ＭＳ 明朝" panose="02020609040205080304" pitchFamily="17" charset="-128"/>
              <a:ea typeface="ＭＳ 明朝" panose="02020609040205080304" pitchFamily="17" charset="-128"/>
              <a:cs typeface="+mn-cs"/>
            </a:rPr>
            <a:t>％増加。</a:t>
          </a:r>
          <a:endParaRPr lang="en-US" altLang="ja-JP" sz="1100">
            <a:solidFill>
              <a:schemeClr val="tx1"/>
            </a:solidFill>
            <a:effectLst/>
            <a:latin typeface="ＭＳ 明朝" panose="02020609040205080304" pitchFamily="17" charset="-128"/>
            <a:ea typeface="ＭＳ 明朝" panose="02020609040205080304" pitchFamily="17" charset="-128"/>
            <a:cs typeface="+mn-cs"/>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・物件</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費：新型コロナワクチン集団接種事業の終了により委託料が大幅に減少したものの、消防はしご車の修繕や道路等管理委託料の増加により前年度から</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4.2</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％増加</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・扶助</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費：定額減税補足給付金、障害福祉サービスの増加などから前年度から</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6.2</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％増加。</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・補助費等：</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前年度に水道料金減免事業のため水道事業会計への補助やプレミアム付き商品券事業のため商工会への補助を行っていたことなどから</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3.1</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％減少。</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兵庫県猪名川町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28,644
28,421
90.33
12,299,019
12,045,915
186,386
7,536,443
7,651,053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121031</xdr:rowOff>
    </xdr:from>
    <xdr:to>
      <xdr:col>24</xdr:col>
      <xdr:colOff>63500</xdr:colOff>
      <xdr:row>33</xdr:row>
      <xdr:rowOff>8255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607431"/>
          <a:ext cx="83820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8255</xdr:rowOff>
    </xdr:from>
    <xdr:to>
      <xdr:col>19</xdr:col>
      <xdr:colOff>177800</xdr:colOff>
      <xdr:row>33</xdr:row>
      <xdr:rowOff>34544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666105"/>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34544</xdr:rowOff>
    </xdr:from>
    <xdr:to>
      <xdr:col>15</xdr:col>
      <xdr:colOff>50800</xdr:colOff>
      <xdr:row>33</xdr:row>
      <xdr:rowOff>141224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692394"/>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41783</xdr:rowOff>
    </xdr:from>
    <xdr:to>
      <xdr:col>10</xdr:col>
      <xdr:colOff>114300</xdr:colOff>
      <xdr:row>33</xdr:row>
      <xdr:rowOff>141224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699633"/>
          <a:ext cx="889000" cy="99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70231</xdr:rowOff>
    </xdr:from>
    <xdr:to>
      <xdr:col>24</xdr:col>
      <xdr:colOff>114300</xdr:colOff>
      <xdr:row>33</xdr:row>
      <xdr:rowOff>381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55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93108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4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128905</xdr:rowOff>
    </xdr:from>
    <xdr:to>
      <xdr:col>20</xdr:col>
      <xdr:colOff>38100</xdr:colOff>
      <xdr:row>33</xdr:row>
      <xdr:rowOff>59055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61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75582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39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155194</xdr:rowOff>
    </xdr:from>
    <xdr:to>
      <xdr:col>15</xdr:col>
      <xdr:colOff>101600</xdr:colOff>
      <xdr:row>33</xdr:row>
      <xdr:rowOff>85344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6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101871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41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90424</xdr:rowOff>
    </xdr:from>
    <xdr:to>
      <xdr:col>10</xdr:col>
      <xdr:colOff>165100</xdr:colOff>
      <xdr:row>34</xdr:row>
      <xdr:rowOff>20574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4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37101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2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162433</xdr:rowOff>
    </xdr:from>
    <xdr:to>
      <xdr:col>6</xdr:col>
      <xdr:colOff>38100</xdr:colOff>
      <xdr:row>33</xdr:row>
      <xdr:rowOff>92583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64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109110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424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134259</xdr:rowOff>
    </xdr:from>
    <xdr:to>
      <xdr:col>24</xdr:col>
      <xdr:colOff>63500</xdr:colOff>
      <xdr:row>58</xdr:row>
      <xdr:rowOff>26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06909"/>
          <a:ext cx="838200" cy="3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26</xdr:rowOff>
    </xdr:from>
    <xdr:to>
      <xdr:col>19</xdr:col>
      <xdr:colOff>177800</xdr:colOff>
      <xdr:row>58</xdr:row>
      <xdr:rowOff>9394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44126"/>
          <a:ext cx="889000" cy="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127325</xdr:rowOff>
    </xdr:from>
    <xdr:to>
      <xdr:col>15</xdr:col>
      <xdr:colOff>50800</xdr:colOff>
      <xdr:row>58</xdr:row>
      <xdr:rowOff>9394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99975"/>
          <a:ext cx="889000" cy="53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153043</xdr:rowOff>
    </xdr:from>
    <xdr:to>
      <xdr:col>10</xdr:col>
      <xdr:colOff>114300</xdr:colOff>
      <xdr:row>57</xdr:row>
      <xdr:rowOff>127325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82793"/>
          <a:ext cx="889000" cy="317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83459</xdr:rowOff>
    </xdr:from>
    <xdr:to>
      <xdr:col>24</xdr:col>
      <xdr:colOff>114300</xdr:colOff>
      <xdr:row>58</xdr:row>
      <xdr:rowOff>13609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5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28259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120676</xdr:rowOff>
    </xdr:from>
    <xdr:to>
      <xdr:col>20</xdr:col>
      <xdr:colOff>38100</xdr:colOff>
      <xdr:row>58</xdr:row>
      <xdr:rowOff>50826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41953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8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130044</xdr:rowOff>
    </xdr:from>
    <xdr:to>
      <xdr:col>15</xdr:col>
      <xdr:colOff>101600</xdr:colOff>
      <xdr:row>58</xdr:row>
      <xdr:rowOff>60194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0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51321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95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76525</xdr:rowOff>
    </xdr:from>
    <xdr:to>
      <xdr:col>10</xdr:col>
      <xdr:colOff>165100</xdr:colOff>
      <xdr:row>58</xdr:row>
      <xdr:rowOff>6675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4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169252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102243</xdr:rowOff>
    </xdr:from>
    <xdr:to>
      <xdr:col>6</xdr:col>
      <xdr:colOff>38100</xdr:colOff>
      <xdr:row>56</xdr:row>
      <xdr:rowOff>32393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3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23520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24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18168</xdr:rowOff>
    </xdr:from>
    <xdr:to>
      <xdr:col>24</xdr:col>
      <xdr:colOff>63500</xdr:colOff>
      <xdr:row>77</xdr:row>
      <xdr:rowOff>107170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19818"/>
          <a:ext cx="838200" cy="89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107170</xdr:rowOff>
    </xdr:from>
    <xdr:to>
      <xdr:col>19</xdr:col>
      <xdr:colOff>177800</xdr:colOff>
      <xdr:row>78</xdr:row>
      <xdr:rowOff>14808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08820"/>
          <a:ext cx="889000" cy="7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80538</xdr:rowOff>
    </xdr:from>
    <xdr:to>
      <xdr:col>15</xdr:col>
      <xdr:colOff>50800</xdr:colOff>
      <xdr:row>78</xdr:row>
      <xdr:rowOff>14808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82188"/>
          <a:ext cx="889000" cy="10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80538</xdr:rowOff>
    </xdr:from>
    <xdr:to>
      <xdr:col>10</xdr:col>
      <xdr:colOff>114300</xdr:colOff>
      <xdr:row>78</xdr:row>
      <xdr:rowOff>118715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82188"/>
          <a:ext cx="889000" cy="20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138818</xdr:rowOff>
    </xdr:from>
    <xdr:to>
      <xdr:col>24</xdr:col>
      <xdr:colOff>114300</xdr:colOff>
      <xdr:row>77</xdr:row>
      <xdr:rowOff>68968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69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53745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8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56370</xdr:rowOff>
    </xdr:from>
    <xdr:to>
      <xdr:col>20</xdr:col>
      <xdr:colOff>38100</xdr:colOff>
      <xdr:row>77</xdr:row>
      <xdr:rowOff>157970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5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149097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50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135458</xdr:rowOff>
    </xdr:from>
    <xdr:to>
      <xdr:col>15</xdr:col>
      <xdr:colOff>101600</xdr:colOff>
      <xdr:row>78</xdr:row>
      <xdr:rowOff>65608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3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56735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29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29738</xdr:rowOff>
    </xdr:from>
    <xdr:to>
      <xdr:col>10</xdr:col>
      <xdr:colOff>165100</xdr:colOff>
      <xdr:row>77</xdr:row>
      <xdr:rowOff>131338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3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122465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24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67915</xdr:rowOff>
    </xdr:from>
    <xdr:to>
      <xdr:col>6</xdr:col>
      <xdr:colOff>38100</xdr:colOff>
      <xdr:row>78</xdr:row>
      <xdr:rowOff>169515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4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160642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33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147137</xdr:rowOff>
    </xdr:from>
    <xdr:to>
      <xdr:col>24</xdr:col>
      <xdr:colOff>63500</xdr:colOff>
      <xdr:row>98</xdr:row>
      <xdr:rowOff>68118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77787"/>
          <a:ext cx="838200" cy="9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162820</xdr:rowOff>
    </xdr:from>
    <xdr:to>
      <xdr:col>19</xdr:col>
      <xdr:colOff>177800</xdr:colOff>
      <xdr:row>97</xdr:row>
      <xdr:rowOff>147137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22020"/>
          <a:ext cx="889000" cy="155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162820</xdr:rowOff>
    </xdr:from>
    <xdr:to>
      <xdr:col>15</xdr:col>
      <xdr:colOff>50800</xdr:colOff>
      <xdr:row>97</xdr:row>
      <xdr:rowOff>48991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22020"/>
          <a:ext cx="889000" cy="5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48991</xdr:rowOff>
    </xdr:from>
    <xdr:to>
      <xdr:col>10</xdr:col>
      <xdr:colOff>114300</xdr:colOff>
      <xdr:row>98</xdr:row>
      <xdr:rowOff>71090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79641"/>
          <a:ext cx="889000" cy="19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17318</xdr:rowOff>
    </xdr:from>
    <xdr:to>
      <xdr:col>24</xdr:col>
      <xdr:colOff>114300</xdr:colOff>
      <xdr:row>98</xdr:row>
      <xdr:rowOff>118918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1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167195</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96337</xdr:rowOff>
    </xdr:from>
    <xdr:to>
      <xdr:col>20</xdr:col>
      <xdr:colOff>38100</xdr:colOff>
      <xdr:row>98</xdr:row>
      <xdr:rowOff>26487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2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43014</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50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112020</xdr:rowOff>
    </xdr:from>
    <xdr:to>
      <xdr:col>15</xdr:col>
      <xdr:colOff>101600</xdr:colOff>
      <xdr:row>97</xdr:row>
      <xdr:rowOff>42170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58697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34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169641</xdr:rowOff>
    </xdr:from>
    <xdr:to>
      <xdr:col>10</xdr:col>
      <xdr:colOff>165100</xdr:colOff>
      <xdr:row>97</xdr:row>
      <xdr:rowOff>99791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2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116318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40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20290</xdr:rowOff>
    </xdr:from>
    <xdr:to>
      <xdr:col>6</xdr:col>
      <xdr:colOff>38100</xdr:colOff>
      <xdr:row>98</xdr:row>
      <xdr:rowOff>121890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138417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59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61650</xdr:rowOff>
    </xdr:from>
    <xdr:to>
      <xdr:col>55</xdr:col>
      <xdr:colOff>0</xdr:colOff>
      <xdr:row>38</xdr:row>
      <xdr:rowOff>67854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576750"/>
          <a:ext cx="8382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67854</xdr:rowOff>
    </xdr:from>
    <xdr:to>
      <xdr:col>50</xdr:col>
      <xdr:colOff>114300</xdr:colOff>
      <xdr:row>38</xdr:row>
      <xdr:rowOff>81897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582954"/>
          <a:ext cx="889000" cy="1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81897</xdr:rowOff>
    </xdr:from>
    <xdr:to>
      <xdr:col>45</xdr:col>
      <xdr:colOff>177800</xdr:colOff>
      <xdr:row>38</xdr:row>
      <xdr:rowOff>90061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596997"/>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88428</xdr:rowOff>
    </xdr:from>
    <xdr:to>
      <xdr:col>41</xdr:col>
      <xdr:colOff>50800</xdr:colOff>
      <xdr:row>38</xdr:row>
      <xdr:rowOff>90061</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60352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10850</xdr:rowOff>
    </xdr:from>
    <xdr:to>
      <xdr:col>55</xdr:col>
      <xdr:colOff>50800</xdr:colOff>
      <xdr:row>38</xdr:row>
      <xdr:rowOff>112450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52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33726</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3773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17054</xdr:rowOff>
    </xdr:from>
    <xdr:to>
      <xdr:col>50</xdr:col>
      <xdr:colOff>165100</xdr:colOff>
      <xdr:row>38</xdr:row>
      <xdr:rowOff>118654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53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135181</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31097</xdr:rowOff>
    </xdr:from>
    <xdr:to>
      <xdr:col>46</xdr:col>
      <xdr:colOff>38100</xdr:colOff>
      <xdr:row>38</xdr:row>
      <xdr:rowOff>132697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54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149224</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321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39261</xdr:rowOff>
    </xdr:from>
    <xdr:to>
      <xdr:col>41</xdr:col>
      <xdr:colOff>101600</xdr:colOff>
      <xdr:row>38</xdr:row>
      <xdr:rowOff>140861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55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157388</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329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37628</xdr:rowOff>
    </xdr:from>
    <xdr:to>
      <xdr:col>36</xdr:col>
      <xdr:colOff>165100</xdr:colOff>
      <xdr:row>38</xdr:row>
      <xdr:rowOff>139228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55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155755</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3279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40983</xdr:rowOff>
    </xdr:from>
    <xdr:to>
      <xdr:col>55</xdr:col>
      <xdr:colOff>0</xdr:colOff>
      <xdr:row>58</xdr:row>
      <xdr:rowOff>94399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985083"/>
          <a:ext cx="838200" cy="5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40983</xdr:rowOff>
    </xdr:from>
    <xdr:to>
      <xdr:col>50</xdr:col>
      <xdr:colOff>114300</xdr:colOff>
      <xdr:row>58</xdr:row>
      <xdr:rowOff>56890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985083"/>
          <a:ext cx="889000" cy="1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26410</xdr:rowOff>
    </xdr:from>
    <xdr:to>
      <xdr:col>45</xdr:col>
      <xdr:colOff>177800</xdr:colOff>
      <xdr:row>58</xdr:row>
      <xdr:rowOff>56890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9705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11017</xdr:rowOff>
    </xdr:from>
    <xdr:to>
      <xdr:col>41</xdr:col>
      <xdr:colOff>50800</xdr:colOff>
      <xdr:row>58</xdr:row>
      <xdr:rowOff>26410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612217"/>
          <a:ext cx="889000" cy="3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43599</xdr:rowOff>
    </xdr:from>
    <xdr:to>
      <xdr:col>55</xdr:col>
      <xdr:colOff>50800</xdr:colOff>
      <xdr:row>58</xdr:row>
      <xdr:rowOff>145199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87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129976</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02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161633</xdr:rowOff>
    </xdr:from>
    <xdr:to>
      <xdr:col>50</xdr:col>
      <xdr:colOff>165100</xdr:colOff>
      <xdr:row>58</xdr:row>
      <xdr:rowOff>91783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34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82910</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027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6090</xdr:rowOff>
    </xdr:from>
    <xdr:to>
      <xdr:col>46</xdr:col>
      <xdr:colOff>38100</xdr:colOff>
      <xdr:row>58</xdr:row>
      <xdr:rowOff>107690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5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98817</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04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147060</xdr:rowOff>
    </xdr:from>
    <xdr:to>
      <xdr:col>41</xdr:col>
      <xdr:colOff>101600</xdr:colOff>
      <xdr:row>58</xdr:row>
      <xdr:rowOff>77210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1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93737</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9694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131667</xdr:rowOff>
    </xdr:from>
    <xdr:to>
      <xdr:col>36</xdr:col>
      <xdr:colOff>165100</xdr:colOff>
      <xdr:row>56</xdr:row>
      <xdr:rowOff>61817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56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78344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33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132232</xdr:rowOff>
    </xdr:from>
    <xdr:to>
      <xdr:col>55</xdr:col>
      <xdr:colOff>0</xdr:colOff>
      <xdr:row>78</xdr:row>
      <xdr:rowOff>153454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05332"/>
          <a:ext cx="838200" cy="2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124898</xdr:rowOff>
    </xdr:from>
    <xdr:to>
      <xdr:col>50</xdr:col>
      <xdr:colOff>114300</xdr:colOff>
      <xdr:row>78</xdr:row>
      <xdr:rowOff>132232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97998"/>
          <a:ext cx="889000" cy="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115545</xdr:rowOff>
    </xdr:from>
    <xdr:to>
      <xdr:col>45</xdr:col>
      <xdr:colOff>177800</xdr:colOff>
      <xdr:row>78</xdr:row>
      <xdr:rowOff>124898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488645"/>
          <a:ext cx="889000" cy="9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164085</xdr:rowOff>
    </xdr:from>
    <xdr:to>
      <xdr:col>41</xdr:col>
      <xdr:colOff>50800</xdr:colOff>
      <xdr:row>78</xdr:row>
      <xdr:rowOff>115545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365735"/>
          <a:ext cx="889000" cy="12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102654</xdr:rowOff>
    </xdr:from>
    <xdr:to>
      <xdr:col>55</xdr:col>
      <xdr:colOff>50800</xdr:colOff>
      <xdr:row>79</xdr:row>
      <xdr:rowOff>32804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7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17581</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90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81432</xdr:rowOff>
    </xdr:from>
    <xdr:to>
      <xdr:col>50</xdr:col>
      <xdr:colOff>165100</xdr:colOff>
      <xdr:row>79</xdr:row>
      <xdr:rowOff>11582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5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2709</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47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74098</xdr:rowOff>
    </xdr:from>
    <xdr:to>
      <xdr:col>46</xdr:col>
      <xdr:colOff>38100</xdr:colOff>
      <xdr:row>79</xdr:row>
      <xdr:rowOff>4248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47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166825</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39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64745</xdr:rowOff>
    </xdr:from>
    <xdr:to>
      <xdr:col>41</xdr:col>
      <xdr:colOff>101600</xdr:colOff>
      <xdr:row>78</xdr:row>
      <xdr:rowOff>166345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3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157472</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30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113285</xdr:rowOff>
    </xdr:from>
    <xdr:to>
      <xdr:col>36</xdr:col>
      <xdr:colOff>165100</xdr:colOff>
      <xdr:row>78</xdr:row>
      <xdr:rowOff>43435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1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59962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09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111213</xdr:rowOff>
    </xdr:from>
    <xdr:to>
      <xdr:col>55</xdr:col>
      <xdr:colOff>0</xdr:colOff>
      <xdr:row>96</xdr:row>
      <xdr:rowOff>117526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70413"/>
          <a:ext cx="838200" cy="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117526</xdr:rowOff>
    </xdr:from>
    <xdr:to>
      <xdr:col>50</xdr:col>
      <xdr:colOff>114300</xdr:colOff>
      <xdr:row>97</xdr:row>
      <xdr:rowOff>9131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576726"/>
          <a:ext cx="889000" cy="6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9131</xdr:rowOff>
    </xdr:from>
    <xdr:to>
      <xdr:col>45</xdr:col>
      <xdr:colOff>177800</xdr:colOff>
      <xdr:row>97</xdr:row>
      <xdr:rowOff>32195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39781"/>
          <a:ext cx="889000" cy="2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167602</xdr:rowOff>
    </xdr:from>
    <xdr:to>
      <xdr:col>41</xdr:col>
      <xdr:colOff>50800</xdr:colOff>
      <xdr:row>97</xdr:row>
      <xdr:rowOff>32195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26802"/>
          <a:ext cx="889000" cy="3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60413</xdr:rowOff>
    </xdr:from>
    <xdr:to>
      <xdr:col>55</xdr:col>
      <xdr:colOff>50800</xdr:colOff>
      <xdr:row>96</xdr:row>
      <xdr:rowOff>162013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1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38840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49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66726</xdr:rowOff>
    </xdr:from>
    <xdr:to>
      <xdr:col>50</xdr:col>
      <xdr:colOff>165100</xdr:colOff>
      <xdr:row>96</xdr:row>
      <xdr:rowOff>168326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2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159453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1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129781</xdr:rowOff>
    </xdr:from>
    <xdr:to>
      <xdr:col>46</xdr:col>
      <xdr:colOff>38100</xdr:colOff>
      <xdr:row>97</xdr:row>
      <xdr:rowOff>59931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8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51058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152845</xdr:rowOff>
    </xdr:from>
    <xdr:to>
      <xdr:col>41</xdr:col>
      <xdr:colOff>101600</xdr:colOff>
      <xdr:row>97</xdr:row>
      <xdr:rowOff>82995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1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74122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0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116802</xdr:rowOff>
    </xdr:from>
    <xdr:to>
      <xdr:col>36</xdr:col>
      <xdr:colOff>165100</xdr:colOff>
      <xdr:row>97</xdr:row>
      <xdr:rowOff>46952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7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38079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68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132450</xdr:rowOff>
    </xdr:from>
    <xdr:to>
      <xdr:col>85</xdr:col>
      <xdr:colOff>127000</xdr:colOff>
      <xdr:row>37</xdr:row>
      <xdr:rowOff>32323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04650"/>
          <a:ext cx="838200" cy="7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32323</xdr:rowOff>
    </xdr:from>
    <xdr:to>
      <xdr:col>81</xdr:col>
      <xdr:colOff>50800</xdr:colOff>
      <xdr:row>38</xdr:row>
      <xdr:rowOff>2377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375973"/>
          <a:ext cx="889000" cy="14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74941</xdr:rowOff>
    </xdr:from>
    <xdr:to>
      <xdr:col>76</xdr:col>
      <xdr:colOff>114300</xdr:colOff>
      <xdr:row>38</xdr:row>
      <xdr:rowOff>2377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418591"/>
          <a:ext cx="889000" cy="98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74941</xdr:rowOff>
    </xdr:from>
    <xdr:to>
      <xdr:col>71</xdr:col>
      <xdr:colOff>177800</xdr:colOff>
      <xdr:row>37</xdr:row>
      <xdr:rowOff>154886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18591"/>
          <a:ext cx="889000" cy="7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81650</xdr:rowOff>
    </xdr:from>
    <xdr:to>
      <xdr:col>85</xdr:col>
      <xdr:colOff>177800</xdr:colOff>
      <xdr:row>37</xdr:row>
      <xdr:rowOff>11800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5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104527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0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152973</xdr:rowOff>
    </xdr:from>
    <xdr:to>
      <xdr:col>81</xdr:col>
      <xdr:colOff>101600</xdr:colOff>
      <xdr:row>37</xdr:row>
      <xdr:rowOff>83123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2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99650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100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123027</xdr:rowOff>
    </xdr:from>
    <xdr:to>
      <xdr:col>76</xdr:col>
      <xdr:colOff>165100</xdr:colOff>
      <xdr:row>38</xdr:row>
      <xdr:rowOff>53177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6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69704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41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24141</xdr:rowOff>
    </xdr:from>
    <xdr:to>
      <xdr:col>72</xdr:col>
      <xdr:colOff>38100</xdr:colOff>
      <xdr:row>37</xdr:row>
      <xdr:rowOff>125741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6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142268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143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104086</xdr:rowOff>
    </xdr:from>
    <xdr:to>
      <xdr:col>67</xdr:col>
      <xdr:colOff>101600</xdr:colOff>
      <xdr:row>38</xdr:row>
      <xdr:rowOff>34235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477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50763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22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5118</xdr:rowOff>
    </xdr:from>
    <xdr:to>
      <xdr:col>85</xdr:col>
      <xdr:colOff>127000</xdr:colOff>
      <xdr:row>57</xdr:row>
      <xdr:rowOff>31801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777768"/>
          <a:ext cx="838200" cy="2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620</xdr:rowOff>
    </xdr:from>
    <xdr:to>
      <xdr:col>81</xdr:col>
      <xdr:colOff>50800</xdr:colOff>
      <xdr:row>57</xdr:row>
      <xdr:rowOff>5118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773270"/>
          <a:ext cx="889000" cy="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620</xdr:rowOff>
    </xdr:from>
    <xdr:to>
      <xdr:col>76</xdr:col>
      <xdr:colOff>114300</xdr:colOff>
      <xdr:row>57</xdr:row>
      <xdr:rowOff>13280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773270"/>
          <a:ext cx="889000" cy="1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13280</xdr:rowOff>
    </xdr:from>
    <xdr:to>
      <xdr:col>71</xdr:col>
      <xdr:colOff>177800</xdr:colOff>
      <xdr:row>57</xdr:row>
      <xdr:rowOff>63192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785930"/>
          <a:ext cx="889000" cy="49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152451</xdr:rowOff>
    </xdr:from>
    <xdr:to>
      <xdr:col>85</xdr:col>
      <xdr:colOff>177800</xdr:colOff>
      <xdr:row>57</xdr:row>
      <xdr:rowOff>82601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5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3878</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0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125768</xdr:rowOff>
    </xdr:from>
    <xdr:to>
      <xdr:col>81</xdr:col>
      <xdr:colOff>101600</xdr:colOff>
      <xdr:row>57</xdr:row>
      <xdr:rowOff>55918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2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72445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502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121270</xdr:rowOff>
    </xdr:from>
    <xdr:to>
      <xdr:col>76</xdr:col>
      <xdr:colOff>165100</xdr:colOff>
      <xdr:row>57</xdr:row>
      <xdr:rowOff>51420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2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67947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497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133930</xdr:rowOff>
    </xdr:from>
    <xdr:to>
      <xdr:col>72</xdr:col>
      <xdr:colOff>38100</xdr:colOff>
      <xdr:row>57</xdr:row>
      <xdr:rowOff>64080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3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80607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51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12392</xdr:rowOff>
    </xdr:from>
    <xdr:to>
      <xdr:col>67</xdr:col>
      <xdr:colOff>101600</xdr:colOff>
      <xdr:row>57</xdr:row>
      <xdr:rowOff>113992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8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105119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7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133803</xdr:rowOff>
    </xdr:from>
    <xdr:to>
      <xdr:col>85</xdr:col>
      <xdr:colOff>127000</xdr:colOff>
      <xdr:row>78</xdr:row>
      <xdr:rowOff>137940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506903"/>
          <a:ext cx="838200" cy="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137940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511040"/>
          <a:ext cx="889000" cy="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133939</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07039"/>
          <a:ext cx="889000" cy="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128064</xdr:rowOff>
    </xdr:from>
    <xdr:to>
      <xdr:col>71</xdr:col>
      <xdr:colOff>177800</xdr:colOff>
      <xdr:row>78</xdr:row>
      <xdr:rowOff>133939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01164"/>
          <a:ext cx="889000" cy="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83003</xdr:rowOff>
    </xdr:from>
    <xdr:to>
      <xdr:col>85</xdr:col>
      <xdr:colOff>177800</xdr:colOff>
      <xdr:row>79</xdr:row>
      <xdr:rowOff>13153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5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32284</xdr:rowOff>
    </xdr:from>
    <xdr:ext cx="378565"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87140</xdr:rowOff>
    </xdr:from>
    <xdr:to>
      <xdr:col>81</xdr:col>
      <xdr:colOff>101600</xdr:colOff>
      <xdr:row>79</xdr:row>
      <xdr:rowOff>17290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8417</xdr:rowOff>
    </xdr:from>
    <xdr:ext cx="313932"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24333" y="13552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83139</xdr:rowOff>
    </xdr:from>
    <xdr:to>
      <xdr:col>72</xdr:col>
      <xdr:colOff>38100</xdr:colOff>
      <xdr:row>79</xdr:row>
      <xdr:rowOff>13289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5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4416</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4017" y="135489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77264</xdr:rowOff>
    </xdr:from>
    <xdr:to>
      <xdr:col>67</xdr:col>
      <xdr:colOff>101600</xdr:colOff>
      <xdr:row>79</xdr:row>
      <xdr:rowOff>7414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5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169991</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5017" y="13543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152984</xdr:rowOff>
    </xdr:from>
    <xdr:to>
      <xdr:col>85</xdr:col>
      <xdr:colOff>127000</xdr:colOff>
      <xdr:row>96</xdr:row>
      <xdr:rowOff>166993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612184"/>
          <a:ext cx="838200" cy="1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166993</xdr:rowOff>
    </xdr:from>
    <xdr:to>
      <xdr:col>81</xdr:col>
      <xdr:colOff>50800</xdr:colOff>
      <xdr:row>97</xdr:row>
      <xdr:rowOff>8979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26193"/>
          <a:ext cx="889000" cy="1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8979</xdr:rowOff>
    </xdr:from>
    <xdr:to>
      <xdr:col>76</xdr:col>
      <xdr:colOff>114300</xdr:colOff>
      <xdr:row>97</xdr:row>
      <xdr:rowOff>60897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39629"/>
          <a:ext cx="889000" cy="5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60897</xdr:rowOff>
    </xdr:from>
    <xdr:to>
      <xdr:col>71</xdr:col>
      <xdr:colOff>177800</xdr:colOff>
      <xdr:row>97</xdr:row>
      <xdr:rowOff>75667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91547"/>
          <a:ext cx="889000" cy="1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102184</xdr:rowOff>
    </xdr:from>
    <xdr:to>
      <xdr:col>85</xdr:col>
      <xdr:colOff>177800</xdr:colOff>
      <xdr:row>97</xdr:row>
      <xdr:rowOff>32334</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6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80611</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3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116193</xdr:rowOff>
    </xdr:from>
    <xdr:to>
      <xdr:col>81</xdr:col>
      <xdr:colOff>101600</xdr:colOff>
      <xdr:row>97</xdr:row>
      <xdr:rowOff>46343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7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37470</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66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129629</xdr:rowOff>
    </xdr:from>
    <xdr:to>
      <xdr:col>76</xdr:col>
      <xdr:colOff>165100</xdr:colOff>
      <xdr:row>97</xdr:row>
      <xdr:rowOff>59779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58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50906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68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10097</xdr:rowOff>
    </xdr:from>
    <xdr:to>
      <xdr:col>72</xdr:col>
      <xdr:colOff>38100</xdr:colOff>
      <xdr:row>97</xdr:row>
      <xdr:rowOff>111697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4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102824</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33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24867</xdr:rowOff>
    </xdr:from>
    <xdr:to>
      <xdr:col>67</xdr:col>
      <xdr:colOff>101600</xdr:colOff>
      <xdr:row>97</xdr:row>
      <xdr:rowOff>126467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5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117594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4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50089</xdr:rowOff>
    </xdr:from>
    <xdr:to>
      <xdr:col>116</xdr:col>
      <xdr:colOff>63500</xdr:colOff>
      <xdr:row>38</xdr:row>
      <xdr:rowOff>105410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1323300" y="5536489"/>
          <a:ext cx="838200" cy="108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44010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559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105410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0434300" y="66205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6866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170739</xdr:rowOff>
    </xdr:from>
    <xdr:to>
      <xdr:col>116</xdr:col>
      <xdr:colOff>114300</xdr:colOff>
      <xdr:row>32</xdr:row>
      <xdr:rowOff>100889</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548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123766</xdr:rowOff>
    </xdr:from>
    <xdr:ext cx="469744"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543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54610</xdr:rowOff>
    </xdr:from>
    <xdr:to>
      <xdr:col>112</xdr:col>
      <xdr:colOff>38100</xdr:colOff>
      <xdr:row>38</xdr:row>
      <xdr:rowOff>156210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56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1287</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66333" y="63449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令和</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6</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年度の住民一人当たりの歳出決算額は</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420,539</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円となった。</a:t>
          </a:r>
          <a:endParaRPr lang="ja-JP" altLang="ja-JP" sz="1100">
            <a:solidFill>
              <a:schemeClr val="tx1"/>
            </a:solidFill>
            <a:effectLst/>
            <a:latin typeface="ＭＳ 明朝" panose="02020609040205080304" pitchFamily="17" charset="-128"/>
            <a:ea typeface="ＭＳ 明朝" panose="02020609040205080304" pitchFamily="17" charset="-128"/>
          </a:endParaRPr>
        </a:p>
        <a:p>
          <a:pPr eaLnBrk="1" fontAlgn="auto" latinLnBrk="0" hangingPunct="1"/>
          <a:r>
            <a:rPr lang="ja-JP" altLang="ja-JP" sz="1100">
              <a:solidFill>
                <a:schemeClr val="tx1"/>
              </a:solidFill>
              <a:effectLst/>
              <a:latin typeface="ＭＳ 明朝" panose="02020609040205080304" pitchFamily="17" charset="-128"/>
              <a:ea typeface="ＭＳ 明朝" panose="02020609040205080304" pitchFamily="17" charset="-128"/>
              <a:cs typeface="+mn-cs"/>
            </a:rPr>
            <a:t>目的別の歳出分析について、主なものは以下のとおり。</a:t>
          </a:r>
          <a:endParaRPr lang="en-US" altLang="ja-JP" sz="1100">
            <a:solidFill>
              <a:schemeClr val="tx1"/>
            </a:solidFill>
            <a:effectLst/>
            <a:latin typeface="ＭＳ 明朝" panose="02020609040205080304" pitchFamily="17" charset="-128"/>
            <a:ea typeface="ＭＳ 明朝" panose="02020609040205080304" pitchFamily="17" charset="-128"/>
            <a:cs typeface="+mn-cs"/>
          </a:endParaRPr>
        </a:p>
        <a:p>
          <a:pPr eaLnBrk="1" fontAlgn="auto" latinLnBrk="0" hangingPunct="1"/>
          <a:r>
            <a:rPr lang="ja-JP" altLang="en-US" sz="1100">
              <a:solidFill>
                <a:schemeClr val="tx1"/>
              </a:solidFill>
              <a:effectLst/>
              <a:latin typeface="ＭＳ 明朝" panose="02020609040205080304" pitchFamily="17" charset="-128"/>
              <a:ea typeface="ＭＳ 明朝" panose="02020609040205080304" pitchFamily="17" charset="-128"/>
            </a:rPr>
            <a:t>・総務費：定額減税補足給付金の給付、自治体情報システムの標準化・共通化の対応などにより前年度から</a:t>
          </a:r>
          <a:r>
            <a:rPr lang="en-US" altLang="ja-JP" sz="1100">
              <a:solidFill>
                <a:schemeClr val="tx1"/>
              </a:solidFill>
              <a:effectLst/>
              <a:latin typeface="ＭＳ 明朝" panose="02020609040205080304" pitchFamily="17" charset="-128"/>
              <a:ea typeface="ＭＳ 明朝" panose="02020609040205080304" pitchFamily="17" charset="-128"/>
            </a:rPr>
            <a:t>14.7</a:t>
          </a:r>
          <a:r>
            <a:rPr lang="ja-JP" altLang="en-US" sz="1100">
              <a:solidFill>
                <a:schemeClr val="tx1"/>
              </a:solidFill>
              <a:effectLst/>
              <a:latin typeface="ＭＳ 明朝" panose="02020609040205080304" pitchFamily="17" charset="-128"/>
              <a:ea typeface="ＭＳ 明朝" panose="02020609040205080304" pitchFamily="17" charset="-128"/>
            </a:rPr>
            <a:t>％増加。</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lang="ja-JP" altLang="ja-JP" sz="1100">
              <a:solidFill>
                <a:schemeClr val="tx1"/>
              </a:solidFill>
              <a:effectLst/>
              <a:latin typeface="ＭＳ 明朝" panose="02020609040205080304" pitchFamily="17" charset="-128"/>
              <a:ea typeface="ＭＳ 明朝" panose="02020609040205080304" pitchFamily="17" charset="-128"/>
              <a:cs typeface="+mn-cs"/>
            </a:rPr>
            <a:t>・民生費</a:t>
          </a:r>
          <a:r>
            <a:rPr lang="ja-JP" altLang="en-US" sz="1100">
              <a:solidFill>
                <a:schemeClr val="tx1"/>
              </a:solidFill>
              <a:effectLst/>
              <a:latin typeface="ＭＳ 明朝" panose="02020609040205080304" pitchFamily="17" charset="-128"/>
              <a:ea typeface="ＭＳ 明朝" panose="02020609040205080304" pitchFamily="17" charset="-128"/>
              <a:cs typeface="+mn-cs"/>
            </a:rPr>
            <a:t>：介護給付費や訓練等給付費など心身障害者（児）支援事業費の増加や令和</a:t>
          </a:r>
          <a:r>
            <a:rPr lang="en-US" altLang="ja-JP" sz="1100">
              <a:solidFill>
                <a:schemeClr val="tx1"/>
              </a:solidFill>
              <a:effectLst/>
              <a:latin typeface="ＭＳ 明朝" panose="02020609040205080304" pitchFamily="17" charset="-128"/>
              <a:ea typeface="ＭＳ 明朝" panose="02020609040205080304" pitchFamily="17" charset="-128"/>
              <a:cs typeface="+mn-cs"/>
            </a:rPr>
            <a:t>6</a:t>
          </a:r>
          <a:r>
            <a:rPr lang="ja-JP" altLang="en-US" sz="1100">
              <a:solidFill>
                <a:schemeClr val="tx1"/>
              </a:solidFill>
              <a:effectLst/>
              <a:latin typeface="ＭＳ 明朝" panose="02020609040205080304" pitchFamily="17" charset="-128"/>
              <a:ea typeface="ＭＳ 明朝" panose="02020609040205080304" pitchFamily="17" charset="-128"/>
              <a:cs typeface="+mn-cs"/>
            </a:rPr>
            <a:t>年</a:t>
          </a:r>
          <a:r>
            <a:rPr lang="en-US" altLang="ja-JP" sz="1100">
              <a:solidFill>
                <a:schemeClr val="tx1"/>
              </a:solidFill>
              <a:effectLst/>
              <a:latin typeface="ＭＳ 明朝" panose="02020609040205080304" pitchFamily="17" charset="-128"/>
              <a:ea typeface="ＭＳ 明朝" panose="02020609040205080304" pitchFamily="17" charset="-128"/>
              <a:cs typeface="+mn-cs"/>
            </a:rPr>
            <a:t>10</a:t>
          </a:r>
          <a:r>
            <a:rPr lang="ja-JP" altLang="en-US" sz="1100">
              <a:solidFill>
                <a:schemeClr val="tx1"/>
              </a:solidFill>
              <a:effectLst/>
              <a:latin typeface="ＭＳ 明朝" panose="02020609040205080304" pitchFamily="17" charset="-128"/>
              <a:ea typeface="ＭＳ 明朝" panose="02020609040205080304" pitchFamily="17" charset="-128"/>
              <a:cs typeface="+mn-cs"/>
            </a:rPr>
            <a:t>月から児童手当の制度拡充などにより前年度から</a:t>
          </a:r>
          <a:r>
            <a:rPr lang="en-US" altLang="ja-JP" sz="1100">
              <a:solidFill>
                <a:schemeClr val="tx1"/>
              </a:solidFill>
              <a:effectLst/>
              <a:latin typeface="ＭＳ 明朝" panose="02020609040205080304" pitchFamily="17" charset="-128"/>
              <a:ea typeface="ＭＳ 明朝" panose="02020609040205080304" pitchFamily="17" charset="-128"/>
              <a:cs typeface="+mn-cs"/>
            </a:rPr>
            <a:t>7.9</a:t>
          </a:r>
          <a:r>
            <a:rPr lang="ja-JP" altLang="en-US" sz="1100">
              <a:solidFill>
                <a:schemeClr val="tx1"/>
              </a:solidFill>
              <a:effectLst/>
              <a:latin typeface="ＭＳ 明朝" panose="02020609040205080304" pitchFamily="17" charset="-128"/>
              <a:ea typeface="ＭＳ 明朝" panose="02020609040205080304" pitchFamily="17" charset="-128"/>
              <a:cs typeface="+mn-cs"/>
            </a:rPr>
            <a:t>％増加。</a:t>
          </a:r>
          <a:endParaRPr lang="ja-JP" altLang="ja-JP" sz="1100">
            <a:solidFill>
              <a:schemeClr val="tx1"/>
            </a:solidFill>
            <a:effectLst/>
            <a:latin typeface="ＭＳ 明朝" panose="02020609040205080304" pitchFamily="17" charset="-128"/>
            <a:ea typeface="ＭＳ 明朝" panose="02020609040205080304" pitchFamily="17" charset="-128"/>
          </a:endParaRPr>
        </a:p>
        <a:p>
          <a:pPr eaLnBrk="1" fontAlgn="auto" latinLnBrk="0" hangingPunct="1"/>
          <a:r>
            <a:rPr lang="ja-JP" altLang="ja-JP" sz="1100">
              <a:solidFill>
                <a:schemeClr val="tx1"/>
              </a:solidFill>
              <a:effectLst/>
              <a:latin typeface="ＭＳ 明朝" panose="02020609040205080304" pitchFamily="17" charset="-128"/>
              <a:ea typeface="ＭＳ 明朝" panose="02020609040205080304" pitchFamily="17" charset="-128"/>
              <a:cs typeface="+mn-cs"/>
            </a:rPr>
            <a:t>・衛生費：</a:t>
          </a:r>
          <a:r>
            <a:rPr lang="ja-JP" altLang="en-US" sz="1100">
              <a:solidFill>
                <a:schemeClr val="tx1"/>
              </a:solidFill>
              <a:effectLst/>
              <a:latin typeface="ＭＳ 明朝" panose="02020609040205080304" pitchFamily="17" charset="-128"/>
              <a:ea typeface="ＭＳ 明朝" panose="02020609040205080304" pitchFamily="17" charset="-128"/>
              <a:cs typeface="+mn-cs"/>
            </a:rPr>
            <a:t>新型コロナワクチン集団接種の終了などにより前年度から</a:t>
          </a:r>
          <a:r>
            <a:rPr lang="en-US" altLang="ja-JP" sz="1100">
              <a:solidFill>
                <a:schemeClr val="tx1"/>
              </a:solidFill>
              <a:effectLst/>
              <a:latin typeface="ＭＳ 明朝" panose="02020609040205080304" pitchFamily="17" charset="-128"/>
              <a:ea typeface="ＭＳ 明朝" panose="02020609040205080304" pitchFamily="17" charset="-128"/>
              <a:cs typeface="+mn-cs"/>
            </a:rPr>
            <a:t>17.4</a:t>
          </a:r>
          <a:r>
            <a:rPr lang="ja-JP" altLang="en-US" sz="1100">
              <a:solidFill>
                <a:schemeClr val="tx1"/>
              </a:solidFill>
              <a:effectLst/>
              <a:latin typeface="ＭＳ 明朝" panose="02020609040205080304" pitchFamily="17" charset="-128"/>
              <a:ea typeface="ＭＳ 明朝" panose="02020609040205080304" pitchFamily="17" charset="-128"/>
              <a:cs typeface="+mn-cs"/>
            </a:rPr>
            <a:t>％減少。</a:t>
          </a:r>
          <a:endParaRPr lang="ja-JP" altLang="ja-JP" sz="1100">
            <a:solidFill>
              <a:schemeClr val="tx1"/>
            </a:solidFill>
            <a:effectLst/>
            <a:latin typeface="ＭＳ 明朝" panose="02020609040205080304" pitchFamily="17" charset="-128"/>
            <a:ea typeface="ＭＳ 明朝" panose="02020609040205080304" pitchFamily="17" charset="-128"/>
          </a:endParaRPr>
        </a:p>
        <a:p>
          <a:pPr eaLnBrk="1" fontAlgn="auto" latinLnBrk="0" hangingPunct="1"/>
          <a:r>
            <a:rPr lang="ja-JP" altLang="ja-JP" sz="1100">
              <a:solidFill>
                <a:schemeClr val="tx1"/>
              </a:solidFill>
              <a:effectLst/>
              <a:latin typeface="ＭＳ 明朝" panose="02020609040205080304" pitchFamily="17" charset="-128"/>
              <a:ea typeface="ＭＳ 明朝" panose="02020609040205080304" pitchFamily="17" charset="-128"/>
              <a:cs typeface="+mn-cs"/>
            </a:rPr>
            <a:t>・</a:t>
          </a:r>
          <a:r>
            <a:rPr lang="ja-JP" altLang="en-US" sz="1100">
              <a:solidFill>
                <a:schemeClr val="tx1"/>
              </a:solidFill>
              <a:effectLst/>
              <a:latin typeface="ＭＳ 明朝" panose="02020609040205080304" pitchFamily="17" charset="-128"/>
              <a:ea typeface="ＭＳ 明朝" panose="02020609040205080304" pitchFamily="17" charset="-128"/>
              <a:cs typeface="+mn-cs"/>
            </a:rPr>
            <a:t>農林水産業費：ため池改修等の事業が減少したことにより前年度から</a:t>
          </a:r>
          <a:r>
            <a:rPr lang="en-US" altLang="ja-JP" sz="1100">
              <a:solidFill>
                <a:schemeClr val="tx1"/>
              </a:solidFill>
              <a:effectLst/>
              <a:latin typeface="ＭＳ 明朝" panose="02020609040205080304" pitchFamily="17" charset="-128"/>
              <a:ea typeface="ＭＳ 明朝" panose="02020609040205080304" pitchFamily="17" charset="-128"/>
              <a:cs typeface="+mn-cs"/>
            </a:rPr>
            <a:t>44.0</a:t>
          </a:r>
          <a:r>
            <a:rPr lang="ja-JP" altLang="en-US" sz="1100">
              <a:solidFill>
                <a:schemeClr val="tx1"/>
              </a:solidFill>
              <a:effectLst/>
              <a:latin typeface="ＭＳ 明朝" panose="02020609040205080304" pitchFamily="17" charset="-128"/>
              <a:ea typeface="ＭＳ 明朝" panose="02020609040205080304" pitchFamily="17" charset="-128"/>
              <a:cs typeface="+mn-cs"/>
            </a:rPr>
            <a:t>％減少。</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兵庫県猪名川町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財源不足を補填するため財政調整基金から約２億円を、学校給食センター整備や消防はしご車の修繕事業などの財源として、まちづくり基金から約１</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５億円を取り崩した。</a:t>
          </a:r>
          <a:endParaRPr kumimoji="1" lang="en-US" altLang="ja-JP" sz="1100">
            <a:solidFill>
              <a:schemeClr val="tx1"/>
            </a:solidFill>
            <a:effectLst/>
            <a:latin typeface="ＭＳ 明朝" panose="02020609040205080304" pitchFamily="17" charset="-128"/>
            <a:ea typeface="ＭＳ 明朝" panose="02020609040205080304" pitchFamily="17" charset="-128"/>
            <a:cs typeface="+mn-cs"/>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財政調整</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基金残高は</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前年度からの繰越金が多かったため増加したが、実施収支の差額である単年度収支が悪化し、基金の増加を含めても、実質単年度収支は約３億円の赤字となった。</a:t>
          </a:r>
          <a:endParaRPr lang="ja-JP" altLang="ja-JP" sz="1400">
            <a:solidFill>
              <a:schemeClr val="tx1"/>
            </a:solidFill>
            <a:effectLst/>
            <a:latin typeface="ＭＳ 明朝" panose="02020609040205080304" pitchFamily="17" charset="-128"/>
            <a:ea typeface="ＭＳ 明朝" panose="02020609040205080304" pitchFamily="17"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兵庫県猪名川町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全会計において黒字決算となっているが、</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一般会計、</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国民健康保険特別会計、奨学金特別会計、水道事業会計、下水道事業会計は、基金取り崩しによる黒字決算であり、実質的には赤字決算となる。</a:t>
          </a:r>
          <a:endParaRPr lang="ja-JP" altLang="ja-JP" sz="1100">
            <a:solidFill>
              <a:schemeClr val="tx1"/>
            </a:solidFill>
            <a:effectLst/>
            <a:latin typeface="ＭＳ 明朝" panose="02020609040205080304" pitchFamily="17" charset="-128"/>
            <a:ea typeface="ＭＳ 明朝" panose="02020609040205080304" pitchFamily="17" charset="-128"/>
          </a:endParaRPr>
        </a:p>
        <a:p>
          <a:pPr eaLnBrk="1" fontAlgn="auto" latinLnBrk="0" hangingPunct="1"/>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a:t>
          </a:r>
          <a:r>
            <a:rPr lang="ja-JP" altLang="ja-JP" sz="1100">
              <a:solidFill>
                <a:schemeClr val="tx1"/>
              </a:solidFill>
              <a:effectLst/>
              <a:latin typeface="ＭＳ 明朝" panose="02020609040205080304" pitchFamily="17" charset="-128"/>
              <a:ea typeface="ＭＳ 明朝" panose="02020609040205080304" pitchFamily="17" charset="-128"/>
              <a:cs typeface="+mn-cs"/>
            </a:rPr>
            <a:t>一般会計</a:t>
          </a:r>
          <a:r>
            <a:rPr lang="ja-JP" altLang="en-US" sz="1100">
              <a:solidFill>
                <a:schemeClr val="tx1"/>
              </a:solidFill>
              <a:effectLst/>
              <a:latin typeface="ＭＳ 明朝" panose="02020609040205080304" pitchFamily="17" charset="-128"/>
              <a:ea typeface="ＭＳ 明朝" panose="02020609040205080304" pitchFamily="17" charset="-128"/>
              <a:cs typeface="+mn-cs"/>
            </a:rPr>
            <a:t>では</a:t>
          </a:r>
          <a:r>
            <a:rPr lang="ja-JP" altLang="ja-JP" sz="1100">
              <a:solidFill>
                <a:schemeClr val="tx1"/>
              </a:solidFill>
              <a:effectLst/>
              <a:latin typeface="ＭＳ 明朝" panose="02020609040205080304" pitchFamily="17" charset="-128"/>
              <a:ea typeface="ＭＳ 明朝" panose="02020609040205080304" pitchFamily="17" charset="-128"/>
              <a:cs typeface="+mn-cs"/>
            </a:rPr>
            <a:t>、歳入決算額から歳出決算額を差し引いた歳入歳出差引額および、歳入歳出差引額から翌年度へ繰り越す</a:t>
          </a:r>
          <a:r>
            <a:rPr lang="ja-JP" altLang="en-US" sz="1100">
              <a:solidFill>
                <a:schemeClr val="tx1"/>
              </a:solidFill>
              <a:effectLst/>
              <a:latin typeface="ＭＳ 明朝" panose="02020609040205080304" pitchFamily="17" charset="-128"/>
              <a:ea typeface="ＭＳ 明朝" panose="02020609040205080304" pitchFamily="17" charset="-128"/>
              <a:cs typeface="+mn-cs"/>
            </a:rPr>
            <a:t>べき</a:t>
          </a:r>
          <a:r>
            <a:rPr lang="ja-JP" altLang="ja-JP" sz="1100">
              <a:solidFill>
                <a:schemeClr val="tx1"/>
              </a:solidFill>
              <a:effectLst/>
              <a:latin typeface="ＭＳ 明朝" panose="02020609040205080304" pitchFamily="17" charset="-128"/>
              <a:ea typeface="ＭＳ 明朝" panose="02020609040205080304" pitchFamily="17" charset="-128"/>
              <a:cs typeface="+mn-cs"/>
            </a:rPr>
            <a:t>財源を差し引いた実質収支額は</a:t>
          </a:r>
          <a:r>
            <a:rPr lang="en-US" altLang="ja-JP" sz="1100">
              <a:solidFill>
                <a:schemeClr val="tx1"/>
              </a:solidFill>
              <a:effectLst/>
              <a:latin typeface="ＭＳ 明朝" panose="02020609040205080304" pitchFamily="17" charset="-128"/>
              <a:ea typeface="ＭＳ 明朝" panose="02020609040205080304" pitchFamily="17" charset="-128"/>
              <a:cs typeface="+mn-cs"/>
            </a:rPr>
            <a:t>1</a:t>
          </a:r>
          <a:r>
            <a:rPr lang="ja-JP" altLang="ja-JP" sz="1100">
              <a:solidFill>
                <a:schemeClr val="tx1"/>
              </a:solidFill>
              <a:effectLst/>
              <a:latin typeface="ＭＳ 明朝" panose="02020609040205080304" pitchFamily="17" charset="-128"/>
              <a:ea typeface="ＭＳ 明朝" panose="02020609040205080304" pitchFamily="17" charset="-128"/>
              <a:cs typeface="+mn-cs"/>
            </a:rPr>
            <a:t>億</a:t>
          </a:r>
          <a:r>
            <a:rPr lang="en-US" altLang="ja-JP" sz="1100">
              <a:solidFill>
                <a:schemeClr val="tx1"/>
              </a:solidFill>
              <a:effectLst/>
              <a:latin typeface="ＭＳ 明朝" panose="02020609040205080304" pitchFamily="17" charset="-128"/>
              <a:ea typeface="ＭＳ 明朝" panose="02020609040205080304" pitchFamily="17" charset="-128"/>
              <a:cs typeface="+mn-cs"/>
            </a:rPr>
            <a:t>8,639</a:t>
          </a:r>
          <a:r>
            <a:rPr lang="ja-JP" altLang="ja-JP" sz="1100">
              <a:solidFill>
                <a:schemeClr val="tx1"/>
              </a:solidFill>
              <a:effectLst/>
              <a:latin typeface="ＭＳ 明朝" panose="02020609040205080304" pitchFamily="17" charset="-128"/>
              <a:ea typeface="ＭＳ 明朝" panose="02020609040205080304" pitchFamily="17" charset="-128"/>
              <a:cs typeface="+mn-cs"/>
            </a:rPr>
            <a:t>万円の黒字</a:t>
          </a:r>
          <a:r>
            <a:rPr lang="ja-JP" altLang="en-US" sz="1100">
              <a:solidFill>
                <a:schemeClr val="tx1"/>
              </a:solidFill>
              <a:effectLst/>
              <a:latin typeface="ＭＳ 明朝" panose="02020609040205080304" pitchFamily="17" charset="-128"/>
              <a:ea typeface="ＭＳ 明朝" panose="02020609040205080304" pitchFamily="17" charset="-128"/>
              <a:cs typeface="+mn-cs"/>
            </a:rPr>
            <a:t>となる</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一方で、単年度収支及び財政調整基金の増減を加えた実質単年度収支は</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2</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億</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8,597</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万円の赤字となった。</a:t>
          </a:r>
          <a:endParaRPr kumimoji="1" lang="en-US" altLang="ja-JP" sz="1100">
            <a:solidFill>
              <a:schemeClr val="tx1"/>
            </a:solidFill>
            <a:effectLst/>
            <a:latin typeface="ＭＳ 明朝" panose="02020609040205080304" pitchFamily="17" charset="-128"/>
            <a:ea typeface="ＭＳ 明朝" panose="02020609040205080304" pitchFamily="17" charset="-128"/>
            <a:cs typeface="+mn-cs"/>
          </a:endParaRPr>
        </a:p>
        <a:p>
          <a:pPr eaLnBrk="1" fontAlgn="auto" latinLnBrk="0" hangingPunct="1"/>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　人事院勧告に基づく月例給の引き上げや会計年度任用職員の処遇改善による人件費の増加に加え、物価高騰に伴う</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経常経費</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の増加</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が財政を圧迫していることから、町では令和</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5</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年度から「第七次行政改革大綱及び実施計画」により業務の効率化や事業の見直し（スクラップ＆ビルド）を進めている。</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兵庫県猪名川町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solidFill>
                <a:schemeClr val="tx1"/>
              </a:solidFill>
              <a:effectLst/>
              <a:latin typeface="+mn-lt"/>
              <a:ea typeface="+mn-ea"/>
              <a:cs typeface="+mn-cs"/>
            </a:rPr>
            <a:t>　</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元利償還金は</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令和</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3</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4</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年度に借り入れた消防債に係る</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元金償還が令和</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6</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年度から開始したため増加している</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a:t>
          </a:r>
          <a:endParaRPr kumimoji="1" lang="en-US" altLang="ja-JP" sz="1100">
            <a:solidFill>
              <a:schemeClr val="tx1"/>
            </a:solidFill>
            <a:effectLst/>
            <a:latin typeface="ＭＳ 明朝" panose="02020609040205080304" pitchFamily="17" charset="-128"/>
            <a:ea typeface="ＭＳ 明朝" panose="02020609040205080304" pitchFamily="17" charset="-128"/>
            <a:cs typeface="+mn-cs"/>
          </a:endParaRPr>
        </a:p>
        <a:p>
          <a:pPr eaLnBrk="1" fontAlgn="auto" latinLnBrk="0" hangingPunct="1"/>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　また、</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（組合等が起こした地方債の元利償還金に対する負担金等として）猪名川上流広域ごみ処理施設組合に係る地方債の償還が</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完了したものの、算入公債費等が減少しているため</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、実質公債費比率は</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増加</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した。</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満期一括償還地方債はありません。</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兵庫県猪名川町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充当可能財源等</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は</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減少しているものの、一般会計、企業会計及び一部事務組合における地方債の償還が進んでおり、将来負担額も同時に減少しているため、将来負担比率は</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0</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％未満で推移している。</a:t>
          </a:r>
          <a:endParaRPr lang="ja-JP" altLang="ja-JP" sz="1100">
            <a:effectLst/>
            <a:latin typeface="ＭＳ 明朝" panose="02020609040205080304" pitchFamily="17" charset="-128"/>
            <a:ea typeface="ＭＳ 明朝" panose="02020609040205080304" pitchFamily="17" charset="-128"/>
          </a:endParaRPr>
        </a:p>
        <a:p>
          <a:pPr eaLnBrk="1" fontAlgn="auto" latinLnBrk="0" hangingPunct="1"/>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しかし、財政調整基金は減少傾向にあること、今後は公共施設の大規模修繕が多く控えていることから、将来負担比率は増加していく傾向と分析している。</a:t>
          </a:r>
          <a:endParaRPr lang="ja-JP" altLang="ja-JP" sz="1100">
            <a:effectLst/>
            <a:latin typeface="ＭＳ 明朝" panose="02020609040205080304" pitchFamily="17" charset="-128"/>
            <a:ea typeface="ＭＳ 明朝" panose="02020609040205080304" pitchFamily="17"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兵庫県猪名川町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mn-lt"/>
              <a:ea typeface="+mn-ea"/>
              <a:cs typeface="+mn-cs"/>
            </a:rPr>
            <a:t>　</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財源不足を補てんするために財政調整基金から</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2</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億円を、学校給食センター整備や消防はしご車の修繕事業などの財源として、まちづくり基金から</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1</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億</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5,308</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万円を取り崩したことなどにより、基金取り崩し総額は</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3</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億</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7,111</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万</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2</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千円となった。</a:t>
          </a:r>
        </a:p>
        <a:p>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　一方、積立金は基金利子のほか、決算剰余金などを財政調整基金へ、将来のまちづくりの財源として、ふるさと応援寄附金、教育費寄附金や自然歩道（道の駅）公衆用トイレ整備事業に対する寄附金をまちづくり基金へ、都市計画施設の整備や改修の財源として都市計画事業基金へ積み立てを行った。積立総額は</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4</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億</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9,977</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万</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4</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千円で、基金残高は</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39</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億</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4,643</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万</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6</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千円となり、前年度と比較して</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1</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億</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2,866</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万</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2</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千円増加した。</a:t>
          </a:r>
          <a:endParaRPr kumimoji="1" lang="en-US" altLang="ja-JP" sz="1200">
            <a:solidFill>
              <a:schemeClr val="tx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町の特性や他団体との比較を踏まえ健全な財政運営を維持するため必要な水準を設定するとともに、今後見込まれる公共施設の老朽化対策として、計画的な基金の積み立てを行う。</a:t>
          </a:r>
          <a:endParaRPr kumimoji="1" lang="en-US" altLang="ja-JP" sz="1200">
            <a:solidFill>
              <a:schemeClr val="dk1"/>
            </a:solidFill>
            <a:effectLst/>
            <a:latin typeface="ＭＳ 明朝" panose="02020609040205080304" pitchFamily="17" charset="-128"/>
            <a:ea typeface="ＭＳ 明朝" panose="02020609040205080304" pitchFamily="17"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・まちづくり基金：住みよい豊かなまちづくりを推進するための経費に充てるもの</a:t>
          </a:r>
          <a:endParaRPr lang="ja-JP" altLang="ja-JP" sz="1200">
            <a:effectLst/>
            <a:latin typeface="ＭＳ 明朝" panose="02020609040205080304" pitchFamily="17" charset="-128"/>
            <a:ea typeface="ＭＳ 明朝" panose="02020609040205080304" pitchFamily="17" charset="-128"/>
          </a:endParaRPr>
        </a:p>
        <a:p>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・福祉基金：町の福祉の振興を図る経費に充てるもの</a:t>
          </a:r>
          <a:endParaRPr lang="ja-JP" altLang="ja-JP" sz="1200">
            <a:effectLst/>
            <a:latin typeface="ＭＳ 明朝" panose="02020609040205080304" pitchFamily="17" charset="-128"/>
            <a:ea typeface="ＭＳ 明朝" panose="02020609040205080304" pitchFamily="17" charset="-128"/>
          </a:endParaRPr>
        </a:p>
        <a:p>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・奨学基金：町の奨学制度の安定と充実を図るためのもの</a:t>
          </a:r>
          <a:endParaRPr lang="ja-JP" altLang="ja-JP" sz="1200">
            <a:effectLst/>
            <a:latin typeface="ＭＳ 明朝" panose="02020609040205080304" pitchFamily="17" charset="-128"/>
            <a:ea typeface="ＭＳ 明朝" panose="02020609040205080304" pitchFamily="17" charset="-128"/>
          </a:endParaRPr>
        </a:p>
        <a:p>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・都市計画事業基金：都市計画事業を円滑かつ計画的に推進するためのもの</a:t>
          </a:r>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まちづくり基金は</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1</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億</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1,799</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万</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5</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千円を積み立てた一方、学校給食センター整備や</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消防施設整備</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などの財源として</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1</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億</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5,308</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万円</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取り崩したため、</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基金</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残高は減少した。</a:t>
          </a:r>
          <a:endParaRPr lang="ja-JP" altLang="ja-JP" sz="1200">
            <a:solidFill>
              <a:schemeClr val="tx1"/>
            </a:solidFill>
            <a:effectLst/>
            <a:latin typeface="ＭＳ 明朝" panose="02020609040205080304" pitchFamily="17" charset="-128"/>
            <a:ea typeface="ＭＳ 明朝" panose="02020609040205080304" pitchFamily="17" charset="-128"/>
          </a:endParaRPr>
        </a:p>
        <a:p>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　都市計画事業基金は都市計画施設の整備や改修の財源として</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4,907</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万</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7</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千円を積み立てた。今後、日生中央駅前のバリアフリー化の財源として活用を予定している。</a:t>
          </a:r>
          <a:endParaRPr lang="ja-JP" altLang="ja-JP" sz="1200">
            <a:solidFill>
              <a:schemeClr val="tx1"/>
            </a:solidFill>
            <a:effectLst/>
            <a:latin typeface="ＭＳ 明朝" panose="02020609040205080304" pitchFamily="17" charset="-128"/>
            <a:ea typeface="ＭＳ 明朝" panose="02020609040205080304" pitchFamily="17" charset="-128"/>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b="0" i="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a:solidFill>
                <a:schemeClr val="tx1"/>
              </a:solidFill>
              <a:effectLst/>
              <a:latin typeface="ＭＳ ゴシック" panose="020B0609070205080204" pitchFamily="49" charset="-128"/>
              <a:ea typeface="ＭＳ ゴシック" panose="020B0609070205080204" pitchFamily="49" charset="-128"/>
              <a:cs typeface="+mn-cs"/>
            </a:rPr>
            <a:t>　</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福祉基金、奨学基金、および都市計画事業基金については、各設置条例に基づき、引き続き適切な積立・管理・運用を継続する。</a:t>
          </a:r>
          <a:br>
            <a:rPr lang="ja-JP" altLang="en-US" sz="1200">
              <a:solidFill>
                <a:schemeClr val="tx1"/>
              </a:solidFill>
              <a:latin typeface="ＭＳ 明朝" panose="02020609040205080304" pitchFamily="17" charset="-128"/>
              <a:ea typeface="ＭＳ 明朝" panose="02020609040205080304" pitchFamily="17" charset="-128"/>
            </a:rPr>
          </a:br>
          <a:r>
            <a:rPr lang="ja-JP" altLang="en-US" sz="1200">
              <a:solidFill>
                <a:schemeClr val="tx1"/>
              </a:solidFill>
              <a:latin typeface="ＭＳ 明朝" panose="02020609040205080304" pitchFamily="17" charset="-128"/>
              <a:ea typeface="ＭＳ 明朝" panose="02020609040205080304" pitchFamily="17" charset="-128"/>
            </a:rPr>
            <a:t>　</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また、特定目的基金の中で大きな比重を占める「まちづくり基金」については、公共施設の再編やインフラの長寿命化対策といった投資的事業の財源として、計画的な活用を図る。あわせて、既存施設の集約化や事務事業の見直しを並行して実施することで、財政負担の平準化と持続可能な公共施設マネジメントの確立を推進していく。</a:t>
          </a:r>
          <a:endParaRPr kumimoji="1" lang="en-US" altLang="ja-JP" sz="1200">
            <a:solidFill>
              <a:schemeClr val="tx1"/>
            </a:solidFill>
            <a:effectLst/>
            <a:latin typeface="ＭＳ 明朝" panose="02020609040205080304" pitchFamily="17" charset="-128"/>
            <a:ea typeface="ＭＳ 明朝" panose="02020609040205080304" pitchFamily="17"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tx1"/>
              </a:solidFill>
              <a:effectLst/>
              <a:latin typeface="+mn-lt"/>
              <a:ea typeface="+mn-ea"/>
              <a:cs typeface="+mn-cs"/>
            </a:rPr>
            <a:t>　</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令和</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6</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年度は、出納整理期間における町債借入までの運転資金不足に対し、財政調整基金の取り崩しを抑制できたことに加え、決算剰余金が増加したことにより、基金残高は増加に転じた。一方で、令和</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6</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年度決算における実質収支（令和</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7</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年度への繰越金）は減少していることから、</a:t>
          </a:r>
          <a:r>
            <a:rPr lang="ja-JP" altLang="en-US" sz="1200" b="0">
              <a:solidFill>
                <a:schemeClr val="tx1"/>
              </a:solidFill>
              <a:effectLst/>
              <a:latin typeface="ＭＳ 明朝" panose="02020609040205080304" pitchFamily="17" charset="-128"/>
              <a:ea typeface="ＭＳ 明朝" panose="02020609040205080304" pitchFamily="17" charset="-128"/>
              <a:cs typeface="+mn-cs"/>
            </a:rPr>
            <a:t>令和</a:t>
          </a:r>
          <a:r>
            <a:rPr lang="en-US" altLang="ja-JP" sz="1200" b="0">
              <a:solidFill>
                <a:schemeClr val="tx1"/>
              </a:solidFill>
              <a:effectLst/>
              <a:latin typeface="ＭＳ 明朝" panose="02020609040205080304" pitchFamily="17" charset="-128"/>
              <a:ea typeface="ＭＳ 明朝" panose="02020609040205080304" pitchFamily="17" charset="-128"/>
              <a:cs typeface="+mn-cs"/>
            </a:rPr>
            <a:t>7</a:t>
          </a:r>
          <a:r>
            <a:rPr lang="ja-JP" altLang="en-US" sz="1200" b="0">
              <a:solidFill>
                <a:schemeClr val="tx1"/>
              </a:solidFill>
              <a:effectLst/>
              <a:latin typeface="ＭＳ 明朝" panose="02020609040205080304" pitchFamily="17" charset="-128"/>
              <a:ea typeface="ＭＳ 明朝" panose="02020609040205080304" pitchFamily="17" charset="-128"/>
              <a:cs typeface="+mn-cs"/>
            </a:rPr>
            <a:t>年度の基金残高については、令和</a:t>
          </a:r>
          <a:r>
            <a:rPr lang="en-US" altLang="ja-JP" sz="1200" b="0">
              <a:solidFill>
                <a:schemeClr val="tx1"/>
              </a:solidFill>
              <a:effectLst/>
              <a:latin typeface="ＭＳ 明朝" panose="02020609040205080304" pitchFamily="17" charset="-128"/>
              <a:ea typeface="ＭＳ 明朝" panose="02020609040205080304" pitchFamily="17" charset="-128"/>
              <a:cs typeface="+mn-cs"/>
            </a:rPr>
            <a:t>6</a:t>
          </a:r>
          <a:r>
            <a:rPr lang="ja-JP" altLang="en-US" sz="1200" b="0">
              <a:solidFill>
                <a:schemeClr val="tx1"/>
              </a:solidFill>
              <a:effectLst/>
              <a:latin typeface="ＭＳ 明朝" panose="02020609040205080304" pitchFamily="17" charset="-128"/>
              <a:ea typeface="ＭＳ 明朝" panose="02020609040205080304" pitchFamily="17" charset="-128"/>
              <a:cs typeface="+mn-cs"/>
            </a:rPr>
            <a:t>年度と同水準の維持、もしくは減少に転じると見込んでいる。</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①基金残高については、標準財政規模の</a:t>
          </a:r>
          <a:r>
            <a:rPr kumimoji="1" lang="en-US" altLang="ja-JP" sz="1200">
              <a:solidFill>
                <a:schemeClr val="dk1"/>
              </a:solidFill>
              <a:effectLst/>
              <a:latin typeface="ＭＳ 明朝" panose="02020609040205080304" pitchFamily="17" charset="-128"/>
              <a:ea typeface="ＭＳ 明朝" panose="02020609040205080304" pitchFamily="17" charset="-128"/>
              <a:cs typeface="+mn-cs"/>
            </a:rPr>
            <a:t>20</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％程度に設定</a:t>
          </a:r>
          <a:endParaRPr lang="ja-JP" altLang="ja-JP" sz="1200">
            <a:effectLst/>
            <a:latin typeface="ＭＳ 明朝" panose="02020609040205080304" pitchFamily="17" charset="-128"/>
            <a:ea typeface="ＭＳ 明朝" panose="02020609040205080304" pitchFamily="17" charset="-128"/>
          </a:endParaRPr>
        </a:p>
        <a:p>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②財源不足への対応は、①の設定額を目標に他の基金に優先して取崩し</a:t>
          </a:r>
          <a:endParaRPr lang="ja-JP" altLang="ja-JP" sz="1200">
            <a:effectLst/>
            <a:latin typeface="ＭＳ 明朝" panose="02020609040205080304" pitchFamily="17" charset="-128"/>
            <a:ea typeface="ＭＳ 明朝" panose="02020609040205080304" pitchFamily="17" charset="-128"/>
          </a:endParaRPr>
        </a:p>
        <a:p>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③決算剰余金の</a:t>
          </a:r>
          <a:r>
            <a:rPr kumimoji="1" lang="en-US" altLang="ja-JP" sz="1200">
              <a:solidFill>
                <a:schemeClr val="dk1"/>
              </a:solidFill>
              <a:effectLst/>
              <a:latin typeface="ＭＳ 明朝" panose="02020609040205080304" pitchFamily="17" charset="-128"/>
              <a:ea typeface="ＭＳ 明朝" panose="02020609040205080304" pitchFamily="17" charset="-128"/>
              <a:cs typeface="+mn-cs"/>
            </a:rPr>
            <a:t>1/2</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を下らない額を毎年度積み立て</a:t>
          </a:r>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200">
            <a:effectLst/>
          </a:endParaRPr>
        </a:p>
        <a:p>
          <a:r>
            <a:rPr kumimoji="1" lang="ja-JP" altLang="en-US" sz="1200">
              <a:solidFill>
                <a:schemeClr val="dk1"/>
              </a:solidFill>
              <a:effectLst/>
              <a:latin typeface="ＭＳ 明朝" panose="02020609040205080304" pitchFamily="17" charset="-128"/>
              <a:ea typeface="ＭＳ 明朝" panose="02020609040205080304" pitchFamily="17" charset="-128"/>
              <a:cs typeface="+mn-cs"/>
            </a:rPr>
            <a:t>　</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令和</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5</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年度の普通交付税再算定において「臨時財政対策債償還基金費」として措置された</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3,606</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万</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4</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千円を基金へ積み立てた。これに伴い、令和</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6</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年度は同基金費の算定額から</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2</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分の</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1</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相当額が控除されたため、対応する基金残高は一時的に減少した。一方で、令和</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6</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年度においても同様に、普通交付税で措置された臨時財政対策債償還基金費</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4,715</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万</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4</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千円を新たに積み立てたことにより、最終的な基金残高は増加した。</a:t>
          </a:r>
          <a:endParaRPr lang="en-US" altLang="ja-JP" sz="1200" b="0" i="0">
            <a:solidFill>
              <a:schemeClr val="tx1"/>
            </a:solidFill>
            <a:effectLst/>
            <a:latin typeface="ＭＳ 明朝" panose="02020609040205080304" pitchFamily="17" charset="-128"/>
            <a:ea typeface="ＭＳ 明朝" panose="02020609040205080304" pitchFamily="17" charset="-128"/>
            <a:cs typeface="+mn-cs"/>
          </a:endParaRPr>
        </a:p>
        <a:p>
          <a:endPar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mn-lt"/>
              <a:ea typeface="+mn-ea"/>
              <a:cs typeface="+mn-cs"/>
            </a:rPr>
            <a:t>　</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将来の償還財源の計画的な確保等の観点から、当面の取崩しは一括償還分のみとする。</a:t>
          </a:r>
          <a:endParaRPr lang="ja-JP" altLang="ja-JP" sz="1200">
            <a:solidFill>
              <a:schemeClr val="tx1"/>
            </a:solidFill>
            <a:effectLst/>
            <a:latin typeface="ＭＳ 明朝" panose="02020609040205080304" pitchFamily="17" charset="-128"/>
            <a:ea typeface="ＭＳ 明朝" panose="02020609040205080304" pitchFamily="17" charset="-128"/>
          </a:endParaRPr>
        </a:p>
        <a:p>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　例外として、令和</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6</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年度に普通交付税の再算定により措置された令和</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7</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8</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年度における普通交付税の臨時財政対策債償還費の減額措置に相当する額については、減債基金の取り崩しにより対応する。</a:t>
          </a:r>
          <a:endParaRPr lang="ja-JP" altLang="ja-JP" sz="1200">
            <a:solidFill>
              <a:schemeClr val="tx1"/>
            </a:solidFill>
            <a:effectLst/>
            <a:latin typeface="ＭＳ 明朝" panose="02020609040205080304" pitchFamily="17" charset="-128"/>
            <a:ea typeface="ＭＳ 明朝" panose="02020609040205080304" pitchFamily="17"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兵庫県猪名川町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28,644
28,421
90.33
12,299,019
12,045,915
186,386
7,536,443
7,651,053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町公共施設の多くは昭和</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50</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年代から平成初期にかけて整備されたものが多く、施設の老朽化が進行している状態です。</a:t>
          </a:r>
          <a:endParaRPr lang="ja-JP" altLang="ja-JP">
            <a:effectLst/>
            <a:latin typeface="ＭＳ 明朝" panose="02020609040205080304" pitchFamily="17" charset="-128"/>
            <a:ea typeface="ＭＳ 明朝" panose="02020609040205080304" pitchFamily="17" charset="-128"/>
          </a:endParaRPr>
        </a:p>
        <a:p>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学校施設は、一定の年数経過をみて大規模改修を行っていますが、その他の公共施設は、町の財政事情を鑑み、定期的な大規模改修を実施できていません。</a:t>
          </a:r>
          <a:endParaRPr lang="ja-JP" altLang="ja-JP">
            <a:effectLst/>
            <a:latin typeface="ＭＳ 明朝" panose="02020609040205080304" pitchFamily="17" charset="-128"/>
            <a:ea typeface="ＭＳ 明朝" panose="02020609040205080304" pitchFamily="17" charset="-128"/>
          </a:endParaRPr>
        </a:p>
        <a:p>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今後の公共施設の老朽状況および財政状況を鑑み、公共施設の計画的な維持修繕や集約化を図ります。</a:t>
          </a:r>
          <a:endParaRPr lang="ja-JP" altLang="ja-JP">
            <a:effectLst/>
            <a:latin typeface="ＭＳ 明朝" panose="02020609040205080304" pitchFamily="17" charset="-128"/>
            <a:ea typeface="ＭＳ 明朝" panose="02020609040205080304" pitchFamily="17"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0000000-0008-0000-0D00-00004A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000000-0008-0000-0D00-00004C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00000000-0008-0000-0D00-00004E000000}"/>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00000000-0008-0000-0D00-000050000000}"/>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00000000-0008-0000-0D00-000051000000}"/>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82" name="有形固定資産減価償却率平均値テキスト">
          <a:extLst>
            <a:ext uri="{FF2B5EF4-FFF2-40B4-BE49-F238E27FC236}">
              <a16:creationId xmlns:a16="http://schemas.microsoft.com/office/drawing/2014/main" id="{00000000-0008-0000-0D00-000052000000}"/>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00000000-0008-0000-0D00-000056000000}"/>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00000000-0008-0000-0D00-000057000000}"/>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D00-00005B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D00-00005C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154849</xdr:rowOff>
    </xdr:from>
    <xdr:to>
      <xdr:col>23</xdr:col>
      <xdr:colOff>136525</xdr:colOff>
      <xdr:row>30</xdr:row>
      <xdr:rowOff>84999</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711700" y="58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6276</xdr:rowOff>
    </xdr:from>
    <xdr:ext cx="405111" cy="259045"/>
    <xdr:sp macro="" textlink="">
      <xdr:nvSpPr>
        <xdr:cNvPr id="94" name="有形固定資産減価償却率該当値テキスト">
          <a:extLst>
            <a:ext uri="{FF2B5EF4-FFF2-40B4-BE49-F238E27FC236}">
              <a16:creationId xmlns:a16="http://schemas.microsoft.com/office/drawing/2014/main" id="{00000000-0008-0000-0D00-00005E000000}"/>
            </a:ext>
          </a:extLst>
        </xdr:cNvPr>
        <xdr:cNvSpPr txBox="1"/>
      </xdr:nvSpPr>
      <xdr:spPr>
        <a:xfrm>
          <a:off x="4813300" y="5749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43815</xdr:rowOff>
    </xdr:from>
    <xdr:to>
      <xdr:col>19</xdr:col>
      <xdr:colOff>187325</xdr:colOff>
      <xdr:row>29</xdr:row>
      <xdr:rowOff>145415</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4000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94615</xdr:rowOff>
    </xdr:from>
    <xdr:to>
      <xdr:col>23</xdr:col>
      <xdr:colOff>85725</xdr:colOff>
      <xdr:row>30</xdr:row>
      <xdr:rowOff>34199</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4051300" y="5838190"/>
          <a:ext cx="7112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43815</xdr:rowOff>
    </xdr:from>
    <xdr:to>
      <xdr:col>15</xdr:col>
      <xdr:colOff>187325</xdr:colOff>
      <xdr:row>29</xdr:row>
      <xdr:rowOff>145415</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3238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94615</xdr:rowOff>
    </xdr:from>
    <xdr:to>
      <xdr:col>19</xdr:col>
      <xdr:colOff>136525</xdr:colOff>
      <xdr:row>29</xdr:row>
      <xdr:rowOff>94615</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3289300" y="583819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159748</xdr:rowOff>
    </xdr:from>
    <xdr:to>
      <xdr:col>11</xdr:col>
      <xdr:colOff>187325</xdr:colOff>
      <xdr:row>29</xdr:row>
      <xdr:rowOff>89898</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2476500" y="573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39098</xdr:rowOff>
    </xdr:from>
    <xdr:to>
      <xdr:col>15</xdr:col>
      <xdr:colOff>136525</xdr:colOff>
      <xdr:row>29</xdr:row>
      <xdr:rowOff>94615</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2527300" y="5782673"/>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135074</xdr:rowOff>
    </xdr:from>
    <xdr:to>
      <xdr:col>7</xdr:col>
      <xdr:colOff>187325</xdr:colOff>
      <xdr:row>29</xdr:row>
      <xdr:rowOff>65224</xdr:rowOff>
    </xdr:to>
    <xdr:sp macro="" textlink="">
      <xdr:nvSpPr>
        <xdr:cNvPr id="101" name="楕円 100">
          <a:extLst>
            <a:ext uri="{FF2B5EF4-FFF2-40B4-BE49-F238E27FC236}">
              <a16:creationId xmlns:a16="http://schemas.microsoft.com/office/drawing/2014/main" id="{00000000-0008-0000-0D00-000065000000}"/>
            </a:ext>
          </a:extLst>
        </xdr:cNvPr>
        <xdr:cNvSpPr/>
      </xdr:nvSpPr>
      <xdr:spPr>
        <a:xfrm>
          <a:off x="1714500" y="570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14424</xdr:rowOff>
    </xdr:from>
    <xdr:to>
      <xdr:col>11</xdr:col>
      <xdr:colOff>136525</xdr:colOff>
      <xdr:row>29</xdr:row>
      <xdr:rowOff>39098</xdr:rowOff>
    </xdr:to>
    <xdr:cxnSp macro="">
      <xdr:nvCxnSpPr>
        <xdr:cNvPr id="102" name="直線コネクタ 101">
          <a:extLst>
            <a:ext uri="{FF2B5EF4-FFF2-40B4-BE49-F238E27FC236}">
              <a16:creationId xmlns:a16="http://schemas.microsoft.com/office/drawing/2014/main" id="{00000000-0008-0000-0D00-000066000000}"/>
            </a:ext>
          </a:extLst>
        </xdr:cNvPr>
        <xdr:cNvCxnSpPr/>
      </xdr:nvCxnSpPr>
      <xdr:spPr>
        <a:xfrm>
          <a:off x="1765300" y="5757999"/>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103" name="n_1aveValue有形固定資産減価償却率">
          <a:extLst>
            <a:ext uri="{FF2B5EF4-FFF2-40B4-BE49-F238E27FC236}">
              <a16:creationId xmlns:a16="http://schemas.microsoft.com/office/drawing/2014/main" id="{00000000-0008-0000-0D00-000067000000}"/>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4" name="n_2aveValue有形固定資産減価償却率">
          <a:extLst>
            <a:ext uri="{FF2B5EF4-FFF2-40B4-BE49-F238E27FC236}">
              <a16:creationId xmlns:a16="http://schemas.microsoft.com/office/drawing/2014/main" id="{00000000-0008-0000-0D00-000068000000}"/>
            </a:ext>
          </a:extLst>
        </xdr:cNvPr>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5" name="n_3aveValue有形固定資産減価償却率">
          <a:extLst>
            <a:ext uri="{FF2B5EF4-FFF2-40B4-BE49-F238E27FC236}">
              <a16:creationId xmlns:a16="http://schemas.microsoft.com/office/drawing/2014/main" id="{00000000-0008-0000-0D00-000069000000}"/>
            </a:ext>
          </a:extLst>
        </xdr:cNvPr>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6" name="n_4aveValue有形固定資産減価償却率">
          <a:extLst>
            <a:ext uri="{FF2B5EF4-FFF2-40B4-BE49-F238E27FC236}">
              <a16:creationId xmlns:a16="http://schemas.microsoft.com/office/drawing/2014/main" id="{00000000-0008-0000-0D00-00006A000000}"/>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161942</xdr:rowOff>
    </xdr:from>
    <xdr:ext cx="405111" cy="259045"/>
    <xdr:sp macro="" textlink="">
      <xdr:nvSpPr>
        <xdr:cNvPr id="107" name="n_1mainValue有形固定資産減価償却率">
          <a:extLst>
            <a:ext uri="{FF2B5EF4-FFF2-40B4-BE49-F238E27FC236}">
              <a16:creationId xmlns:a16="http://schemas.microsoft.com/office/drawing/2014/main" id="{00000000-0008-0000-0D00-00006B000000}"/>
            </a:ext>
          </a:extLst>
        </xdr:cNvPr>
        <xdr:cNvSpPr txBox="1"/>
      </xdr:nvSpPr>
      <xdr:spPr>
        <a:xfrm>
          <a:off x="3836044"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161942</xdr:rowOff>
    </xdr:from>
    <xdr:ext cx="405111" cy="259045"/>
    <xdr:sp macro="" textlink="">
      <xdr:nvSpPr>
        <xdr:cNvPr id="108" name="n_2mainValue有形固定資産減価償却率">
          <a:extLst>
            <a:ext uri="{FF2B5EF4-FFF2-40B4-BE49-F238E27FC236}">
              <a16:creationId xmlns:a16="http://schemas.microsoft.com/office/drawing/2014/main" id="{00000000-0008-0000-0D00-00006C000000}"/>
            </a:ext>
          </a:extLst>
        </xdr:cNvPr>
        <xdr:cNvSpPr txBox="1"/>
      </xdr:nvSpPr>
      <xdr:spPr>
        <a:xfrm>
          <a:off x="3086744"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106425</xdr:rowOff>
    </xdr:from>
    <xdr:ext cx="405111" cy="259045"/>
    <xdr:sp macro="" textlink="">
      <xdr:nvSpPr>
        <xdr:cNvPr id="109" name="n_3mainValue有形固定資産減価償却率">
          <a:extLst>
            <a:ext uri="{FF2B5EF4-FFF2-40B4-BE49-F238E27FC236}">
              <a16:creationId xmlns:a16="http://schemas.microsoft.com/office/drawing/2014/main" id="{00000000-0008-0000-0D00-00006D000000}"/>
            </a:ext>
          </a:extLst>
        </xdr:cNvPr>
        <xdr:cNvSpPr txBox="1"/>
      </xdr:nvSpPr>
      <xdr:spPr>
        <a:xfrm>
          <a:off x="2324744" y="5507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81751</xdr:rowOff>
    </xdr:from>
    <xdr:ext cx="405111" cy="259045"/>
    <xdr:sp macro="" textlink="">
      <xdr:nvSpPr>
        <xdr:cNvPr id="110" name="n_4mainValue有形固定資産減価償却率">
          <a:extLst>
            <a:ext uri="{FF2B5EF4-FFF2-40B4-BE49-F238E27FC236}">
              <a16:creationId xmlns:a16="http://schemas.microsoft.com/office/drawing/2014/main" id="{00000000-0008-0000-0D00-00006E000000}"/>
            </a:ext>
          </a:extLst>
        </xdr:cNvPr>
        <xdr:cNvSpPr txBox="1"/>
      </xdr:nvSpPr>
      <xdr:spPr>
        <a:xfrm>
          <a:off x="1562744" y="54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[ 147.2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0000000-0008-0000-0D00-00007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00000-0008-0000-0D00-00007A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0000000-0008-0000-0D00-00007B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　教育債や災害復旧債等の</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地方債の償還が進み、将来負担額が減少したほか、町民税について、法人税割が産業拠点地区テナント企業などの影響により、経常一般財源が増加したことから、</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48.8</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ポイント改善しました。</a:t>
          </a:r>
          <a:endParaRPr lang="ja-JP" altLang="ja-JP">
            <a:effectLst/>
            <a:latin typeface="ＭＳ 明朝" panose="02020609040205080304" pitchFamily="17" charset="-128"/>
            <a:ea typeface="ＭＳ 明朝" panose="02020609040205080304" pitchFamily="17" charset="-128"/>
          </a:endParaRPr>
        </a:p>
        <a:p>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今後は、</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学校園の統廃合や</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公共施設の老朽化対策などにより、地方債残高の増加が見込まれ、比率の上昇が予想されます。</a:t>
          </a:r>
          <a:endParaRPr lang="ja-JP" altLang="ja-JP">
            <a:effectLst/>
            <a:latin typeface="ＭＳ 明朝" panose="02020609040205080304" pitchFamily="17" charset="-128"/>
            <a:ea typeface="ＭＳ 明朝" panose="02020609040205080304" pitchFamily="17"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00000000-0008-0000-0D00-00008C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00000000-0008-0000-0D00-00008E000000}"/>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00000000-0008-0000-0D00-00008F000000}"/>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00000000-0008-0000-0D00-000090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00000000-0008-0000-0D00-000091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a:extLst>
            <a:ext uri="{FF2B5EF4-FFF2-40B4-BE49-F238E27FC236}">
              <a16:creationId xmlns:a16="http://schemas.microsoft.com/office/drawing/2014/main" id="{00000000-0008-0000-0D00-000092000000}"/>
            </a:ext>
          </a:extLst>
        </xdr:cNvPr>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00000000-0008-0000-0D00-000094000000}"/>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00000000-0008-0000-0D00-000095000000}"/>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00000000-0008-0000-0D00-000096000000}"/>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00000000-0008-0000-0D00-000097000000}"/>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D00-000099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D00-00009A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00000000-0008-0000-0D00-00009B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0000000-0008-0000-0D00-00009C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132739</xdr:rowOff>
    </xdr:from>
    <xdr:to>
      <xdr:col>76</xdr:col>
      <xdr:colOff>73025</xdr:colOff>
      <xdr:row>27</xdr:row>
      <xdr:rowOff>62889</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4744700" y="536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155616</xdr:rowOff>
    </xdr:from>
    <xdr:ext cx="469744" cy="259045"/>
    <xdr:sp macro="" textlink="">
      <xdr:nvSpPr>
        <xdr:cNvPr id="158" name="債務償還比率該当値テキスト">
          <a:extLst>
            <a:ext uri="{FF2B5EF4-FFF2-40B4-BE49-F238E27FC236}">
              <a16:creationId xmlns:a16="http://schemas.microsoft.com/office/drawing/2014/main" id="{00000000-0008-0000-0D00-00009E000000}"/>
            </a:ext>
          </a:extLst>
        </xdr:cNvPr>
        <xdr:cNvSpPr txBox="1"/>
      </xdr:nvSpPr>
      <xdr:spPr>
        <a:xfrm>
          <a:off x="14846300" y="52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11460</xdr:rowOff>
    </xdr:from>
    <xdr:to>
      <xdr:col>72</xdr:col>
      <xdr:colOff>123825</xdr:colOff>
      <xdr:row>27</xdr:row>
      <xdr:rowOff>113060</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4033500" y="541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12089</xdr:rowOff>
    </xdr:from>
    <xdr:to>
      <xdr:col>76</xdr:col>
      <xdr:colOff>22225</xdr:colOff>
      <xdr:row>27</xdr:row>
      <xdr:rowOff>62260</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flipV="1">
          <a:off x="14084300" y="5412764"/>
          <a:ext cx="711200" cy="50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18348</xdr:rowOff>
    </xdr:from>
    <xdr:to>
      <xdr:col>68</xdr:col>
      <xdr:colOff>123825</xdr:colOff>
      <xdr:row>27</xdr:row>
      <xdr:rowOff>119948</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3271500" y="541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62260</xdr:rowOff>
    </xdr:from>
    <xdr:to>
      <xdr:col>72</xdr:col>
      <xdr:colOff>73025</xdr:colOff>
      <xdr:row>27</xdr:row>
      <xdr:rowOff>69148</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3322300" y="5462935"/>
          <a:ext cx="762000" cy="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10329</xdr:rowOff>
    </xdr:from>
    <xdr:to>
      <xdr:col>64</xdr:col>
      <xdr:colOff>123825</xdr:colOff>
      <xdr:row>27</xdr:row>
      <xdr:rowOff>111929</xdr:rowOff>
    </xdr:to>
    <xdr:sp macro="" textlink="">
      <xdr:nvSpPr>
        <xdr:cNvPr id="163" name="楕円 162">
          <a:extLst>
            <a:ext uri="{FF2B5EF4-FFF2-40B4-BE49-F238E27FC236}">
              <a16:creationId xmlns:a16="http://schemas.microsoft.com/office/drawing/2014/main" id="{00000000-0008-0000-0D00-0000A3000000}"/>
            </a:ext>
          </a:extLst>
        </xdr:cNvPr>
        <xdr:cNvSpPr/>
      </xdr:nvSpPr>
      <xdr:spPr>
        <a:xfrm>
          <a:off x="12509500" y="541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61129</xdr:rowOff>
    </xdr:from>
    <xdr:to>
      <xdr:col>68</xdr:col>
      <xdr:colOff>73025</xdr:colOff>
      <xdr:row>27</xdr:row>
      <xdr:rowOff>69148</xdr:rowOff>
    </xdr:to>
    <xdr:cxnSp macro="">
      <xdr:nvCxnSpPr>
        <xdr:cNvPr id="164" name="直線コネクタ 163">
          <a:extLst>
            <a:ext uri="{FF2B5EF4-FFF2-40B4-BE49-F238E27FC236}">
              <a16:creationId xmlns:a16="http://schemas.microsoft.com/office/drawing/2014/main" id="{00000000-0008-0000-0D00-0000A4000000}"/>
            </a:ext>
          </a:extLst>
        </xdr:cNvPr>
        <xdr:cNvCxnSpPr/>
      </xdr:nvCxnSpPr>
      <xdr:spPr>
        <a:xfrm>
          <a:off x="12560300" y="5461804"/>
          <a:ext cx="762000" cy="8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77053</xdr:rowOff>
    </xdr:from>
    <xdr:to>
      <xdr:col>60</xdr:col>
      <xdr:colOff>123825</xdr:colOff>
      <xdr:row>28</xdr:row>
      <xdr:rowOff>7203</xdr:rowOff>
    </xdr:to>
    <xdr:sp macro="" textlink="">
      <xdr:nvSpPr>
        <xdr:cNvPr id="165" name="楕円 164">
          <a:extLst>
            <a:ext uri="{FF2B5EF4-FFF2-40B4-BE49-F238E27FC236}">
              <a16:creationId xmlns:a16="http://schemas.microsoft.com/office/drawing/2014/main" id="{00000000-0008-0000-0D00-0000A5000000}"/>
            </a:ext>
          </a:extLst>
        </xdr:cNvPr>
        <xdr:cNvSpPr/>
      </xdr:nvSpPr>
      <xdr:spPr>
        <a:xfrm>
          <a:off x="11747500" y="547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61129</xdr:rowOff>
    </xdr:from>
    <xdr:to>
      <xdr:col>64</xdr:col>
      <xdr:colOff>73025</xdr:colOff>
      <xdr:row>27</xdr:row>
      <xdr:rowOff>127853</xdr:rowOff>
    </xdr:to>
    <xdr:cxnSp macro="">
      <xdr:nvCxnSpPr>
        <xdr:cNvPr id="166" name="直線コネクタ 165">
          <a:extLst>
            <a:ext uri="{FF2B5EF4-FFF2-40B4-BE49-F238E27FC236}">
              <a16:creationId xmlns:a16="http://schemas.microsoft.com/office/drawing/2014/main" id="{00000000-0008-0000-0D00-0000A6000000}"/>
            </a:ext>
          </a:extLst>
        </xdr:cNvPr>
        <xdr:cNvCxnSpPr/>
      </xdr:nvCxnSpPr>
      <xdr:spPr>
        <a:xfrm flipV="1">
          <a:off x="11798300" y="5461804"/>
          <a:ext cx="762000" cy="6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7" name="n_1aveValue債務償還比率">
          <a:extLst>
            <a:ext uri="{FF2B5EF4-FFF2-40B4-BE49-F238E27FC236}">
              <a16:creationId xmlns:a16="http://schemas.microsoft.com/office/drawing/2014/main" id="{00000000-0008-0000-0D00-0000A7000000}"/>
            </a:ext>
          </a:extLst>
        </xdr:cNvPr>
        <xdr:cNvSpPr txBox="1"/>
      </xdr:nvSpPr>
      <xdr:spPr>
        <a:xfrm>
          <a:off x="13836727" y="576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a:extLst>
            <a:ext uri="{FF2B5EF4-FFF2-40B4-BE49-F238E27FC236}">
              <a16:creationId xmlns:a16="http://schemas.microsoft.com/office/drawing/2014/main" id="{00000000-0008-0000-0D00-0000A8000000}"/>
            </a:ext>
          </a:extLst>
        </xdr:cNvPr>
        <xdr:cNvSpPr txBox="1"/>
      </xdr:nvSpPr>
      <xdr:spPr>
        <a:xfrm>
          <a:off x="13087427" y="576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a:extLst>
            <a:ext uri="{FF2B5EF4-FFF2-40B4-BE49-F238E27FC236}">
              <a16:creationId xmlns:a16="http://schemas.microsoft.com/office/drawing/2014/main" id="{00000000-0008-0000-0D00-0000A9000000}"/>
            </a:ext>
          </a:extLst>
        </xdr:cNvPr>
        <xdr:cNvSpPr txBox="1"/>
      </xdr:nvSpPr>
      <xdr:spPr>
        <a:xfrm>
          <a:off x="12325427" y="572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a:extLst>
            <a:ext uri="{FF2B5EF4-FFF2-40B4-BE49-F238E27FC236}">
              <a16:creationId xmlns:a16="http://schemas.microsoft.com/office/drawing/2014/main" id="{00000000-0008-0000-0D00-0000AA000000}"/>
            </a:ext>
          </a:extLst>
        </xdr:cNvPr>
        <xdr:cNvSpPr txBox="1"/>
      </xdr:nvSpPr>
      <xdr:spPr>
        <a:xfrm>
          <a:off x="11563427" y="587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129587</xdr:rowOff>
    </xdr:from>
    <xdr:ext cx="469744" cy="259045"/>
    <xdr:sp macro="" textlink="">
      <xdr:nvSpPr>
        <xdr:cNvPr id="171" name="n_1mainValue債務償還比率">
          <a:extLst>
            <a:ext uri="{FF2B5EF4-FFF2-40B4-BE49-F238E27FC236}">
              <a16:creationId xmlns:a16="http://schemas.microsoft.com/office/drawing/2014/main" id="{00000000-0008-0000-0D00-0000AB000000}"/>
            </a:ext>
          </a:extLst>
        </xdr:cNvPr>
        <xdr:cNvSpPr txBox="1"/>
      </xdr:nvSpPr>
      <xdr:spPr>
        <a:xfrm>
          <a:off x="13836727" y="518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136475</xdr:rowOff>
    </xdr:from>
    <xdr:ext cx="469744" cy="259045"/>
    <xdr:sp macro="" textlink="">
      <xdr:nvSpPr>
        <xdr:cNvPr id="172" name="n_2mainValue債務償還比率">
          <a:extLst>
            <a:ext uri="{FF2B5EF4-FFF2-40B4-BE49-F238E27FC236}">
              <a16:creationId xmlns:a16="http://schemas.microsoft.com/office/drawing/2014/main" id="{00000000-0008-0000-0D00-0000AC000000}"/>
            </a:ext>
          </a:extLst>
        </xdr:cNvPr>
        <xdr:cNvSpPr txBox="1"/>
      </xdr:nvSpPr>
      <xdr:spPr>
        <a:xfrm>
          <a:off x="13087427" y="519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128456</xdr:rowOff>
    </xdr:from>
    <xdr:ext cx="469744" cy="259045"/>
    <xdr:sp macro="" textlink="">
      <xdr:nvSpPr>
        <xdr:cNvPr id="173" name="n_3mainValue債務償還比率">
          <a:extLst>
            <a:ext uri="{FF2B5EF4-FFF2-40B4-BE49-F238E27FC236}">
              <a16:creationId xmlns:a16="http://schemas.microsoft.com/office/drawing/2014/main" id="{00000000-0008-0000-0D00-0000AD000000}"/>
            </a:ext>
          </a:extLst>
        </xdr:cNvPr>
        <xdr:cNvSpPr txBox="1"/>
      </xdr:nvSpPr>
      <xdr:spPr>
        <a:xfrm>
          <a:off x="12325427" y="518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23730</xdr:rowOff>
    </xdr:from>
    <xdr:ext cx="469744" cy="259045"/>
    <xdr:sp macro="" textlink="">
      <xdr:nvSpPr>
        <xdr:cNvPr id="174" name="n_4mainValue債務償還比率">
          <a:extLst>
            <a:ext uri="{FF2B5EF4-FFF2-40B4-BE49-F238E27FC236}">
              <a16:creationId xmlns:a16="http://schemas.microsoft.com/office/drawing/2014/main" id="{00000000-0008-0000-0D00-0000AE000000}"/>
            </a:ext>
          </a:extLst>
        </xdr:cNvPr>
        <xdr:cNvSpPr txBox="1"/>
      </xdr:nvSpPr>
      <xdr:spPr>
        <a:xfrm>
          <a:off x="11563427" y="525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00000000-0008-0000-0D00-0000A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00000000-0008-0000-0D00-0000B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00000000-0008-0000-0D00-0000B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00000000-0008-0000-0D00-0000B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00000000-0008-0000-0D00-0000B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00000000-0008-0000-0D00-0000B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兵庫県猪名川町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28,644
28,421
90.33
12,299,019
12,045,915
186,386
7,536,443
7,651,053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96266</xdr:rowOff>
    </xdr:from>
    <xdr:to>
      <xdr:col>24</xdr:col>
      <xdr:colOff>114300</xdr:colOff>
      <xdr:row>37</xdr:row>
      <xdr:rowOff>26416</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26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119143</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611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45974</xdr:rowOff>
    </xdr:from>
    <xdr:to>
      <xdr:col>20</xdr:col>
      <xdr:colOff>38100</xdr:colOff>
      <xdr:row>36</xdr:row>
      <xdr:rowOff>147574</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21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96774</xdr:rowOff>
    </xdr:from>
    <xdr:to>
      <xdr:col>24</xdr:col>
      <xdr:colOff>63500</xdr:colOff>
      <xdr:row>36</xdr:row>
      <xdr:rowOff>147066</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797300" y="6268974"/>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xdr:rowOff>
    </xdr:from>
    <xdr:to>
      <xdr:col>15</xdr:col>
      <xdr:colOff>101600</xdr:colOff>
      <xdr:row>36</xdr:row>
      <xdr:rowOff>101854</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1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51054</xdr:rowOff>
    </xdr:from>
    <xdr:to>
      <xdr:col>19</xdr:col>
      <xdr:colOff>177800</xdr:colOff>
      <xdr:row>36</xdr:row>
      <xdr:rowOff>96774</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622325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125984</xdr:rowOff>
    </xdr:from>
    <xdr:to>
      <xdr:col>10</xdr:col>
      <xdr:colOff>165100</xdr:colOff>
      <xdr:row>36</xdr:row>
      <xdr:rowOff>56134</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612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5334</xdr:rowOff>
    </xdr:from>
    <xdr:to>
      <xdr:col>15</xdr:col>
      <xdr:colOff>50800</xdr:colOff>
      <xdr:row>36</xdr:row>
      <xdr:rowOff>51054</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019300" y="617753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93980</xdr:rowOff>
    </xdr:from>
    <xdr:to>
      <xdr:col>6</xdr:col>
      <xdr:colOff>38100</xdr:colOff>
      <xdr:row>36</xdr:row>
      <xdr:rowOff>24130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144780</xdr:rowOff>
    </xdr:from>
    <xdr:to>
      <xdr:col>10</xdr:col>
      <xdr:colOff>114300</xdr:colOff>
      <xdr:row>36</xdr:row>
      <xdr:rowOff>5334</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614553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164101</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599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118381</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594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72661</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5901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40657</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79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95390</xdr:rowOff>
    </xdr:from>
    <xdr:to>
      <xdr:col>55</xdr:col>
      <xdr:colOff>50800</xdr:colOff>
      <xdr:row>40</xdr:row>
      <xdr:rowOff>25540</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678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118267</xdr:rowOff>
    </xdr:from>
    <xdr:ext cx="534377"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6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101753</xdr:rowOff>
    </xdr:from>
    <xdr:to>
      <xdr:col>50</xdr:col>
      <xdr:colOff>165100</xdr:colOff>
      <xdr:row>40</xdr:row>
      <xdr:rowOff>31903</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78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146190</xdr:rowOff>
    </xdr:from>
    <xdr:to>
      <xdr:col>55</xdr:col>
      <xdr:colOff>0</xdr:colOff>
      <xdr:row>39</xdr:row>
      <xdr:rowOff>152553</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6832740"/>
          <a:ext cx="838200" cy="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108496</xdr:rowOff>
    </xdr:from>
    <xdr:to>
      <xdr:col>46</xdr:col>
      <xdr:colOff>38100</xdr:colOff>
      <xdr:row>40</xdr:row>
      <xdr:rowOff>38646</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679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152553</xdr:rowOff>
    </xdr:from>
    <xdr:to>
      <xdr:col>50</xdr:col>
      <xdr:colOff>114300</xdr:colOff>
      <xdr:row>39</xdr:row>
      <xdr:rowOff>159296</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6839103"/>
          <a:ext cx="889000" cy="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114211</xdr:rowOff>
    </xdr:from>
    <xdr:to>
      <xdr:col>41</xdr:col>
      <xdr:colOff>101600</xdr:colOff>
      <xdr:row>40</xdr:row>
      <xdr:rowOff>44361</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68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159296</xdr:rowOff>
    </xdr:from>
    <xdr:to>
      <xdr:col>45</xdr:col>
      <xdr:colOff>177800</xdr:colOff>
      <xdr:row>39</xdr:row>
      <xdr:rowOff>165011</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6845846"/>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151778</xdr:rowOff>
    </xdr:from>
    <xdr:to>
      <xdr:col>36</xdr:col>
      <xdr:colOff>165100</xdr:colOff>
      <xdr:row>40</xdr:row>
      <xdr:rowOff>81928</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68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165011</xdr:rowOff>
    </xdr:from>
    <xdr:to>
      <xdr:col>41</xdr:col>
      <xdr:colOff>50800</xdr:colOff>
      <xdr:row>40</xdr:row>
      <xdr:rowOff>31128</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6851561"/>
          <a:ext cx="889000" cy="3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91727" y="690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515427" y="69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626427" y="691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37427" y="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48430</xdr:rowOff>
    </xdr:from>
    <xdr:ext cx="534377"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59411" y="656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55173</xdr:rowOff>
    </xdr:from>
    <xdr:ext cx="534377"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483111" y="657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60888</xdr:rowOff>
    </xdr:from>
    <xdr:ext cx="534377"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594111" y="6575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98455</xdr:rowOff>
    </xdr:from>
    <xdr:ext cx="469744"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37427" y="6613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E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E00-0000AC000000}"/>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E00-0000AE000000}"/>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E00-0000B0000000}"/>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4584700" y="1054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69686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E00-0000BC000000}"/>
            </a:ext>
          </a:extLst>
        </xdr:cNvPr>
        <xdr:cNvSpPr txBox="1"/>
      </xdr:nvSpPr>
      <xdr:spPr>
        <a:xfrm>
          <a:off x="4673600"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68399</xdr:rowOff>
    </xdr:from>
    <xdr:to>
      <xdr:col>20</xdr:col>
      <xdr:colOff>38100</xdr:colOff>
      <xdr:row>61</xdr:row>
      <xdr:rowOff>169999</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3746500" y="1052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119199</xdr:rowOff>
    </xdr:from>
    <xdr:to>
      <xdr:col>24</xdr:col>
      <xdr:colOff>63500</xdr:colOff>
      <xdr:row>61</xdr:row>
      <xdr:rowOff>142059</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3797300" y="10577649"/>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71665</xdr:rowOff>
    </xdr:from>
    <xdr:to>
      <xdr:col>15</xdr:col>
      <xdr:colOff>101600</xdr:colOff>
      <xdr:row>62</xdr:row>
      <xdr:rowOff>1815</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2857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119199</xdr:rowOff>
    </xdr:from>
    <xdr:to>
      <xdr:col>19</xdr:col>
      <xdr:colOff>177800</xdr:colOff>
      <xdr:row>61</xdr:row>
      <xdr:rowOff>122465</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flipV="1">
          <a:off x="2908300" y="1057764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55335</xdr:rowOff>
    </xdr:from>
    <xdr:to>
      <xdr:col>10</xdr:col>
      <xdr:colOff>165100</xdr:colOff>
      <xdr:row>61</xdr:row>
      <xdr:rowOff>156935</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9685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106135</xdr:rowOff>
    </xdr:from>
    <xdr:to>
      <xdr:col>15</xdr:col>
      <xdr:colOff>50800</xdr:colOff>
      <xdr:row>61</xdr:row>
      <xdr:rowOff>122465</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019300" y="105645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40640</xdr:rowOff>
    </xdr:from>
    <xdr:to>
      <xdr:col>6</xdr:col>
      <xdr:colOff>38100</xdr:colOff>
      <xdr:row>61</xdr:row>
      <xdr:rowOff>142240</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079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91440</xdr:rowOff>
    </xdr:from>
    <xdr:to>
      <xdr:col>10</xdr:col>
      <xdr:colOff>114300</xdr:colOff>
      <xdr:row>61</xdr:row>
      <xdr:rowOff>106135</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130300" y="10549890"/>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161126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164392</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148062</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133367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E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E00-0000E5000000}"/>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E00-0000E7000000}"/>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E00-0000E9000000}"/>
            </a:ext>
          </a:extLst>
        </xdr:cNvPr>
        <xdr:cNvSpPr txBox="1"/>
      </xdr:nvSpPr>
      <xdr:spPr>
        <a:xfrm>
          <a:off x="10515600" y="10763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69907</xdr:rowOff>
    </xdr:from>
    <xdr:to>
      <xdr:col>55</xdr:col>
      <xdr:colOff>50800</xdr:colOff>
      <xdr:row>63</xdr:row>
      <xdr:rowOff>57</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10426700" y="1069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92784</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E00-0000F5000000}"/>
            </a:ext>
          </a:extLst>
        </xdr:cNvPr>
        <xdr:cNvSpPr txBox="1"/>
      </xdr:nvSpPr>
      <xdr:spPr>
        <a:xfrm>
          <a:off x="10515600" y="10551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74943</xdr:rowOff>
    </xdr:from>
    <xdr:to>
      <xdr:col>50</xdr:col>
      <xdr:colOff>165100</xdr:colOff>
      <xdr:row>63</xdr:row>
      <xdr:rowOff>5093</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9588500" y="1070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120707</xdr:rowOff>
    </xdr:from>
    <xdr:to>
      <xdr:col>55</xdr:col>
      <xdr:colOff>0</xdr:colOff>
      <xdr:row>62</xdr:row>
      <xdr:rowOff>125743</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flipV="1">
          <a:off x="9639300" y="10750607"/>
          <a:ext cx="838200" cy="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86391</xdr:rowOff>
    </xdr:from>
    <xdr:to>
      <xdr:col>46</xdr:col>
      <xdr:colOff>38100</xdr:colOff>
      <xdr:row>63</xdr:row>
      <xdr:rowOff>16541</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8699500" y="10716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125743</xdr:rowOff>
    </xdr:from>
    <xdr:to>
      <xdr:col>50</xdr:col>
      <xdr:colOff>114300</xdr:colOff>
      <xdr:row>62</xdr:row>
      <xdr:rowOff>137191</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8750300" y="10755643"/>
          <a:ext cx="889000" cy="1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92150</xdr:rowOff>
    </xdr:from>
    <xdr:to>
      <xdr:col>41</xdr:col>
      <xdr:colOff>101600</xdr:colOff>
      <xdr:row>63</xdr:row>
      <xdr:rowOff>22300</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7810500" y="1072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137191</xdr:rowOff>
    </xdr:from>
    <xdr:to>
      <xdr:col>45</xdr:col>
      <xdr:colOff>177800</xdr:colOff>
      <xdr:row>62</xdr:row>
      <xdr:rowOff>142950</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7861300" y="10767091"/>
          <a:ext cx="889000" cy="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98853</xdr:rowOff>
    </xdr:from>
    <xdr:to>
      <xdr:col>36</xdr:col>
      <xdr:colOff>165100</xdr:colOff>
      <xdr:row>63</xdr:row>
      <xdr:rowOff>29003</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6921500" y="10728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142950</xdr:rowOff>
    </xdr:from>
    <xdr:to>
      <xdr:col>41</xdr:col>
      <xdr:colOff>50800</xdr:colOff>
      <xdr:row>62</xdr:row>
      <xdr:rowOff>149653</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6972300" y="10772850"/>
          <a:ext cx="8890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9327095" y="1087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8450795" y="10888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7561795" y="10889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6672795" y="1088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21620</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9327095" y="10480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33068</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8450795" y="10491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38827</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7561795" y="1049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45530</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6672795" y="10503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E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E00-000020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E00-000022010000}"/>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E00-000024010000}"/>
            </a:ext>
          </a:extLst>
        </xdr:cNvPr>
        <xdr:cNvSpPr txBox="1"/>
      </xdr:nvSpPr>
      <xdr:spPr>
        <a:xfrm>
          <a:off x="4673600" y="14155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101600</xdr:rowOff>
    </xdr:from>
    <xdr:to>
      <xdr:col>24</xdr:col>
      <xdr:colOff>114300</xdr:colOff>
      <xdr:row>84</xdr:row>
      <xdr:rowOff>31750</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45847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80027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E00-000030010000}"/>
            </a:ext>
          </a:extLst>
        </xdr:cNvPr>
        <xdr:cNvSpPr txBox="1"/>
      </xdr:nvSpPr>
      <xdr:spPr>
        <a:xfrm>
          <a:off x="4673600"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65677</xdr:rowOff>
    </xdr:from>
    <xdr:to>
      <xdr:col>20</xdr:col>
      <xdr:colOff>38100</xdr:colOff>
      <xdr:row>83</xdr:row>
      <xdr:rowOff>167277</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3746500" y="1429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116477</xdr:rowOff>
    </xdr:from>
    <xdr:to>
      <xdr:col>24</xdr:col>
      <xdr:colOff>63500</xdr:colOff>
      <xdr:row>83</xdr:row>
      <xdr:rowOff>152400</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3797300" y="1434682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28121</xdr:rowOff>
    </xdr:from>
    <xdr:to>
      <xdr:col>15</xdr:col>
      <xdr:colOff>101600</xdr:colOff>
      <xdr:row>83</xdr:row>
      <xdr:rowOff>129721</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2857500" y="1425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78921</xdr:rowOff>
    </xdr:from>
    <xdr:to>
      <xdr:col>19</xdr:col>
      <xdr:colOff>177800</xdr:colOff>
      <xdr:row>83</xdr:row>
      <xdr:rowOff>116477</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908300" y="1430927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162016</xdr:rowOff>
    </xdr:from>
    <xdr:to>
      <xdr:col>10</xdr:col>
      <xdr:colOff>165100</xdr:colOff>
      <xdr:row>83</xdr:row>
      <xdr:rowOff>92166</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968500" y="1422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41366</xdr:rowOff>
    </xdr:from>
    <xdr:to>
      <xdr:col>15</xdr:col>
      <xdr:colOff>50800</xdr:colOff>
      <xdr:row>83</xdr:row>
      <xdr:rowOff>78921</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2019300" y="1427171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124461</xdr:rowOff>
    </xdr:from>
    <xdr:to>
      <xdr:col>6</xdr:col>
      <xdr:colOff>38100</xdr:colOff>
      <xdr:row>83</xdr:row>
      <xdr:rowOff>54611</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1079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3811</xdr:rowOff>
    </xdr:from>
    <xdr:to>
      <xdr:col>10</xdr:col>
      <xdr:colOff>114300</xdr:colOff>
      <xdr:row>83</xdr:row>
      <xdr:rowOff>41366</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1130300" y="14234161"/>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E00-000039010000}"/>
            </a:ext>
          </a:extLst>
        </xdr:cNvPr>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E00-00003A010000}"/>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E00-00003B010000}"/>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E00-00003C010000}"/>
            </a:ext>
          </a:extLst>
        </xdr:cNvPr>
        <xdr:cNvSpPr txBox="1"/>
      </xdr:nvSpPr>
      <xdr:spPr>
        <a:xfrm>
          <a:off x="927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158404</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E00-00003D010000}"/>
            </a:ext>
          </a:extLst>
        </xdr:cNvPr>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E00-00003E010000}"/>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83293</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E00-00003F010000}"/>
            </a:ext>
          </a:extLst>
        </xdr:cNvPr>
        <xdr:cNvSpPr txBox="1"/>
      </xdr:nvSpPr>
      <xdr:spPr>
        <a:xfrm>
          <a:off x="1816744" y="1431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71138</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E00-000040010000}"/>
            </a:ext>
          </a:extLst>
        </xdr:cNvPr>
        <xdr:cNvSpPr txBox="1"/>
      </xdr:nvSpPr>
      <xdr:spPr>
        <a:xfrm>
          <a:off x="927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E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E00-000057010000}"/>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00000000-0008-0000-0E00-000059010000}"/>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E00-00005B010000}"/>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139091</xdr:rowOff>
    </xdr:from>
    <xdr:to>
      <xdr:col>55</xdr:col>
      <xdr:colOff>50800</xdr:colOff>
      <xdr:row>86</xdr:row>
      <xdr:rowOff>69241</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10426700" y="14712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54018</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E00-000067010000}"/>
            </a:ext>
          </a:extLst>
        </xdr:cNvPr>
        <xdr:cNvSpPr txBox="1"/>
      </xdr:nvSpPr>
      <xdr:spPr>
        <a:xfrm>
          <a:off x="10515600" y="14627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139319</xdr:rowOff>
    </xdr:from>
    <xdr:to>
      <xdr:col>50</xdr:col>
      <xdr:colOff>165100</xdr:colOff>
      <xdr:row>86</xdr:row>
      <xdr:rowOff>69469</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9588500" y="147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18441</xdr:rowOff>
    </xdr:from>
    <xdr:to>
      <xdr:col>55</xdr:col>
      <xdr:colOff>0</xdr:colOff>
      <xdr:row>86</xdr:row>
      <xdr:rowOff>18669</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flipV="1">
          <a:off x="9639300" y="14763141"/>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139776</xdr:rowOff>
    </xdr:from>
    <xdr:to>
      <xdr:col>46</xdr:col>
      <xdr:colOff>38100</xdr:colOff>
      <xdr:row>86</xdr:row>
      <xdr:rowOff>69926</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8699500" y="1471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18669</xdr:rowOff>
    </xdr:from>
    <xdr:to>
      <xdr:col>50</xdr:col>
      <xdr:colOff>114300</xdr:colOff>
      <xdr:row>86</xdr:row>
      <xdr:rowOff>19126</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8750300" y="14763369"/>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140005</xdr:rowOff>
    </xdr:from>
    <xdr:to>
      <xdr:col>41</xdr:col>
      <xdr:colOff>101600</xdr:colOff>
      <xdr:row>86</xdr:row>
      <xdr:rowOff>70155</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7810500" y="1471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19126</xdr:rowOff>
    </xdr:from>
    <xdr:to>
      <xdr:col>45</xdr:col>
      <xdr:colOff>177800</xdr:colOff>
      <xdr:row>86</xdr:row>
      <xdr:rowOff>19355</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7861300" y="14763826"/>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140463</xdr:rowOff>
    </xdr:from>
    <xdr:to>
      <xdr:col>36</xdr:col>
      <xdr:colOff>165100</xdr:colOff>
      <xdr:row>86</xdr:row>
      <xdr:rowOff>70613</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69215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19355</xdr:rowOff>
    </xdr:from>
    <xdr:to>
      <xdr:col>41</xdr:col>
      <xdr:colOff>50800</xdr:colOff>
      <xdr:row>86</xdr:row>
      <xdr:rowOff>19813</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6972300" y="14764055"/>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00000000-0008-0000-0E00-000070010000}"/>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00000000-0008-0000-0E00-000071010000}"/>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00000000-0008-0000-0E00-000072010000}"/>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00000000-0008-0000-0E00-000073010000}"/>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60596</xdr:rowOff>
    </xdr:from>
    <xdr:ext cx="469744" cy="259045"/>
    <xdr:sp macro="" textlink="">
      <xdr:nvSpPr>
        <xdr:cNvPr id="372" name="n_1mainValue【公営住宅】&#10;一人当たり面積">
          <a:extLst>
            <a:ext uri="{FF2B5EF4-FFF2-40B4-BE49-F238E27FC236}">
              <a16:creationId xmlns:a16="http://schemas.microsoft.com/office/drawing/2014/main" id="{00000000-0008-0000-0E00-000074010000}"/>
            </a:ext>
          </a:extLst>
        </xdr:cNvPr>
        <xdr:cNvSpPr txBox="1"/>
      </xdr:nvSpPr>
      <xdr:spPr>
        <a:xfrm>
          <a:off x="9391727" y="1480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61053</xdr:rowOff>
    </xdr:from>
    <xdr:ext cx="469744" cy="259045"/>
    <xdr:sp macro="" textlink="">
      <xdr:nvSpPr>
        <xdr:cNvPr id="373" name="n_2mainValue【公営住宅】&#10;一人当たり面積">
          <a:extLst>
            <a:ext uri="{FF2B5EF4-FFF2-40B4-BE49-F238E27FC236}">
              <a16:creationId xmlns:a16="http://schemas.microsoft.com/office/drawing/2014/main" id="{00000000-0008-0000-0E00-000075010000}"/>
            </a:ext>
          </a:extLst>
        </xdr:cNvPr>
        <xdr:cNvSpPr txBox="1"/>
      </xdr:nvSpPr>
      <xdr:spPr>
        <a:xfrm>
          <a:off x="8515427" y="1480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61282</xdr:rowOff>
    </xdr:from>
    <xdr:ext cx="469744" cy="259045"/>
    <xdr:sp macro="" textlink="">
      <xdr:nvSpPr>
        <xdr:cNvPr id="374" name="n_3mainValue【公営住宅】&#10;一人当たり面積">
          <a:extLst>
            <a:ext uri="{FF2B5EF4-FFF2-40B4-BE49-F238E27FC236}">
              <a16:creationId xmlns:a16="http://schemas.microsoft.com/office/drawing/2014/main" id="{00000000-0008-0000-0E00-000076010000}"/>
            </a:ext>
          </a:extLst>
        </xdr:cNvPr>
        <xdr:cNvSpPr txBox="1"/>
      </xdr:nvSpPr>
      <xdr:spPr>
        <a:xfrm>
          <a:off x="7626427" y="1480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61740</xdr:rowOff>
    </xdr:from>
    <xdr:ext cx="469744" cy="259045"/>
    <xdr:sp macro="" textlink="">
      <xdr:nvSpPr>
        <xdr:cNvPr id="375" name="n_4mainValue【公営住宅】&#10;一人当たり面積">
          <a:extLst>
            <a:ext uri="{FF2B5EF4-FFF2-40B4-BE49-F238E27FC236}">
              <a16:creationId xmlns:a16="http://schemas.microsoft.com/office/drawing/2014/main" id="{00000000-0008-0000-0E00-000077010000}"/>
            </a:ext>
          </a:extLst>
        </xdr:cNvPr>
        <xdr:cNvSpPr txBox="1"/>
      </xdr:nvSpPr>
      <xdr:spPr>
        <a:xfrm>
          <a:off x="6737427" y="1480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E00-00009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E00-0000A001000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E00-0000A2010000}"/>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E00-0000A4010000}"/>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00000000-0008-0000-0E00-0000A5010000}"/>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00000000-0008-0000-0E00-0000A6010000}"/>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E00-0000A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120650</xdr:rowOff>
    </xdr:from>
    <xdr:to>
      <xdr:col>85</xdr:col>
      <xdr:colOff>177800</xdr:colOff>
      <xdr:row>38</xdr:row>
      <xdr:rowOff>50800</xdr:rowOff>
    </xdr:to>
    <xdr:sp macro="" textlink="">
      <xdr:nvSpPr>
        <xdr:cNvPr id="431" name="楕円 430">
          <a:extLst>
            <a:ext uri="{FF2B5EF4-FFF2-40B4-BE49-F238E27FC236}">
              <a16:creationId xmlns:a16="http://schemas.microsoft.com/office/drawing/2014/main" id="{00000000-0008-0000-0E00-0000AF010000}"/>
            </a:ext>
          </a:extLst>
        </xdr:cNvPr>
        <xdr:cNvSpPr/>
      </xdr:nvSpPr>
      <xdr:spPr>
        <a:xfrm>
          <a:off x="162687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99077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E00-0000B0010000}"/>
            </a:ext>
          </a:extLst>
        </xdr:cNvPr>
        <xdr:cNvSpPr txBox="1"/>
      </xdr:nvSpPr>
      <xdr:spPr>
        <a:xfrm>
          <a:off x="16357600"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86360</xdr:rowOff>
    </xdr:from>
    <xdr:to>
      <xdr:col>81</xdr:col>
      <xdr:colOff>101600</xdr:colOff>
      <xdr:row>38</xdr:row>
      <xdr:rowOff>16510</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543050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137160</xdr:rowOff>
    </xdr:from>
    <xdr:to>
      <xdr:col>85</xdr:col>
      <xdr:colOff>127000</xdr:colOff>
      <xdr:row>38</xdr:row>
      <xdr:rowOff>0</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15481300" y="648081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50800</xdr:rowOff>
    </xdr:from>
    <xdr:to>
      <xdr:col>76</xdr:col>
      <xdr:colOff>165100</xdr:colOff>
      <xdr:row>37</xdr:row>
      <xdr:rowOff>152400</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45415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101600</xdr:rowOff>
    </xdr:from>
    <xdr:to>
      <xdr:col>81</xdr:col>
      <xdr:colOff>50800</xdr:colOff>
      <xdr:row>37</xdr:row>
      <xdr:rowOff>137160</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4592300" y="6445250"/>
          <a:ext cx="889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22860</xdr:rowOff>
    </xdr:from>
    <xdr:to>
      <xdr:col>72</xdr:col>
      <xdr:colOff>38100</xdr:colOff>
      <xdr:row>37</xdr:row>
      <xdr:rowOff>124460</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3652500" y="636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73660</xdr:rowOff>
    </xdr:from>
    <xdr:to>
      <xdr:col>76</xdr:col>
      <xdr:colOff>114300</xdr:colOff>
      <xdr:row>37</xdr:row>
      <xdr:rowOff>101600</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3703300" y="641731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21590</xdr:rowOff>
    </xdr:from>
    <xdr:to>
      <xdr:col>67</xdr:col>
      <xdr:colOff>101600</xdr:colOff>
      <xdr:row>37</xdr:row>
      <xdr:rowOff>123190</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2763500" y="636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72390</xdr:rowOff>
    </xdr:from>
    <xdr:to>
      <xdr:col>71</xdr:col>
      <xdr:colOff>177800</xdr:colOff>
      <xdr:row>37</xdr:row>
      <xdr:rowOff>73660</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2814300" y="641604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7637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5266044"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143527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4389744" y="648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115587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3500744" y="645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114317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2611744" y="645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0000000-0008-0000-0E00-0000C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0000000-0008-0000-0E00-0000D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0000000-0008-0000-0E00-0000D7010000}"/>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00000000-0008-0000-0E00-0000D9010000}"/>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0000000-0008-0000-0E00-0000DB010000}"/>
            </a:ext>
          </a:extLst>
        </xdr:cNvPr>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00000000-0008-0000-0E00-0000DC010000}"/>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00000000-0008-0000-0E00-0000DD010000}"/>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E00-0000E2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128270</xdr:rowOff>
    </xdr:from>
    <xdr:to>
      <xdr:col>116</xdr:col>
      <xdr:colOff>114300</xdr:colOff>
      <xdr:row>40</xdr:row>
      <xdr:rowOff>58420</xdr:rowOff>
    </xdr:to>
    <xdr:sp macro="" textlink="">
      <xdr:nvSpPr>
        <xdr:cNvPr id="486" name="楕円 485">
          <a:extLst>
            <a:ext uri="{FF2B5EF4-FFF2-40B4-BE49-F238E27FC236}">
              <a16:creationId xmlns:a16="http://schemas.microsoft.com/office/drawing/2014/main" id="{00000000-0008-0000-0E00-0000E6010000}"/>
            </a:ext>
          </a:extLst>
        </xdr:cNvPr>
        <xdr:cNvSpPr/>
      </xdr:nvSpPr>
      <xdr:spPr>
        <a:xfrm>
          <a:off x="221107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151147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0000000-0008-0000-0E00-0000E7010000}"/>
            </a:ext>
          </a:extLst>
        </xdr:cNvPr>
        <xdr:cNvSpPr txBox="1"/>
      </xdr:nvSpPr>
      <xdr:spPr>
        <a:xfrm>
          <a:off x="22199600" y="666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132842</xdr:rowOff>
    </xdr:from>
    <xdr:to>
      <xdr:col>112</xdr:col>
      <xdr:colOff>38100</xdr:colOff>
      <xdr:row>40</xdr:row>
      <xdr:rowOff>62992</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21272500" y="681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7620</xdr:rowOff>
    </xdr:from>
    <xdr:to>
      <xdr:col>116</xdr:col>
      <xdr:colOff>63500</xdr:colOff>
      <xdr:row>40</xdr:row>
      <xdr:rowOff>12192</xdr:rowOff>
    </xdr:to>
    <xdr:cxnSp macro="">
      <xdr:nvCxnSpPr>
        <xdr:cNvPr id="489" name="直線コネクタ 488">
          <a:extLst>
            <a:ext uri="{FF2B5EF4-FFF2-40B4-BE49-F238E27FC236}">
              <a16:creationId xmlns:a16="http://schemas.microsoft.com/office/drawing/2014/main" id="{00000000-0008-0000-0E00-0000E9010000}"/>
            </a:ext>
          </a:extLst>
        </xdr:cNvPr>
        <xdr:cNvCxnSpPr/>
      </xdr:nvCxnSpPr>
      <xdr:spPr>
        <a:xfrm flipV="1">
          <a:off x="21323300" y="68656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137414</xdr:rowOff>
    </xdr:from>
    <xdr:to>
      <xdr:col>107</xdr:col>
      <xdr:colOff>101600</xdr:colOff>
      <xdr:row>40</xdr:row>
      <xdr:rowOff>67564</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20383500" y="682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12192</xdr:rowOff>
    </xdr:from>
    <xdr:to>
      <xdr:col>111</xdr:col>
      <xdr:colOff>177800</xdr:colOff>
      <xdr:row>40</xdr:row>
      <xdr:rowOff>16764</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20434300" y="68701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141986</xdr:rowOff>
    </xdr:from>
    <xdr:to>
      <xdr:col>102</xdr:col>
      <xdr:colOff>165100</xdr:colOff>
      <xdr:row>40</xdr:row>
      <xdr:rowOff>72136</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19494500" y="682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16764</xdr:rowOff>
    </xdr:from>
    <xdr:to>
      <xdr:col>107</xdr:col>
      <xdr:colOff>50800</xdr:colOff>
      <xdr:row>40</xdr:row>
      <xdr:rowOff>21336</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19545300" y="68747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146558</xdr:rowOff>
    </xdr:from>
    <xdr:to>
      <xdr:col>98</xdr:col>
      <xdr:colOff>38100</xdr:colOff>
      <xdr:row>40</xdr:row>
      <xdr:rowOff>76708</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18605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21336</xdr:rowOff>
    </xdr:from>
    <xdr:to>
      <xdr:col>102</xdr:col>
      <xdr:colOff>114300</xdr:colOff>
      <xdr:row>40</xdr:row>
      <xdr:rowOff>25908</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18656300" y="68793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00000000-0008-0000-0E00-0000F0010000}"/>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79519</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21075727" y="659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84091</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0199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88663</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9310427" y="660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67835</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8421427" y="692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0000000-0008-0000-0E00-0000F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00000000-0008-0000-0E00-00000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00000000-0008-0000-0E00-00000F020000}"/>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00000000-0008-0000-0E00-000011020000}"/>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00000000-0008-0000-0E00-000013020000}"/>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00000000-0008-0000-0E00-000014020000}"/>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00000000-0008-0000-0E00-000015020000}"/>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00000000-0008-0000-0E00-000016020000}"/>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00000000-0008-0000-0E00-000017020000}"/>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00000000-0008-0000-0E00-000018020000}"/>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00000-0008-0000-0E00-00001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E00-00001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E00-00001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E00-00001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E00-00001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93218</xdr:rowOff>
    </xdr:from>
    <xdr:to>
      <xdr:col>85</xdr:col>
      <xdr:colOff>177800</xdr:colOff>
      <xdr:row>60</xdr:row>
      <xdr:rowOff>23368</xdr:rowOff>
    </xdr:to>
    <xdr:sp macro="" textlink="">
      <xdr:nvSpPr>
        <xdr:cNvPr id="542" name="楕円 541">
          <a:extLst>
            <a:ext uri="{FF2B5EF4-FFF2-40B4-BE49-F238E27FC236}">
              <a16:creationId xmlns:a16="http://schemas.microsoft.com/office/drawing/2014/main" id="{00000000-0008-0000-0E00-00001E020000}"/>
            </a:ext>
          </a:extLst>
        </xdr:cNvPr>
        <xdr:cNvSpPr/>
      </xdr:nvSpPr>
      <xdr:spPr>
        <a:xfrm>
          <a:off x="16268700" y="1020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71645</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00000000-0008-0000-0E00-00001F020000}"/>
            </a:ext>
          </a:extLst>
        </xdr:cNvPr>
        <xdr:cNvSpPr txBox="1"/>
      </xdr:nvSpPr>
      <xdr:spPr>
        <a:xfrm>
          <a:off x="16357600" y="1018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40640</xdr:rowOff>
    </xdr:from>
    <xdr:to>
      <xdr:col>81</xdr:col>
      <xdr:colOff>101600</xdr:colOff>
      <xdr:row>59</xdr:row>
      <xdr:rowOff>142240</xdr:rowOff>
    </xdr:to>
    <xdr:sp macro="" textlink="">
      <xdr:nvSpPr>
        <xdr:cNvPr id="544" name="楕円 543">
          <a:extLst>
            <a:ext uri="{FF2B5EF4-FFF2-40B4-BE49-F238E27FC236}">
              <a16:creationId xmlns:a16="http://schemas.microsoft.com/office/drawing/2014/main" id="{00000000-0008-0000-0E00-000020020000}"/>
            </a:ext>
          </a:extLst>
        </xdr:cNvPr>
        <xdr:cNvSpPr/>
      </xdr:nvSpPr>
      <xdr:spPr>
        <a:xfrm>
          <a:off x="15430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91440</xdr:rowOff>
    </xdr:from>
    <xdr:to>
      <xdr:col>85</xdr:col>
      <xdr:colOff>127000</xdr:colOff>
      <xdr:row>59</xdr:row>
      <xdr:rowOff>144018</xdr:rowOff>
    </xdr:to>
    <xdr:cxnSp macro="">
      <xdr:nvCxnSpPr>
        <xdr:cNvPr id="545" name="直線コネクタ 544">
          <a:extLst>
            <a:ext uri="{FF2B5EF4-FFF2-40B4-BE49-F238E27FC236}">
              <a16:creationId xmlns:a16="http://schemas.microsoft.com/office/drawing/2014/main" id="{00000000-0008-0000-0E00-000021020000}"/>
            </a:ext>
          </a:extLst>
        </xdr:cNvPr>
        <xdr:cNvCxnSpPr/>
      </xdr:nvCxnSpPr>
      <xdr:spPr>
        <a:xfrm>
          <a:off x="15481300" y="10206990"/>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15494</xdr:rowOff>
    </xdr:from>
    <xdr:to>
      <xdr:col>76</xdr:col>
      <xdr:colOff>165100</xdr:colOff>
      <xdr:row>59</xdr:row>
      <xdr:rowOff>117094</xdr:rowOff>
    </xdr:to>
    <xdr:sp macro="" textlink="">
      <xdr:nvSpPr>
        <xdr:cNvPr id="546" name="楕円 545">
          <a:extLst>
            <a:ext uri="{FF2B5EF4-FFF2-40B4-BE49-F238E27FC236}">
              <a16:creationId xmlns:a16="http://schemas.microsoft.com/office/drawing/2014/main" id="{00000000-0008-0000-0E00-000022020000}"/>
            </a:ext>
          </a:extLst>
        </xdr:cNvPr>
        <xdr:cNvSpPr/>
      </xdr:nvSpPr>
      <xdr:spPr>
        <a:xfrm>
          <a:off x="14541500" y="1013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66294</xdr:rowOff>
    </xdr:from>
    <xdr:to>
      <xdr:col>81</xdr:col>
      <xdr:colOff>50800</xdr:colOff>
      <xdr:row>59</xdr:row>
      <xdr:rowOff>91440</xdr:rowOff>
    </xdr:to>
    <xdr:cxnSp macro="">
      <xdr:nvCxnSpPr>
        <xdr:cNvPr id="547" name="直線コネクタ 546">
          <a:extLst>
            <a:ext uri="{FF2B5EF4-FFF2-40B4-BE49-F238E27FC236}">
              <a16:creationId xmlns:a16="http://schemas.microsoft.com/office/drawing/2014/main" id="{00000000-0008-0000-0E00-000023020000}"/>
            </a:ext>
          </a:extLst>
        </xdr:cNvPr>
        <xdr:cNvCxnSpPr/>
      </xdr:nvCxnSpPr>
      <xdr:spPr>
        <a:xfrm>
          <a:off x="14592300" y="10181844"/>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134366</xdr:rowOff>
    </xdr:from>
    <xdr:to>
      <xdr:col>72</xdr:col>
      <xdr:colOff>38100</xdr:colOff>
      <xdr:row>59</xdr:row>
      <xdr:rowOff>64516</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3652500" y="1007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13716</xdr:rowOff>
    </xdr:from>
    <xdr:to>
      <xdr:col>76</xdr:col>
      <xdr:colOff>114300</xdr:colOff>
      <xdr:row>59</xdr:row>
      <xdr:rowOff>66294</xdr:rowOff>
    </xdr:to>
    <xdr:cxnSp macro="">
      <xdr:nvCxnSpPr>
        <xdr:cNvPr id="549" name="直線コネクタ 548">
          <a:extLst>
            <a:ext uri="{FF2B5EF4-FFF2-40B4-BE49-F238E27FC236}">
              <a16:creationId xmlns:a16="http://schemas.microsoft.com/office/drawing/2014/main" id="{00000000-0008-0000-0E00-000025020000}"/>
            </a:ext>
          </a:extLst>
        </xdr:cNvPr>
        <xdr:cNvCxnSpPr/>
      </xdr:nvCxnSpPr>
      <xdr:spPr>
        <a:xfrm>
          <a:off x="13703300" y="1012926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111506</xdr:rowOff>
    </xdr:from>
    <xdr:to>
      <xdr:col>67</xdr:col>
      <xdr:colOff>101600</xdr:colOff>
      <xdr:row>59</xdr:row>
      <xdr:rowOff>41656</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2763500" y="1005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162306</xdr:rowOff>
    </xdr:from>
    <xdr:to>
      <xdr:col>71</xdr:col>
      <xdr:colOff>177800</xdr:colOff>
      <xdr:row>59</xdr:row>
      <xdr:rowOff>13716</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2814300" y="1010640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a:extLst>
            <a:ext uri="{FF2B5EF4-FFF2-40B4-BE49-F238E27FC236}">
              <a16:creationId xmlns:a16="http://schemas.microsoft.com/office/drawing/2014/main" id="{00000000-0008-0000-0E00-000028020000}"/>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53" name="n_2aveValue【学校施設】&#10;有形固定資産減価償却率">
          <a:extLst>
            <a:ext uri="{FF2B5EF4-FFF2-40B4-BE49-F238E27FC236}">
              <a16:creationId xmlns:a16="http://schemas.microsoft.com/office/drawing/2014/main" id="{00000000-0008-0000-0E00-000029020000}"/>
            </a:ext>
          </a:extLst>
        </xdr:cNvPr>
        <xdr:cNvSpPr txBox="1"/>
      </xdr:nvSpPr>
      <xdr:spPr>
        <a:xfrm>
          <a:off x="14389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54" name="n_3aveValue【学校施設】&#10;有形固定資産減価償却率">
          <a:extLst>
            <a:ext uri="{FF2B5EF4-FFF2-40B4-BE49-F238E27FC236}">
              <a16:creationId xmlns:a16="http://schemas.microsoft.com/office/drawing/2014/main" id="{00000000-0008-0000-0E00-00002A020000}"/>
            </a:ext>
          </a:extLst>
        </xdr:cNvPr>
        <xdr:cNvSpPr txBox="1"/>
      </xdr:nvSpPr>
      <xdr:spPr>
        <a:xfrm>
          <a:off x="13500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55" name="n_4aveValue【学校施設】&#10;有形固定資産減価償却率">
          <a:extLst>
            <a:ext uri="{FF2B5EF4-FFF2-40B4-BE49-F238E27FC236}">
              <a16:creationId xmlns:a16="http://schemas.microsoft.com/office/drawing/2014/main" id="{00000000-0008-0000-0E00-00002B020000}"/>
            </a:ext>
          </a:extLst>
        </xdr:cNvPr>
        <xdr:cNvSpPr txBox="1"/>
      </xdr:nvSpPr>
      <xdr:spPr>
        <a:xfrm>
          <a:off x="12611744" y="1017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133367</xdr:rowOff>
    </xdr:from>
    <xdr:ext cx="405111" cy="259045"/>
    <xdr:sp macro="" textlink="">
      <xdr:nvSpPr>
        <xdr:cNvPr id="556" name="n_1mainValue【学校施設】&#10;有形固定資産減価償却率">
          <a:extLst>
            <a:ext uri="{FF2B5EF4-FFF2-40B4-BE49-F238E27FC236}">
              <a16:creationId xmlns:a16="http://schemas.microsoft.com/office/drawing/2014/main" id="{00000000-0008-0000-0E00-00002C020000}"/>
            </a:ext>
          </a:extLst>
        </xdr:cNvPr>
        <xdr:cNvSpPr txBox="1"/>
      </xdr:nvSpPr>
      <xdr:spPr>
        <a:xfrm>
          <a:off x="152660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133621</xdr:rowOff>
    </xdr:from>
    <xdr:ext cx="405111" cy="259045"/>
    <xdr:sp macro="" textlink="">
      <xdr:nvSpPr>
        <xdr:cNvPr id="557" name="n_2mainValue【学校施設】&#10;有形固定資産減価償却率">
          <a:extLst>
            <a:ext uri="{FF2B5EF4-FFF2-40B4-BE49-F238E27FC236}">
              <a16:creationId xmlns:a16="http://schemas.microsoft.com/office/drawing/2014/main" id="{00000000-0008-0000-0E00-00002D020000}"/>
            </a:ext>
          </a:extLst>
        </xdr:cNvPr>
        <xdr:cNvSpPr txBox="1"/>
      </xdr:nvSpPr>
      <xdr:spPr>
        <a:xfrm>
          <a:off x="14389744" y="990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81043</xdr:rowOff>
    </xdr:from>
    <xdr:ext cx="405111" cy="259045"/>
    <xdr:sp macro="" textlink="">
      <xdr:nvSpPr>
        <xdr:cNvPr id="558" name="n_3mainValue【学校施設】&#10;有形固定資産減価償却率">
          <a:extLst>
            <a:ext uri="{FF2B5EF4-FFF2-40B4-BE49-F238E27FC236}">
              <a16:creationId xmlns:a16="http://schemas.microsoft.com/office/drawing/2014/main" id="{00000000-0008-0000-0E00-00002E020000}"/>
            </a:ext>
          </a:extLst>
        </xdr:cNvPr>
        <xdr:cNvSpPr txBox="1"/>
      </xdr:nvSpPr>
      <xdr:spPr>
        <a:xfrm>
          <a:off x="13500744" y="985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58183</xdr:rowOff>
    </xdr:from>
    <xdr:ext cx="405111" cy="259045"/>
    <xdr:sp macro="" textlink="">
      <xdr:nvSpPr>
        <xdr:cNvPr id="559" name="n_4mainValue【学校施設】&#10;有形固定資産減価償却率">
          <a:extLst>
            <a:ext uri="{FF2B5EF4-FFF2-40B4-BE49-F238E27FC236}">
              <a16:creationId xmlns:a16="http://schemas.microsoft.com/office/drawing/2014/main" id="{00000000-0008-0000-0E00-00002F020000}"/>
            </a:ext>
          </a:extLst>
        </xdr:cNvPr>
        <xdr:cNvSpPr txBox="1"/>
      </xdr:nvSpPr>
      <xdr:spPr>
        <a:xfrm>
          <a:off x="12611744" y="983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00000000-0008-0000-0E00-00003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00000000-0008-0000-0E00-00003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00000000-0008-0000-0E00-00003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00000000-0008-0000-0E00-00003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00000000-0008-0000-0E00-00003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00000000-0008-0000-0E00-00003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00000000-0008-0000-0E00-00003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00000000-0008-0000-0E00-00003A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00000000-0008-0000-0E00-00003B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00000000-0008-0000-0E00-00003C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00000000-0008-0000-0E00-000043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00000000-0008-0000-0E00-000045020000}"/>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00000000-0008-0000-0E00-000047020000}"/>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5" name="【学校施設】&#10;一人当たり面積平均値テキスト">
          <a:extLst>
            <a:ext uri="{FF2B5EF4-FFF2-40B4-BE49-F238E27FC236}">
              <a16:creationId xmlns:a16="http://schemas.microsoft.com/office/drawing/2014/main" id="{00000000-0008-0000-0E00-000049020000}"/>
            </a:ext>
          </a:extLst>
        </xdr:cNvPr>
        <xdr:cNvSpPr txBox="1"/>
      </xdr:nvSpPr>
      <xdr:spPr>
        <a:xfrm>
          <a:off x="22199600" y="10487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00000000-0008-0000-0E00-00004A020000}"/>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00000000-0008-0000-0E00-00004B020000}"/>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00000000-0008-0000-0E00-00004C020000}"/>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00000000-0008-0000-0E00-00004D020000}"/>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00000000-0008-0000-0E00-00004E020000}"/>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00000000-0008-0000-0E00-00004F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E00-000051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E00-000053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37782</xdr:rowOff>
    </xdr:from>
    <xdr:to>
      <xdr:col>116</xdr:col>
      <xdr:colOff>114300</xdr:colOff>
      <xdr:row>59</xdr:row>
      <xdr:rowOff>139382</xdr:rowOff>
    </xdr:to>
    <xdr:sp macro="" textlink="">
      <xdr:nvSpPr>
        <xdr:cNvPr id="596" name="楕円 595">
          <a:extLst>
            <a:ext uri="{FF2B5EF4-FFF2-40B4-BE49-F238E27FC236}">
              <a16:creationId xmlns:a16="http://schemas.microsoft.com/office/drawing/2014/main" id="{00000000-0008-0000-0E00-000054020000}"/>
            </a:ext>
          </a:extLst>
        </xdr:cNvPr>
        <xdr:cNvSpPr/>
      </xdr:nvSpPr>
      <xdr:spPr>
        <a:xfrm>
          <a:off x="22110700" y="1015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60659</xdr:rowOff>
    </xdr:from>
    <xdr:ext cx="469744" cy="259045"/>
    <xdr:sp macro="" textlink="">
      <xdr:nvSpPr>
        <xdr:cNvPr id="597" name="【学校施設】&#10;一人当たり面積該当値テキスト">
          <a:extLst>
            <a:ext uri="{FF2B5EF4-FFF2-40B4-BE49-F238E27FC236}">
              <a16:creationId xmlns:a16="http://schemas.microsoft.com/office/drawing/2014/main" id="{00000000-0008-0000-0E00-000055020000}"/>
            </a:ext>
          </a:extLst>
        </xdr:cNvPr>
        <xdr:cNvSpPr txBox="1"/>
      </xdr:nvSpPr>
      <xdr:spPr>
        <a:xfrm>
          <a:off x="22199600" y="10004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57214</xdr:rowOff>
    </xdr:from>
    <xdr:to>
      <xdr:col>112</xdr:col>
      <xdr:colOff>38100</xdr:colOff>
      <xdr:row>59</xdr:row>
      <xdr:rowOff>158814</xdr:rowOff>
    </xdr:to>
    <xdr:sp macro="" textlink="">
      <xdr:nvSpPr>
        <xdr:cNvPr id="598" name="楕円 597">
          <a:extLst>
            <a:ext uri="{FF2B5EF4-FFF2-40B4-BE49-F238E27FC236}">
              <a16:creationId xmlns:a16="http://schemas.microsoft.com/office/drawing/2014/main" id="{00000000-0008-0000-0E00-000056020000}"/>
            </a:ext>
          </a:extLst>
        </xdr:cNvPr>
        <xdr:cNvSpPr/>
      </xdr:nvSpPr>
      <xdr:spPr>
        <a:xfrm>
          <a:off x="21272500" y="1017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88582</xdr:rowOff>
    </xdr:from>
    <xdr:to>
      <xdr:col>116</xdr:col>
      <xdr:colOff>63500</xdr:colOff>
      <xdr:row>59</xdr:row>
      <xdr:rowOff>108014</xdr:rowOff>
    </xdr:to>
    <xdr:cxnSp macro="">
      <xdr:nvCxnSpPr>
        <xdr:cNvPr id="599" name="直線コネクタ 598">
          <a:extLst>
            <a:ext uri="{FF2B5EF4-FFF2-40B4-BE49-F238E27FC236}">
              <a16:creationId xmlns:a16="http://schemas.microsoft.com/office/drawing/2014/main" id="{00000000-0008-0000-0E00-000057020000}"/>
            </a:ext>
          </a:extLst>
        </xdr:cNvPr>
        <xdr:cNvCxnSpPr/>
      </xdr:nvCxnSpPr>
      <xdr:spPr>
        <a:xfrm flipV="1">
          <a:off x="21323300" y="10204132"/>
          <a:ext cx="838200" cy="1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76073</xdr:rowOff>
    </xdr:from>
    <xdr:to>
      <xdr:col>107</xdr:col>
      <xdr:colOff>101600</xdr:colOff>
      <xdr:row>60</xdr:row>
      <xdr:rowOff>6223</xdr:rowOff>
    </xdr:to>
    <xdr:sp macro="" textlink="">
      <xdr:nvSpPr>
        <xdr:cNvPr id="600" name="楕円 599">
          <a:extLst>
            <a:ext uri="{FF2B5EF4-FFF2-40B4-BE49-F238E27FC236}">
              <a16:creationId xmlns:a16="http://schemas.microsoft.com/office/drawing/2014/main" id="{00000000-0008-0000-0E00-000058020000}"/>
            </a:ext>
          </a:extLst>
        </xdr:cNvPr>
        <xdr:cNvSpPr/>
      </xdr:nvSpPr>
      <xdr:spPr>
        <a:xfrm>
          <a:off x="20383500" y="1019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108014</xdr:rowOff>
    </xdr:from>
    <xdr:to>
      <xdr:col>111</xdr:col>
      <xdr:colOff>177800</xdr:colOff>
      <xdr:row>59</xdr:row>
      <xdr:rowOff>126873</xdr:rowOff>
    </xdr:to>
    <xdr:cxnSp macro="">
      <xdr:nvCxnSpPr>
        <xdr:cNvPr id="601" name="直線コネクタ 600">
          <a:extLst>
            <a:ext uri="{FF2B5EF4-FFF2-40B4-BE49-F238E27FC236}">
              <a16:creationId xmlns:a16="http://schemas.microsoft.com/office/drawing/2014/main" id="{00000000-0008-0000-0E00-000059020000}"/>
            </a:ext>
          </a:extLst>
        </xdr:cNvPr>
        <xdr:cNvCxnSpPr/>
      </xdr:nvCxnSpPr>
      <xdr:spPr>
        <a:xfrm flipV="1">
          <a:off x="20434300" y="10223564"/>
          <a:ext cx="889000" cy="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93218</xdr:rowOff>
    </xdr:from>
    <xdr:to>
      <xdr:col>102</xdr:col>
      <xdr:colOff>165100</xdr:colOff>
      <xdr:row>60</xdr:row>
      <xdr:rowOff>23368</xdr:rowOff>
    </xdr:to>
    <xdr:sp macro="" textlink="">
      <xdr:nvSpPr>
        <xdr:cNvPr id="602" name="楕円 601">
          <a:extLst>
            <a:ext uri="{FF2B5EF4-FFF2-40B4-BE49-F238E27FC236}">
              <a16:creationId xmlns:a16="http://schemas.microsoft.com/office/drawing/2014/main" id="{00000000-0008-0000-0E00-00005A020000}"/>
            </a:ext>
          </a:extLst>
        </xdr:cNvPr>
        <xdr:cNvSpPr/>
      </xdr:nvSpPr>
      <xdr:spPr>
        <a:xfrm>
          <a:off x="19494500" y="1020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126873</xdr:rowOff>
    </xdr:from>
    <xdr:to>
      <xdr:col>107</xdr:col>
      <xdr:colOff>50800</xdr:colOff>
      <xdr:row>59</xdr:row>
      <xdr:rowOff>144018</xdr:rowOff>
    </xdr:to>
    <xdr:cxnSp macro="">
      <xdr:nvCxnSpPr>
        <xdr:cNvPr id="603" name="直線コネクタ 602">
          <a:extLst>
            <a:ext uri="{FF2B5EF4-FFF2-40B4-BE49-F238E27FC236}">
              <a16:creationId xmlns:a16="http://schemas.microsoft.com/office/drawing/2014/main" id="{00000000-0008-0000-0E00-00005B020000}"/>
            </a:ext>
          </a:extLst>
        </xdr:cNvPr>
        <xdr:cNvCxnSpPr/>
      </xdr:nvCxnSpPr>
      <xdr:spPr>
        <a:xfrm flipV="1">
          <a:off x="19545300" y="10242423"/>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113792</xdr:rowOff>
    </xdr:from>
    <xdr:to>
      <xdr:col>98</xdr:col>
      <xdr:colOff>38100</xdr:colOff>
      <xdr:row>60</xdr:row>
      <xdr:rowOff>43942</xdr:rowOff>
    </xdr:to>
    <xdr:sp macro="" textlink="">
      <xdr:nvSpPr>
        <xdr:cNvPr id="604" name="楕円 603">
          <a:extLst>
            <a:ext uri="{FF2B5EF4-FFF2-40B4-BE49-F238E27FC236}">
              <a16:creationId xmlns:a16="http://schemas.microsoft.com/office/drawing/2014/main" id="{00000000-0008-0000-0E00-00005C020000}"/>
            </a:ext>
          </a:extLst>
        </xdr:cNvPr>
        <xdr:cNvSpPr/>
      </xdr:nvSpPr>
      <xdr:spPr>
        <a:xfrm>
          <a:off x="18605500" y="1022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144018</xdr:rowOff>
    </xdr:from>
    <xdr:to>
      <xdr:col>102</xdr:col>
      <xdr:colOff>114300</xdr:colOff>
      <xdr:row>59</xdr:row>
      <xdr:rowOff>164592</xdr:rowOff>
    </xdr:to>
    <xdr:cxnSp macro="">
      <xdr:nvCxnSpPr>
        <xdr:cNvPr id="605" name="直線コネクタ 604">
          <a:extLst>
            <a:ext uri="{FF2B5EF4-FFF2-40B4-BE49-F238E27FC236}">
              <a16:creationId xmlns:a16="http://schemas.microsoft.com/office/drawing/2014/main" id="{00000000-0008-0000-0E00-00005D020000}"/>
            </a:ext>
          </a:extLst>
        </xdr:cNvPr>
        <xdr:cNvCxnSpPr/>
      </xdr:nvCxnSpPr>
      <xdr:spPr>
        <a:xfrm flipV="1">
          <a:off x="18656300" y="1025956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6" name="n_1aveValue【学校施設】&#10;一人当たり面積">
          <a:extLst>
            <a:ext uri="{FF2B5EF4-FFF2-40B4-BE49-F238E27FC236}">
              <a16:creationId xmlns:a16="http://schemas.microsoft.com/office/drawing/2014/main" id="{00000000-0008-0000-0E00-00005E020000}"/>
            </a:ext>
          </a:extLst>
        </xdr:cNvPr>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7" name="n_2aveValue【学校施設】&#10;一人当たり面積">
          <a:extLst>
            <a:ext uri="{FF2B5EF4-FFF2-40B4-BE49-F238E27FC236}">
              <a16:creationId xmlns:a16="http://schemas.microsoft.com/office/drawing/2014/main" id="{00000000-0008-0000-0E00-00005F020000}"/>
            </a:ext>
          </a:extLst>
        </xdr:cNvPr>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08" name="n_3aveValue【学校施設】&#10;一人当たり面積">
          <a:extLst>
            <a:ext uri="{FF2B5EF4-FFF2-40B4-BE49-F238E27FC236}">
              <a16:creationId xmlns:a16="http://schemas.microsoft.com/office/drawing/2014/main" id="{00000000-0008-0000-0E00-000060020000}"/>
            </a:ext>
          </a:extLst>
        </xdr:cNvPr>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09" name="n_4aveValue【学校施設】&#10;一人当たり面積">
          <a:extLst>
            <a:ext uri="{FF2B5EF4-FFF2-40B4-BE49-F238E27FC236}">
              <a16:creationId xmlns:a16="http://schemas.microsoft.com/office/drawing/2014/main" id="{00000000-0008-0000-0E00-000061020000}"/>
            </a:ext>
          </a:extLst>
        </xdr:cNvPr>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3891</xdr:rowOff>
    </xdr:from>
    <xdr:ext cx="469744" cy="259045"/>
    <xdr:sp macro="" textlink="">
      <xdr:nvSpPr>
        <xdr:cNvPr id="610" name="n_1mainValue【学校施設】&#10;一人当たり面積">
          <a:extLst>
            <a:ext uri="{FF2B5EF4-FFF2-40B4-BE49-F238E27FC236}">
              <a16:creationId xmlns:a16="http://schemas.microsoft.com/office/drawing/2014/main" id="{00000000-0008-0000-0E00-000062020000}"/>
            </a:ext>
          </a:extLst>
        </xdr:cNvPr>
        <xdr:cNvSpPr txBox="1"/>
      </xdr:nvSpPr>
      <xdr:spPr>
        <a:xfrm>
          <a:off x="21075727" y="9947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22750</xdr:rowOff>
    </xdr:from>
    <xdr:ext cx="469744" cy="259045"/>
    <xdr:sp macro="" textlink="">
      <xdr:nvSpPr>
        <xdr:cNvPr id="611" name="n_2mainValue【学校施設】&#10;一人当たり面積">
          <a:extLst>
            <a:ext uri="{FF2B5EF4-FFF2-40B4-BE49-F238E27FC236}">
              <a16:creationId xmlns:a16="http://schemas.microsoft.com/office/drawing/2014/main" id="{00000000-0008-0000-0E00-000063020000}"/>
            </a:ext>
          </a:extLst>
        </xdr:cNvPr>
        <xdr:cNvSpPr txBox="1"/>
      </xdr:nvSpPr>
      <xdr:spPr>
        <a:xfrm>
          <a:off x="20199427" y="996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39895</xdr:rowOff>
    </xdr:from>
    <xdr:ext cx="469744" cy="259045"/>
    <xdr:sp macro="" textlink="">
      <xdr:nvSpPr>
        <xdr:cNvPr id="612" name="n_3mainValue【学校施設】&#10;一人当たり面積">
          <a:extLst>
            <a:ext uri="{FF2B5EF4-FFF2-40B4-BE49-F238E27FC236}">
              <a16:creationId xmlns:a16="http://schemas.microsoft.com/office/drawing/2014/main" id="{00000000-0008-0000-0E00-000064020000}"/>
            </a:ext>
          </a:extLst>
        </xdr:cNvPr>
        <xdr:cNvSpPr txBox="1"/>
      </xdr:nvSpPr>
      <xdr:spPr>
        <a:xfrm>
          <a:off x="19310427" y="998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60469</xdr:rowOff>
    </xdr:from>
    <xdr:ext cx="469744" cy="259045"/>
    <xdr:sp macro="" textlink="">
      <xdr:nvSpPr>
        <xdr:cNvPr id="613" name="n_4mainValue【学校施設】&#10;一人当たり面積">
          <a:extLst>
            <a:ext uri="{FF2B5EF4-FFF2-40B4-BE49-F238E27FC236}">
              <a16:creationId xmlns:a16="http://schemas.microsoft.com/office/drawing/2014/main" id="{00000000-0008-0000-0E00-000065020000}"/>
            </a:ext>
          </a:extLst>
        </xdr:cNvPr>
        <xdr:cNvSpPr txBox="1"/>
      </xdr:nvSpPr>
      <xdr:spPr>
        <a:xfrm>
          <a:off x="18421427" y="10004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00000000-0008-0000-0E00-000066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00000000-0008-0000-0E00-000067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00000000-0008-0000-0E00-000069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00000000-0008-0000-0E00-00006A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E00-00006B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E00-00006C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00000000-0008-0000-0E00-00006D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公民館】&#10;有形固定資産減価償却率グラフ枠">
          <a:extLst>
            <a:ext uri="{FF2B5EF4-FFF2-40B4-BE49-F238E27FC236}">
              <a16:creationId xmlns:a16="http://schemas.microsoft.com/office/drawing/2014/main" id="{00000000-0008-0000-0E00-00008E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6" name="【公民館】&#10;有形固定資産減価償却率最小値テキスト">
          <a:extLst>
            <a:ext uri="{FF2B5EF4-FFF2-40B4-BE49-F238E27FC236}">
              <a16:creationId xmlns:a16="http://schemas.microsoft.com/office/drawing/2014/main" id="{00000000-0008-0000-0E00-000090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7" name="直線コネクタ 656">
          <a:extLst>
            <a:ext uri="{FF2B5EF4-FFF2-40B4-BE49-F238E27FC236}">
              <a16:creationId xmlns:a16="http://schemas.microsoft.com/office/drawing/2014/main" id="{00000000-0008-0000-0E00-000091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58" name="【公民館】&#10;有形固定資産減価償却率最大値テキスト">
          <a:extLst>
            <a:ext uri="{FF2B5EF4-FFF2-40B4-BE49-F238E27FC236}">
              <a16:creationId xmlns:a16="http://schemas.microsoft.com/office/drawing/2014/main" id="{00000000-0008-0000-0E00-000092020000}"/>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660" name="【公民館】&#10;有形固定資産減価償却率平均値テキスト">
          <a:extLst>
            <a:ext uri="{FF2B5EF4-FFF2-40B4-BE49-F238E27FC236}">
              <a16:creationId xmlns:a16="http://schemas.microsoft.com/office/drawing/2014/main" id="{00000000-0008-0000-0E00-000094020000}"/>
            </a:ext>
          </a:extLst>
        </xdr:cNvPr>
        <xdr:cNvSpPr txBox="1"/>
      </xdr:nvSpPr>
      <xdr:spPr>
        <a:xfrm>
          <a:off x="16357600" y="18099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1" name="フローチャート: 判断 660">
          <a:extLst>
            <a:ext uri="{FF2B5EF4-FFF2-40B4-BE49-F238E27FC236}">
              <a16:creationId xmlns:a16="http://schemas.microsoft.com/office/drawing/2014/main" id="{00000000-0008-0000-0E00-000095020000}"/>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2" name="フローチャート: 判断 661">
          <a:extLst>
            <a:ext uri="{FF2B5EF4-FFF2-40B4-BE49-F238E27FC236}">
              <a16:creationId xmlns:a16="http://schemas.microsoft.com/office/drawing/2014/main" id="{00000000-0008-0000-0E00-000096020000}"/>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3" name="フローチャート: 判断 662">
          <a:extLst>
            <a:ext uri="{FF2B5EF4-FFF2-40B4-BE49-F238E27FC236}">
              <a16:creationId xmlns:a16="http://schemas.microsoft.com/office/drawing/2014/main" id="{00000000-0008-0000-0E00-000097020000}"/>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4" name="フローチャート: 判断 663">
          <a:extLst>
            <a:ext uri="{FF2B5EF4-FFF2-40B4-BE49-F238E27FC236}">
              <a16:creationId xmlns:a16="http://schemas.microsoft.com/office/drawing/2014/main" id="{00000000-0008-0000-0E00-000098020000}"/>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5" name="フローチャート: 判断 664">
          <a:extLst>
            <a:ext uri="{FF2B5EF4-FFF2-40B4-BE49-F238E27FC236}">
              <a16:creationId xmlns:a16="http://schemas.microsoft.com/office/drawing/2014/main" id="{00000000-0008-0000-0E00-000099020000}"/>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00000000-0008-0000-0E00-00009B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00000000-0008-0000-0E00-00009C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00000000-0008-0000-0E00-00009D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00000000-0008-0000-0E00-00009E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69487</xdr:rowOff>
    </xdr:from>
    <xdr:to>
      <xdr:col>85</xdr:col>
      <xdr:colOff>177800</xdr:colOff>
      <xdr:row>105</xdr:row>
      <xdr:rowOff>171087</xdr:rowOff>
    </xdr:to>
    <xdr:sp macro="" textlink="">
      <xdr:nvSpPr>
        <xdr:cNvPr id="671" name="楕円 670">
          <a:extLst>
            <a:ext uri="{FF2B5EF4-FFF2-40B4-BE49-F238E27FC236}">
              <a16:creationId xmlns:a16="http://schemas.microsoft.com/office/drawing/2014/main" id="{00000000-0008-0000-0E00-00009F020000}"/>
            </a:ext>
          </a:extLst>
        </xdr:cNvPr>
        <xdr:cNvSpPr/>
      </xdr:nvSpPr>
      <xdr:spPr>
        <a:xfrm>
          <a:off x="16268700" y="180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92364</xdr:rowOff>
    </xdr:from>
    <xdr:ext cx="405111" cy="259045"/>
    <xdr:sp macro="" textlink="">
      <xdr:nvSpPr>
        <xdr:cNvPr id="672" name="【公民館】&#10;有形固定資産減価償却率該当値テキスト">
          <a:extLst>
            <a:ext uri="{FF2B5EF4-FFF2-40B4-BE49-F238E27FC236}">
              <a16:creationId xmlns:a16="http://schemas.microsoft.com/office/drawing/2014/main" id="{00000000-0008-0000-0E00-0000A0020000}"/>
            </a:ext>
          </a:extLst>
        </xdr:cNvPr>
        <xdr:cNvSpPr txBox="1"/>
      </xdr:nvSpPr>
      <xdr:spPr>
        <a:xfrm>
          <a:off x="16357600" y="17923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28666</xdr:rowOff>
    </xdr:from>
    <xdr:to>
      <xdr:col>81</xdr:col>
      <xdr:colOff>101600</xdr:colOff>
      <xdr:row>105</xdr:row>
      <xdr:rowOff>130266</xdr:rowOff>
    </xdr:to>
    <xdr:sp macro="" textlink="">
      <xdr:nvSpPr>
        <xdr:cNvPr id="673" name="楕円 672">
          <a:extLst>
            <a:ext uri="{FF2B5EF4-FFF2-40B4-BE49-F238E27FC236}">
              <a16:creationId xmlns:a16="http://schemas.microsoft.com/office/drawing/2014/main" id="{00000000-0008-0000-0E00-0000A1020000}"/>
            </a:ext>
          </a:extLst>
        </xdr:cNvPr>
        <xdr:cNvSpPr/>
      </xdr:nvSpPr>
      <xdr:spPr>
        <a:xfrm>
          <a:off x="154305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79466</xdr:rowOff>
    </xdr:from>
    <xdr:to>
      <xdr:col>85</xdr:col>
      <xdr:colOff>127000</xdr:colOff>
      <xdr:row>105</xdr:row>
      <xdr:rowOff>120287</xdr:rowOff>
    </xdr:to>
    <xdr:cxnSp macro="">
      <xdr:nvCxnSpPr>
        <xdr:cNvPr id="674" name="直線コネクタ 673">
          <a:extLst>
            <a:ext uri="{FF2B5EF4-FFF2-40B4-BE49-F238E27FC236}">
              <a16:creationId xmlns:a16="http://schemas.microsoft.com/office/drawing/2014/main" id="{00000000-0008-0000-0E00-0000A2020000}"/>
            </a:ext>
          </a:extLst>
        </xdr:cNvPr>
        <xdr:cNvCxnSpPr/>
      </xdr:nvCxnSpPr>
      <xdr:spPr>
        <a:xfrm>
          <a:off x="15481300" y="18081716"/>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4173</xdr:rowOff>
    </xdr:from>
    <xdr:to>
      <xdr:col>76</xdr:col>
      <xdr:colOff>165100</xdr:colOff>
      <xdr:row>105</xdr:row>
      <xdr:rowOff>105773</xdr:rowOff>
    </xdr:to>
    <xdr:sp macro="" textlink="">
      <xdr:nvSpPr>
        <xdr:cNvPr id="675" name="楕円 674">
          <a:extLst>
            <a:ext uri="{FF2B5EF4-FFF2-40B4-BE49-F238E27FC236}">
              <a16:creationId xmlns:a16="http://schemas.microsoft.com/office/drawing/2014/main" id="{00000000-0008-0000-0E00-0000A3020000}"/>
            </a:ext>
          </a:extLst>
        </xdr:cNvPr>
        <xdr:cNvSpPr/>
      </xdr:nvSpPr>
      <xdr:spPr>
        <a:xfrm>
          <a:off x="14541500" y="1800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54973</xdr:rowOff>
    </xdr:from>
    <xdr:to>
      <xdr:col>81</xdr:col>
      <xdr:colOff>50800</xdr:colOff>
      <xdr:row>105</xdr:row>
      <xdr:rowOff>79466</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4592300" y="1805722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138068</xdr:rowOff>
    </xdr:from>
    <xdr:to>
      <xdr:col>72</xdr:col>
      <xdr:colOff>38100</xdr:colOff>
      <xdr:row>105</xdr:row>
      <xdr:rowOff>68218</xdr:rowOff>
    </xdr:to>
    <xdr:sp macro="" textlink="">
      <xdr:nvSpPr>
        <xdr:cNvPr id="677" name="楕円 676">
          <a:extLst>
            <a:ext uri="{FF2B5EF4-FFF2-40B4-BE49-F238E27FC236}">
              <a16:creationId xmlns:a16="http://schemas.microsoft.com/office/drawing/2014/main" id="{00000000-0008-0000-0E00-0000A5020000}"/>
            </a:ext>
          </a:extLst>
        </xdr:cNvPr>
        <xdr:cNvSpPr/>
      </xdr:nvSpPr>
      <xdr:spPr>
        <a:xfrm>
          <a:off x="136525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17418</xdr:rowOff>
    </xdr:from>
    <xdr:to>
      <xdr:col>76</xdr:col>
      <xdr:colOff>114300</xdr:colOff>
      <xdr:row>105</xdr:row>
      <xdr:rowOff>54973</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3703300" y="18019668"/>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100512</xdr:rowOff>
    </xdr:from>
    <xdr:to>
      <xdr:col>67</xdr:col>
      <xdr:colOff>101600</xdr:colOff>
      <xdr:row>105</xdr:row>
      <xdr:rowOff>30662</xdr:rowOff>
    </xdr:to>
    <xdr:sp macro="" textlink="">
      <xdr:nvSpPr>
        <xdr:cNvPr id="679" name="楕円 678">
          <a:extLst>
            <a:ext uri="{FF2B5EF4-FFF2-40B4-BE49-F238E27FC236}">
              <a16:creationId xmlns:a16="http://schemas.microsoft.com/office/drawing/2014/main" id="{00000000-0008-0000-0E00-0000A7020000}"/>
            </a:ext>
          </a:extLst>
        </xdr:cNvPr>
        <xdr:cNvSpPr/>
      </xdr:nvSpPr>
      <xdr:spPr>
        <a:xfrm>
          <a:off x="12763500" y="1793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151312</xdr:rowOff>
    </xdr:from>
    <xdr:to>
      <xdr:col>71</xdr:col>
      <xdr:colOff>177800</xdr:colOff>
      <xdr:row>105</xdr:row>
      <xdr:rowOff>17418</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12814300" y="1798211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681" name="n_1aveValue【公民館】&#10;有形固定資産減価償却率">
          <a:extLst>
            <a:ext uri="{FF2B5EF4-FFF2-40B4-BE49-F238E27FC236}">
              <a16:creationId xmlns:a16="http://schemas.microsoft.com/office/drawing/2014/main" id="{00000000-0008-0000-0E00-0000A9020000}"/>
            </a:ext>
          </a:extLst>
        </xdr:cNvPr>
        <xdr:cNvSpPr txBox="1"/>
      </xdr:nvSpPr>
      <xdr:spPr>
        <a:xfrm>
          <a:off x="15266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682" name="n_2aveValue【公民館】&#10;有形固定資産減価償却率">
          <a:extLst>
            <a:ext uri="{FF2B5EF4-FFF2-40B4-BE49-F238E27FC236}">
              <a16:creationId xmlns:a16="http://schemas.microsoft.com/office/drawing/2014/main" id="{00000000-0008-0000-0E00-0000AA020000}"/>
            </a:ext>
          </a:extLst>
        </xdr:cNvPr>
        <xdr:cNvSpPr txBox="1"/>
      </xdr:nvSpPr>
      <xdr:spPr>
        <a:xfrm>
          <a:off x="14389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683" name="n_3aveValue【公民館】&#10;有形固定資産減価償却率">
          <a:extLst>
            <a:ext uri="{FF2B5EF4-FFF2-40B4-BE49-F238E27FC236}">
              <a16:creationId xmlns:a16="http://schemas.microsoft.com/office/drawing/2014/main" id="{00000000-0008-0000-0E00-0000AB020000}"/>
            </a:ext>
          </a:extLst>
        </xdr:cNvPr>
        <xdr:cNvSpPr txBox="1"/>
      </xdr:nvSpPr>
      <xdr:spPr>
        <a:xfrm>
          <a:off x="13500744" y="1815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684" name="n_4aveValue【公民館】&#10;有形固定資産減価償却率">
          <a:extLst>
            <a:ext uri="{FF2B5EF4-FFF2-40B4-BE49-F238E27FC236}">
              <a16:creationId xmlns:a16="http://schemas.microsoft.com/office/drawing/2014/main" id="{00000000-0008-0000-0E00-0000AC020000}"/>
            </a:ext>
          </a:extLst>
        </xdr:cNvPr>
        <xdr:cNvSpPr txBox="1"/>
      </xdr:nvSpPr>
      <xdr:spPr>
        <a:xfrm>
          <a:off x="12611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146793</xdr:rowOff>
    </xdr:from>
    <xdr:ext cx="405111" cy="259045"/>
    <xdr:sp macro="" textlink="">
      <xdr:nvSpPr>
        <xdr:cNvPr id="685" name="n_1mainValue【公民館】&#10;有形固定資産減価償却率">
          <a:extLst>
            <a:ext uri="{FF2B5EF4-FFF2-40B4-BE49-F238E27FC236}">
              <a16:creationId xmlns:a16="http://schemas.microsoft.com/office/drawing/2014/main" id="{00000000-0008-0000-0E00-0000AD020000}"/>
            </a:ext>
          </a:extLst>
        </xdr:cNvPr>
        <xdr:cNvSpPr txBox="1"/>
      </xdr:nvSpPr>
      <xdr:spPr>
        <a:xfrm>
          <a:off x="152660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122300</xdr:rowOff>
    </xdr:from>
    <xdr:ext cx="405111" cy="259045"/>
    <xdr:sp macro="" textlink="">
      <xdr:nvSpPr>
        <xdr:cNvPr id="686" name="n_2mainValue【公民館】&#10;有形固定資産減価償却率">
          <a:extLst>
            <a:ext uri="{FF2B5EF4-FFF2-40B4-BE49-F238E27FC236}">
              <a16:creationId xmlns:a16="http://schemas.microsoft.com/office/drawing/2014/main" id="{00000000-0008-0000-0E00-0000AE020000}"/>
            </a:ext>
          </a:extLst>
        </xdr:cNvPr>
        <xdr:cNvSpPr txBox="1"/>
      </xdr:nvSpPr>
      <xdr:spPr>
        <a:xfrm>
          <a:off x="143897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84745</xdr:rowOff>
    </xdr:from>
    <xdr:ext cx="405111" cy="259045"/>
    <xdr:sp macro="" textlink="">
      <xdr:nvSpPr>
        <xdr:cNvPr id="687" name="n_3mainValue【公民館】&#10;有形固定資産減価償却率">
          <a:extLst>
            <a:ext uri="{FF2B5EF4-FFF2-40B4-BE49-F238E27FC236}">
              <a16:creationId xmlns:a16="http://schemas.microsoft.com/office/drawing/2014/main" id="{00000000-0008-0000-0E00-0000AF020000}"/>
            </a:ext>
          </a:extLst>
        </xdr:cNvPr>
        <xdr:cNvSpPr txBox="1"/>
      </xdr:nvSpPr>
      <xdr:spPr>
        <a:xfrm>
          <a:off x="13500744" y="1774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688" name="n_4mainValue【公民館】&#10;有形固定資産減価償却率">
          <a:extLst>
            <a:ext uri="{FF2B5EF4-FFF2-40B4-BE49-F238E27FC236}">
              <a16:creationId xmlns:a16="http://schemas.microsoft.com/office/drawing/2014/main" id="{00000000-0008-0000-0E00-0000B0020000}"/>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a:extLst>
            <a:ext uri="{FF2B5EF4-FFF2-40B4-BE49-F238E27FC236}">
              <a16:creationId xmlns:a16="http://schemas.microsoft.com/office/drawing/2014/main" id="{00000000-0008-0000-0E00-0000B6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a:extLst>
            <a:ext uri="{FF2B5EF4-FFF2-40B4-BE49-F238E27FC236}">
              <a16:creationId xmlns:a16="http://schemas.microsoft.com/office/drawing/2014/main" id="{00000000-0008-0000-0E00-0000B7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a:extLst>
            <a:ext uri="{FF2B5EF4-FFF2-40B4-BE49-F238E27FC236}">
              <a16:creationId xmlns:a16="http://schemas.microsoft.com/office/drawing/2014/main" id="{00000000-0008-0000-0E00-0000B8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0" name="テキスト ボックス 709">
          <a:extLst>
            <a:ext uri="{FF2B5EF4-FFF2-40B4-BE49-F238E27FC236}">
              <a16:creationId xmlns:a16="http://schemas.microsoft.com/office/drawing/2014/main" id="{00000000-0008-0000-0E00-0000C6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3" name="【公民館】&#10;一人当たり面積グラフ枠">
          <a:extLst>
            <a:ext uri="{FF2B5EF4-FFF2-40B4-BE49-F238E27FC236}">
              <a16:creationId xmlns:a16="http://schemas.microsoft.com/office/drawing/2014/main" id="{00000000-0008-0000-0E00-0000C9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5" name="【公民館】&#10;一人当たり面積最小値テキスト">
          <a:extLst>
            <a:ext uri="{FF2B5EF4-FFF2-40B4-BE49-F238E27FC236}">
              <a16:creationId xmlns:a16="http://schemas.microsoft.com/office/drawing/2014/main" id="{00000000-0008-0000-0E00-0000CB02000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7" name="【公民館】&#10;一人当たり面積最大値テキスト">
          <a:extLst>
            <a:ext uri="{FF2B5EF4-FFF2-40B4-BE49-F238E27FC236}">
              <a16:creationId xmlns:a16="http://schemas.microsoft.com/office/drawing/2014/main" id="{00000000-0008-0000-0E00-0000CD020000}"/>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18" name="直線コネクタ 717">
          <a:extLst>
            <a:ext uri="{FF2B5EF4-FFF2-40B4-BE49-F238E27FC236}">
              <a16:creationId xmlns:a16="http://schemas.microsoft.com/office/drawing/2014/main" id="{00000000-0008-0000-0E00-0000CE020000}"/>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719" name="【公民館】&#10;一人当たり面積平均値テキスト">
          <a:extLst>
            <a:ext uri="{FF2B5EF4-FFF2-40B4-BE49-F238E27FC236}">
              <a16:creationId xmlns:a16="http://schemas.microsoft.com/office/drawing/2014/main" id="{00000000-0008-0000-0E00-0000CF020000}"/>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0" name="フローチャート: 判断 719">
          <a:extLst>
            <a:ext uri="{FF2B5EF4-FFF2-40B4-BE49-F238E27FC236}">
              <a16:creationId xmlns:a16="http://schemas.microsoft.com/office/drawing/2014/main" id="{00000000-0008-0000-0E00-0000D0020000}"/>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1" name="フローチャート: 判断 720">
          <a:extLst>
            <a:ext uri="{FF2B5EF4-FFF2-40B4-BE49-F238E27FC236}">
              <a16:creationId xmlns:a16="http://schemas.microsoft.com/office/drawing/2014/main" id="{00000000-0008-0000-0E00-0000D1020000}"/>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2" name="フローチャート: 判断 721">
          <a:extLst>
            <a:ext uri="{FF2B5EF4-FFF2-40B4-BE49-F238E27FC236}">
              <a16:creationId xmlns:a16="http://schemas.microsoft.com/office/drawing/2014/main" id="{00000000-0008-0000-0E00-0000D2020000}"/>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3" name="フローチャート: 判断 722">
          <a:extLst>
            <a:ext uri="{FF2B5EF4-FFF2-40B4-BE49-F238E27FC236}">
              <a16:creationId xmlns:a16="http://schemas.microsoft.com/office/drawing/2014/main" id="{00000000-0008-0000-0E00-0000D3020000}"/>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4" name="フローチャート: 判断 723">
          <a:extLst>
            <a:ext uri="{FF2B5EF4-FFF2-40B4-BE49-F238E27FC236}">
              <a16:creationId xmlns:a16="http://schemas.microsoft.com/office/drawing/2014/main" id="{00000000-0008-0000-0E00-0000D4020000}"/>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00000000-0008-0000-0E00-0000D5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00000000-0008-0000-0E00-0000D6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0000000-0008-0000-0E00-0000D7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0000000-0008-0000-0E00-0000D8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0000000-0008-0000-0E00-0000D9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38463</xdr:rowOff>
    </xdr:from>
    <xdr:to>
      <xdr:col>116</xdr:col>
      <xdr:colOff>114300</xdr:colOff>
      <xdr:row>108</xdr:row>
      <xdr:rowOff>140063</xdr:rowOff>
    </xdr:to>
    <xdr:sp macro="" textlink="">
      <xdr:nvSpPr>
        <xdr:cNvPr id="730" name="楕円 729">
          <a:extLst>
            <a:ext uri="{FF2B5EF4-FFF2-40B4-BE49-F238E27FC236}">
              <a16:creationId xmlns:a16="http://schemas.microsoft.com/office/drawing/2014/main" id="{00000000-0008-0000-0E00-0000DA020000}"/>
            </a:ext>
          </a:extLst>
        </xdr:cNvPr>
        <xdr:cNvSpPr/>
      </xdr:nvSpPr>
      <xdr:spPr>
        <a:xfrm>
          <a:off x="221107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124840</xdr:rowOff>
    </xdr:from>
    <xdr:ext cx="469744" cy="259045"/>
    <xdr:sp macro="" textlink="">
      <xdr:nvSpPr>
        <xdr:cNvPr id="731" name="【公民館】&#10;一人当たり面積該当値テキスト">
          <a:extLst>
            <a:ext uri="{FF2B5EF4-FFF2-40B4-BE49-F238E27FC236}">
              <a16:creationId xmlns:a16="http://schemas.microsoft.com/office/drawing/2014/main" id="{00000000-0008-0000-0E00-0000DB020000}"/>
            </a:ext>
          </a:extLst>
        </xdr:cNvPr>
        <xdr:cNvSpPr txBox="1"/>
      </xdr:nvSpPr>
      <xdr:spPr>
        <a:xfrm>
          <a:off x="22199600" y="1846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38463</xdr:rowOff>
    </xdr:from>
    <xdr:to>
      <xdr:col>112</xdr:col>
      <xdr:colOff>38100</xdr:colOff>
      <xdr:row>108</xdr:row>
      <xdr:rowOff>140063</xdr:rowOff>
    </xdr:to>
    <xdr:sp macro="" textlink="">
      <xdr:nvSpPr>
        <xdr:cNvPr id="732" name="楕円 731">
          <a:extLst>
            <a:ext uri="{FF2B5EF4-FFF2-40B4-BE49-F238E27FC236}">
              <a16:creationId xmlns:a16="http://schemas.microsoft.com/office/drawing/2014/main" id="{00000000-0008-0000-0E00-0000DC020000}"/>
            </a:ext>
          </a:extLst>
        </xdr:cNvPr>
        <xdr:cNvSpPr/>
      </xdr:nvSpPr>
      <xdr:spPr>
        <a:xfrm>
          <a:off x="212725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89263</xdr:rowOff>
    </xdr:from>
    <xdr:to>
      <xdr:col>116</xdr:col>
      <xdr:colOff>63500</xdr:colOff>
      <xdr:row>108</xdr:row>
      <xdr:rowOff>89263</xdr:rowOff>
    </xdr:to>
    <xdr:cxnSp macro="">
      <xdr:nvCxnSpPr>
        <xdr:cNvPr id="733" name="直線コネクタ 732">
          <a:extLst>
            <a:ext uri="{FF2B5EF4-FFF2-40B4-BE49-F238E27FC236}">
              <a16:creationId xmlns:a16="http://schemas.microsoft.com/office/drawing/2014/main" id="{00000000-0008-0000-0E00-0000DD020000}"/>
            </a:ext>
          </a:extLst>
        </xdr:cNvPr>
        <xdr:cNvCxnSpPr/>
      </xdr:nvCxnSpPr>
      <xdr:spPr>
        <a:xfrm>
          <a:off x="21323300" y="186058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41729</xdr:rowOff>
    </xdr:from>
    <xdr:to>
      <xdr:col>107</xdr:col>
      <xdr:colOff>101600</xdr:colOff>
      <xdr:row>108</xdr:row>
      <xdr:rowOff>143329</xdr:rowOff>
    </xdr:to>
    <xdr:sp macro="" textlink="">
      <xdr:nvSpPr>
        <xdr:cNvPr id="734" name="楕円 733">
          <a:extLst>
            <a:ext uri="{FF2B5EF4-FFF2-40B4-BE49-F238E27FC236}">
              <a16:creationId xmlns:a16="http://schemas.microsoft.com/office/drawing/2014/main" id="{00000000-0008-0000-0E00-0000DE020000}"/>
            </a:ext>
          </a:extLst>
        </xdr:cNvPr>
        <xdr:cNvSpPr/>
      </xdr:nvSpPr>
      <xdr:spPr>
        <a:xfrm>
          <a:off x="203835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89263</xdr:rowOff>
    </xdr:from>
    <xdr:to>
      <xdr:col>111</xdr:col>
      <xdr:colOff>177800</xdr:colOff>
      <xdr:row>108</xdr:row>
      <xdr:rowOff>92529</xdr:rowOff>
    </xdr:to>
    <xdr:cxnSp macro="">
      <xdr:nvCxnSpPr>
        <xdr:cNvPr id="735" name="直線コネクタ 734">
          <a:extLst>
            <a:ext uri="{FF2B5EF4-FFF2-40B4-BE49-F238E27FC236}">
              <a16:creationId xmlns:a16="http://schemas.microsoft.com/office/drawing/2014/main" id="{00000000-0008-0000-0E00-0000DF020000}"/>
            </a:ext>
          </a:extLst>
        </xdr:cNvPr>
        <xdr:cNvCxnSpPr/>
      </xdr:nvCxnSpPr>
      <xdr:spPr>
        <a:xfrm flipV="1">
          <a:off x="20434300" y="1860586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41729</xdr:rowOff>
    </xdr:from>
    <xdr:to>
      <xdr:col>102</xdr:col>
      <xdr:colOff>165100</xdr:colOff>
      <xdr:row>108</xdr:row>
      <xdr:rowOff>143329</xdr:rowOff>
    </xdr:to>
    <xdr:sp macro="" textlink="">
      <xdr:nvSpPr>
        <xdr:cNvPr id="736" name="楕円 735">
          <a:extLst>
            <a:ext uri="{FF2B5EF4-FFF2-40B4-BE49-F238E27FC236}">
              <a16:creationId xmlns:a16="http://schemas.microsoft.com/office/drawing/2014/main" id="{00000000-0008-0000-0E00-0000E0020000}"/>
            </a:ext>
          </a:extLst>
        </xdr:cNvPr>
        <xdr:cNvSpPr/>
      </xdr:nvSpPr>
      <xdr:spPr>
        <a:xfrm>
          <a:off x="194945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92529</xdr:rowOff>
    </xdr:from>
    <xdr:to>
      <xdr:col>107</xdr:col>
      <xdr:colOff>50800</xdr:colOff>
      <xdr:row>108</xdr:row>
      <xdr:rowOff>92529</xdr:rowOff>
    </xdr:to>
    <xdr:cxnSp macro="">
      <xdr:nvCxnSpPr>
        <xdr:cNvPr id="737" name="直線コネクタ 736">
          <a:extLst>
            <a:ext uri="{FF2B5EF4-FFF2-40B4-BE49-F238E27FC236}">
              <a16:creationId xmlns:a16="http://schemas.microsoft.com/office/drawing/2014/main" id="{00000000-0008-0000-0E00-0000E1020000}"/>
            </a:ext>
          </a:extLst>
        </xdr:cNvPr>
        <xdr:cNvCxnSpPr/>
      </xdr:nvCxnSpPr>
      <xdr:spPr>
        <a:xfrm>
          <a:off x="19545300" y="186091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44994</xdr:rowOff>
    </xdr:from>
    <xdr:to>
      <xdr:col>98</xdr:col>
      <xdr:colOff>38100</xdr:colOff>
      <xdr:row>108</xdr:row>
      <xdr:rowOff>146594</xdr:rowOff>
    </xdr:to>
    <xdr:sp macro="" textlink="">
      <xdr:nvSpPr>
        <xdr:cNvPr id="738" name="楕円 737">
          <a:extLst>
            <a:ext uri="{FF2B5EF4-FFF2-40B4-BE49-F238E27FC236}">
              <a16:creationId xmlns:a16="http://schemas.microsoft.com/office/drawing/2014/main" id="{00000000-0008-0000-0E00-0000E2020000}"/>
            </a:ext>
          </a:extLst>
        </xdr:cNvPr>
        <xdr:cNvSpPr/>
      </xdr:nvSpPr>
      <xdr:spPr>
        <a:xfrm>
          <a:off x="18605500" y="1856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92529</xdr:rowOff>
    </xdr:from>
    <xdr:to>
      <xdr:col>102</xdr:col>
      <xdr:colOff>114300</xdr:colOff>
      <xdr:row>108</xdr:row>
      <xdr:rowOff>95794</xdr:rowOff>
    </xdr:to>
    <xdr:cxnSp macro="">
      <xdr:nvCxnSpPr>
        <xdr:cNvPr id="739" name="直線コネクタ 738">
          <a:extLst>
            <a:ext uri="{FF2B5EF4-FFF2-40B4-BE49-F238E27FC236}">
              <a16:creationId xmlns:a16="http://schemas.microsoft.com/office/drawing/2014/main" id="{00000000-0008-0000-0E00-0000E3020000}"/>
            </a:ext>
          </a:extLst>
        </xdr:cNvPr>
        <xdr:cNvCxnSpPr/>
      </xdr:nvCxnSpPr>
      <xdr:spPr>
        <a:xfrm flipV="1">
          <a:off x="18656300" y="1860912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740" name="n_1aveValue【公民館】&#10;一人当たり面積">
          <a:extLst>
            <a:ext uri="{FF2B5EF4-FFF2-40B4-BE49-F238E27FC236}">
              <a16:creationId xmlns:a16="http://schemas.microsoft.com/office/drawing/2014/main" id="{00000000-0008-0000-0E00-0000E4020000}"/>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741" name="n_2aveValue【公民館】&#10;一人当たり面積">
          <a:extLst>
            <a:ext uri="{FF2B5EF4-FFF2-40B4-BE49-F238E27FC236}">
              <a16:creationId xmlns:a16="http://schemas.microsoft.com/office/drawing/2014/main" id="{00000000-0008-0000-0E00-0000E5020000}"/>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742" name="n_3aveValue【公民館】&#10;一人当たり面積">
          <a:extLst>
            <a:ext uri="{FF2B5EF4-FFF2-40B4-BE49-F238E27FC236}">
              <a16:creationId xmlns:a16="http://schemas.microsoft.com/office/drawing/2014/main" id="{00000000-0008-0000-0E00-0000E6020000}"/>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743" name="n_4aveValue【公民館】&#10;一人当たり面積">
          <a:extLst>
            <a:ext uri="{FF2B5EF4-FFF2-40B4-BE49-F238E27FC236}">
              <a16:creationId xmlns:a16="http://schemas.microsoft.com/office/drawing/2014/main" id="{00000000-0008-0000-0E00-0000E7020000}"/>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131190</xdr:rowOff>
    </xdr:from>
    <xdr:ext cx="469744" cy="259045"/>
    <xdr:sp macro="" textlink="">
      <xdr:nvSpPr>
        <xdr:cNvPr id="744" name="n_1mainValue【公民館】&#10;一人当たり面積">
          <a:extLst>
            <a:ext uri="{FF2B5EF4-FFF2-40B4-BE49-F238E27FC236}">
              <a16:creationId xmlns:a16="http://schemas.microsoft.com/office/drawing/2014/main" id="{00000000-0008-0000-0E00-0000E8020000}"/>
            </a:ext>
          </a:extLst>
        </xdr:cNvPr>
        <xdr:cNvSpPr txBox="1"/>
      </xdr:nvSpPr>
      <xdr:spPr>
        <a:xfrm>
          <a:off x="21075727" y="186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134456</xdr:rowOff>
    </xdr:from>
    <xdr:ext cx="469744" cy="259045"/>
    <xdr:sp macro="" textlink="">
      <xdr:nvSpPr>
        <xdr:cNvPr id="745" name="n_2mainValue【公民館】&#10;一人当たり面積">
          <a:extLst>
            <a:ext uri="{FF2B5EF4-FFF2-40B4-BE49-F238E27FC236}">
              <a16:creationId xmlns:a16="http://schemas.microsoft.com/office/drawing/2014/main" id="{00000000-0008-0000-0E00-0000E9020000}"/>
            </a:ext>
          </a:extLst>
        </xdr:cNvPr>
        <xdr:cNvSpPr txBox="1"/>
      </xdr:nvSpPr>
      <xdr:spPr>
        <a:xfrm>
          <a:off x="20199427" y="1865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134456</xdr:rowOff>
    </xdr:from>
    <xdr:ext cx="469744" cy="259045"/>
    <xdr:sp macro="" textlink="">
      <xdr:nvSpPr>
        <xdr:cNvPr id="746" name="n_3mainValue【公民館】&#10;一人当たり面積">
          <a:extLst>
            <a:ext uri="{FF2B5EF4-FFF2-40B4-BE49-F238E27FC236}">
              <a16:creationId xmlns:a16="http://schemas.microsoft.com/office/drawing/2014/main" id="{00000000-0008-0000-0E00-0000EA020000}"/>
            </a:ext>
          </a:extLst>
        </xdr:cNvPr>
        <xdr:cNvSpPr txBox="1"/>
      </xdr:nvSpPr>
      <xdr:spPr>
        <a:xfrm>
          <a:off x="19310427" y="1865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137721</xdr:rowOff>
    </xdr:from>
    <xdr:ext cx="469744" cy="259045"/>
    <xdr:sp macro="" textlink="">
      <xdr:nvSpPr>
        <xdr:cNvPr id="747" name="n_4mainValue【公民館】&#10;一人当たり面積">
          <a:extLst>
            <a:ext uri="{FF2B5EF4-FFF2-40B4-BE49-F238E27FC236}">
              <a16:creationId xmlns:a16="http://schemas.microsoft.com/office/drawing/2014/main" id="{00000000-0008-0000-0E00-0000EB020000}"/>
            </a:ext>
          </a:extLst>
        </xdr:cNvPr>
        <xdr:cNvSpPr txBox="1"/>
      </xdr:nvSpPr>
      <xdr:spPr>
        <a:xfrm>
          <a:off x="18421427" y="1865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a:extLst>
            <a:ext uri="{FF2B5EF4-FFF2-40B4-BE49-F238E27FC236}">
              <a16:creationId xmlns:a16="http://schemas.microsoft.com/office/drawing/2014/main" id="{00000000-0008-0000-0E00-0000ED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a:extLst>
            <a:ext uri="{FF2B5EF4-FFF2-40B4-BE49-F238E27FC236}">
              <a16:creationId xmlns:a16="http://schemas.microsoft.com/office/drawing/2014/main" id="{00000000-0008-0000-0E00-0000EE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昭和後期から平成初期の</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ニュータウン開発による</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人口増加にともない、公共施設の整備を進めてきましたが、平成</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22</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年をピークに</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令和</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7</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年度末の人口はピーク時人口から約</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14</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％減少しました。</a:t>
          </a:r>
          <a:endParaRPr lang="ja-JP" altLang="ja-JP" sz="1200">
            <a:solidFill>
              <a:sysClr val="windowText" lastClr="000000"/>
            </a:solidFill>
            <a:effectLst/>
            <a:latin typeface="ＭＳ 明朝" panose="02020609040205080304" pitchFamily="17" charset="-128"/>
            <a:ea typeface="ＭＳ 明朝" panose="02020609040205080304" pitchFamily="17" charset="-128"/>
          </a:endParaRPr>
        </a:p>
        <a:p>
          <a:pPr eaLnBrk="1" fontAlgn="auto" latinLnBrk="0" hangingPunct="1"/>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特に、子どもの人口減少</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は顕著で、上記の期間における</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15</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歳以下の人口は</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40</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％以上減少しています。</a:t>
          </a:r>
          <a:endPar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endParaRPr>
        </a:p>
        <a:p>
          <a:pPr eaLnBrk="1" fontAlgn="auto" latinLnBrk="0" hangingPunct="1"/>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学校・園の統合は一部行っ</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ているものの</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上記のような</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急激な</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年少人口減少により</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学校施設</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一人当たり面積」</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は</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類似団体と</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の</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差は拡大傾向</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となっています。</a:t>
          </a:r>
          <a:endParaRPr lang="ja-JP" altLang="ja-JP" sz="1200">
            <a:solidFill>
              <a:sysClr val="windowText" lastClr="000000"/>
            </a:solidFill>
            <a:effectLst/>
            <a:latin typeface="ＭＳ 明朝" panose="02020609040205080304" pitchFamily="17" charset="-128"/>
            <a:ea typeface="ＭＳ 明朝" panose="02020609040205080304" pitchFamily="17" charset="-128"/>
          </a:endParaRPr>
        </a:p>
        <a:p>
          <a:endParaRPr kumimoji="1" lang="ja-JP" altLang="en-US" sz="1300">
            <a:latin typeface="ＭＳ 明朝" panose="02020609040205080304" pitchFamily="17" charset="-128"/>
            <a:ea typeface="ＭＳ 明朝" panose="02020609040205080304" pitchFamily="17"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兵庫県猪名川町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28,644
28,421
90.33
12,299,019
12,045,915
186,386
7,536,443
7,651,053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129903</xdr:rowOff>
    </xdr:from>
    <xdr:to>
      <xdr:col>24</xdr:col>
      <xdr:colOff>114300</xdr:colOff>
      <xdr:row>39</xdr:row>
      <xdr:rowOff>60053</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64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108330</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62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92347</xdr:rowOff>
    </xdr:from>
    <xdr:to>
      <xdr:col>20</xdr:col>
      <xdr:colOff>38100</xdr:colOff>
      <xdr:row>39</xdr:row>
      <xdr:rowOff>22497</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6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143147</xdr:rowOff>
    </xdr:from>
    <xdr:to>
      <xdr:col>24</xdr:col>
      <xdr:colOff>63500</xdr:colOff>
      <xdr:row>39</xdr:row>
      <xdr:rowOff>9253</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658247"/>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53159</xdr:rowOff>
    </xdr:from>
    <xdr:to>
      <xdr:col>15</xdr:col>
      <xdr:colOff>101600</xdr:colOff>
      <xdr:row>38</xdr:row>
      <xdr:rowOff>154759</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56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103959</xdr:rowOff>
    </xdr:from>
    <xdr:to>
      <xdr:col>19</xdr:col>
      <xdr:colOff>177800</xdr:colOff>
      <xdr:row>38</xdr:row>
      <xdr:rowOff>143147</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61905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30299</xdr:rowOff>
    </xdr:from>
    <xdr:to>
      <xdr:col>10</xdr:col>
      <xdr:colOff>165100</xdr:colOff>
      <xdr:row>38</xdr:row>
      <xdr:rowOff>131899</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54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81099</xdr:rowOff>
    </xdr:from>
    <xdr:to>
      <xdr:col>15</xdr:col>
      <xdr:colOff>50800</xdr:colOff>
      <xdr:row>38</xdr:row>
      <xdr:rowOff>103959</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59619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165826</xdr:rowOff>
    </xdr:from>
    <xdr:to>
      <xdr:col>6</xdr:col>
      <xdr:colOff>38100</xdr:colOff>
      <xdr:row>38</xdr:row>
      <xdr:rowOff>95976</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50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45176</xdr:rowOff>
    </xdr:from>
    <xdr:to>
      <xdr:col>10</xdr:col>
      <xdr:colOff>114300</xdr:colOff>
      <xdr:row>38</xdr:row>
      <xdr:rowOff>81099</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56027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13624</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670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145886</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666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123026</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63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87103</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660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162560</xdr:rowOff>
    </xdr:from>
    <xdr:to>
      <xdr:col>55</xdr:col>
      <xdr:colOff>50800</xdr:colOff>
      <xdr:row>39</xdr:row>
      <xdr:rowOff>92710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104267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13987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10515600"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170180</xdr:rowOff>
    </xdr:from>
    <xdr:to>
      <xdr:col>50</xdr:col>
      <xdr:colOff>165100</xdr:colOff>
      <xdr:row>39</xdr:row>
      <xdr:rowOff>100330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588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41910</xdr:rowOff>
    </xdr:from>
    <xdr:to>
      <xdr:col>55</xdr:col>
      <xdr:colOff>0</xdr:colOff>
      <xdr:row>39</xdr:row>
      <xdr:rowOff>49530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9639300" y="67284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6350</xdr:rowOff>
    </xdr:from>
    <xdr:to>
      <xdr:col>46</xdr:col>
      <xdr:colOff>38100</xdr:colOff>
      <xdr:row>39</xdr:row>
      <xdr:rowOff>107950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699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49530</xdr:rowOff>
    </xdr:from>
    <xdr:to>
      <xdr:col>50</xdr:col>
      <xdr:colOff>114300</xdr:colOff>
      <xdr:row>39</xdr:row>
      <xdr:rowOff>57150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8750300" y="6736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13970</xdr:rowOff>
    </xdr:from>
    <xdr:to>
      <xdr:col>41</xdr:col>
      <xdr:colOff>101600</xdr:colOff>
      <xdr:row>39</xdr:row>
      <xdr:rowOff>115570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810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57150</xdr:rowOff>
    </xdr:from>
    <xdr:to>
      <xdr:col>45</xdr:col>
      <xdr:colOff>177800</xdr:colOff>
      <xdr:row>39</xdr:row>
      <xdr:rowOff>64770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7861300" y="6743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21590</xdr:rowOff>
    </xdr:from>
    <xdr:to>
      <xdr:col>36</xdr:col>
      <xdr:colOff>165100</xdr:colOff>
      <xdr:row>39</xdr:row>
      <xdr:rowOff>123190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921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64770</xdr:rowOff>
    </xdr:from>
    <xdr:to>
      <xdr:col>41</xdr:col>
      <xdr:colOff>50800</xdr:colOff>
      <xdr:row>39</xdr:row>
      <xdr:rowOff>72390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flipV="1">
          <a:off x="6972300" y="6751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116857</xdr:rowOff>
    </xdr:from>
    <xdr:ext cx="469744" cy="259045"/>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93917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124477</xdr:rowOff>
    </xdr:from>
    <xdr:ext cx="469744" cy="259045"/>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85154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132097</xdr:rowOff>
    </xdr:from>
    <xdr:ext cx="469744" cy="259045"/>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7626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139717</xdr:rowOff>
    </xdr:from>
    <xdr:ext cx="469744" cy="259045"/>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6737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F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0000000-0008-0000-0F00-0000AF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0000000-0008-0000-0F00-0000B1000000}"/>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00000000-0008-0000-0F00-0000B2000000}"/>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F00-0000B3000000}"/>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4584700" y="104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164392</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F00-0000BF000000}"/>
            </a:ext>
          </a:extLst>
        </xdr:cNvPr>
        <xdr:cNvSpPr txBox="1"/>
      </xdr:nvSpPr>
      <xdr:spPr>
        <a:xfrm>
          <a:off x="4673600" y="1045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143510</xdr:rowOff>
    </xdr:from>
    <xdr:to>
      <xdr:col>20</xdr:col>
      <xdr:colOff>38100</xdr:colOff>
      <xdr:row>61</xdr:row>
      <xdr:rowOff>73660</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3746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22860</xdr:rowOff>
    </xdr:from>
    <xdr:to>
      <xdr:col>24</xdr:col>
      <xdr:colOff>63500</xdr:colOff>
      <xdr:row>61</xdr:row>
      <xdr:rowOff>65315</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3797300" y="10481310"/>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104322</xdr:rowOff>
    </xdr:from>
    <xdr:to>
      <xdr:col>15</xdr:col>
      <xdr:colOff>101600</xdr:colOff>
      <xdr:row>61</xdr:row>
      <xdr:rowOff>34472</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2857500" y="1039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155122</xdr:rowOff>
    </xdr:from>
    <xdr:to>
      <xdr:col>19</xdr:col>
      <xdr:colOff>177800</xdr:colOff>
      <xdr:row>61</xdr:row>
      <xdr:rowOff>22860</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2908300" y="1044212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74930</xdr:rowOff>
    </xdr:from>
    <xdr:to>
      <xdr:col>10</xdr:col>
      <xdr:colOff>165100</xdr:colOff>
      <xdr:row>61</xdr:row>
      <xdr:rowOff>5080</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1968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125730</xdr:rowOff>
    </xdr:from>
    <xdr:to>
      <xdr:col>15</xdr:col>
      <xdr:colOff>50800</xdr:colOff>
      <xdr:row>60</xdr:row>
      <xdr:rowOff>155122</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a:off x="2019300" y="1041273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30843</xdr:rowOff>
    </xdr:from>
    <xdr:to>
      <xdr:col>6</xdr:col>
      <xdr:colOff>38100</xdr:colOff>
      <xdr:row>60</xdr:row>
      <xdr:rowOff>132443</xdr:rowOff>
    </xdr:to>
    <xdr:sp macro="" textlink="">
      <xdr:nvSpPr>
        <xdr:cNvPr id="198" name="楕円 197">
          <a:extLst>
            <a:ext uri="{FF2B5EF4-FFF2-40B4-BE49-F238E27FC236}">
              <a16:creationId xmlns:a16="http://schemas.microsoft.com/office/drawing/2014/main" id="{00000000-0008-0000-0F00-0000C6000000}"/>
            </a:ext>
          </a:extLst>
        </xdr:cNvPr>
        <xdr:cNvSpPr/>
      </xdr:nvSpPr>
      <xdr:spPr>
        <a:xfrm>
          <a:off x="1079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81643</xdr:rowOff>
    </xdr:from>
    <xdr:to>
      <xdr:col>10</xdr:col>
      <xdr:colOff>114300</xdr:colOff>
      <xdr:row>60</xdr:row>
      <xdr:rowOff>125730</xdr:rowOff>
    </xdr:to>
    <xdr:cxnSp macro="">
      <xdr:nvCxnSpPr>
        <xdr:cNvPr id="199" name="直線コネクタ 198">
          <a:extLst>
            <a:ext uri="{FF2B5EF4-FFF2-40B4-BE49-F238E27FC236}">
              <a16:creationId xmlns:a16="http://schemas.microsoft.com/office/drawing/2014/main" id="{00000000-0008-0000-0F00-0000C7000000}"/>
            </a:ext>
          </a:extLst>
        </xdr:cNvPr>
        <xdr:cNvCxnSpPr/>
      </xdr:nvCxnSpPr>
      <xdr:spPr>
        <a:xfrm>
          <a:off x="1130300" y="1036864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35820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1816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927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90187</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3582044" y="1020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50999</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2705744" y="1016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21607</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1816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148970</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927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0000000-0008-0000-0F00-0000E3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0000000-0008-0000-0F00-0000E5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0000000-0008-0000-0F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00000000-0008-0000-0F00-0000E8000000}"/>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00000000-0008-0000-0F00-0000EA000000}"/>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00000000-0008-0000-0F00-0000EC000000}"/>
            </a:ext>
          </a:extLst>
        </xdr:cNvPr>
        <xdr:cNvSpPr txBox="1"/>
      </xdr:nvSpPr>
      <xdr:spPr>
        <a:xfrm>
          <a:off x="1051560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76835</xdr:rowOff>
    </xdr:from>
    <xdr:to>
      <xdr:col>55</xdr:col>
      <xdr:colOff>50800</xdr:colOff>
      <xdr:row>61</xdr:row>
      <xdr:rowOff>6985</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104267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99712</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F00-0000F8000000}"/>
            </a:ext>
          </a:extLst>
        </xdr:cNvPr>
        <xdr:cNvSpPr txBox="1"/>
      </xdr:nvSpPr>
      <xdr:spPr>
        <a:xfrm>
          <a:off x="10515600" y="1021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86360</xdr:rowOff>
    </xdr:from>
    <xdr:to>
      <xdr:col>50</xdr:col>
      <xdr:colOff>165100</xdr:colOff>
      <xdr:row>61</xdr:row>
      <xdr:rowOff>16510</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9588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127635</xdr:rowOff>
    </xdr:from>
    <xdr:to>
      <xdr:col>55</xdr:col>
      <xdr:colOff>0</xdr:colOff>
      <xdr:row>60</xdr:row>
      <xdr:rowOff>137160</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flipV="1">
          <a:off x="9639300" y="1041463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95885</xdr:rowOff>
    </xdr:from>
    <xdr:to>
      <xdr:col>46</xdr:col>
      <xdr:colOff>38100</xdr:colOff>
      <xdr:row>61</xdr:row>
      <xdr:rowOff>26035</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8699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137160</xdr:rowOff>
    </xdr:from>
    <xdr:to>
      <xdr:col>50</xdr:col>
      <xdr:colOff>114300</xdr:colOff>
      <xdr:row>60</xdr:row>
      <xdr:rowOff>146685</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flipV="1">
          <a:off x="8750300" y="1042416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105410</xdr:rowOff>
    </xdr:from>
    <xdr:to>
      <xdr:col>41</xdr:col>
      <xdr:colOff>101600</xdr:colOff>
      <xdr:row>61</xdr:row>
      <xdr:rowOff>35560</xdr:rowOff>
    </xdr:to>
    <xdr:sp macro="" textlink="">
      <xdr:nvSpPr>
        <xdr:cNvPr id="253" name="楕円 252">
          <a:extLst>
            <a:ext uri="{FF2B5EF4-FFF2-40B4-BE49-F238E27FC236}">
              <a16:creationId xmlns:a16="http://schemas.microsoft.com/office/drawing/2014/main" id="{00000000-0008-0000-0F00-0000FD000000}"/>
            </a:ext>
          </a:extLst>
        </xdr:cNvPr>
        <xdr:cNvSpPr/>
      </xdr:nvSpPr>
      <xdr:spPr>
        <a:xfrm>
          <a:off x="7810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146685</xdr:rowOff>
    </xdr:from>
    <xdr:to>
      <xdr:col>45</xdr:col>
      <xdr:colOff>177800</xdr:colOff>
      <xdr:row>60</xdr:row>
      <xdr:rowOff>156210</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flipV="1">
          <a:off x="7861300" y="1043368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114935</xdr:rowOff>
    </xdr:from>
    <xdr:to>
      <xdr:col>36</xdr:col>
      <xdr:colOff>165100</xdr:colOff>
      <xdr:row>61</xdr:row>
      <xdr:rowOff>45085</xdr:rowOff>
    </xdr:to>
    <xdr:sp macro="" textlink="">
      <xdr:nvSpPr>
        <xdr:cNvPr id="255" name="楕円 254">
          <a:extLst>
            <a:ext uri="{FF2B5EF4-FFF2-40B4-BE49-F238E27FC236}">
              <a16:creationId xmlns:a16="http://schemas.microsoft.com/office/drawing/2014/main" id="{00000000-0008-0000-0F00-0000FF000000}"/>
            </a:ext>
          </a:extLst>
        </xdr:cNvPr>
        <xdr:cNvSpPr/>
      </xdr:nvSpPr>
      <xdr:spPr>
        <a:xfrm>
          <a:off x="6921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156210</xdr:rowOff>
    </xdr:from>
    <xdr:to>
      <xdr:col>41</xdr:col>
      <xdr:colOff>50800</xdr:colOff>
      <xdr:row>60</xdr:row>
      <xdr:rowOff>165735</xdr:rowOff>
    </xdr:to>
    <xdr:cxnSp macro="">
      <xdr:nvCxnSpPr>
        <xdr:cNvPr id="256" name="直線コネクタ 255">
          <a:extLst>
            <a:ext uri="{FF2B5EF4-FFF2-40B4-BE49-F238E27FC236}">
              <a16:creationId xmlns:a16="http://schemas.microsoft.com/office/drawing/2014/main" id="{00000000-0008-0000-0F00-000000010000}"/>
            </a:ext>
          </a:extLst>
        </xdr:cNvPr>
        <xdr:cNvCxnSpPr/>
      </xdr:nvCxnSpPr>
      <xdr:spPr>
        <a:xfrm flipV="1">
          <a:off x="6972300" y="1044321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00000000-0008-0000-0F00-000001010000}"/>
            </a:ext>
          </a:extLst>
        </xdr:cNvPr>
        <xdr:cNvSpPr txBox="1"/>
      </xdr:nvSpPr>
      <xdr:spPr>
        <a:xfrm>
          <a:off x="93917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00000000-0008-0000-0F00-000002010000}"/>
            </a:ext>
          </a:extLst>
        </xdr:cNvPr>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00000000-0008-0000-0F00-000003010000}"/>
            </a:ext>
          </a:extLst>
        </xdr:cNvPr>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00000000-0008-0000-0F00-000004010000}"/>
            </a:ext>
          </a:extLst>
        </xdr:cNvPr>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33037</xdr:rowOff>
    </xdr:from>
    <xdr:ext cx="469744" cy="259045"/>
    <xdr:sp macro="" textlink="">
      <xdr:nvSpPr>
        <xdr:cNvPr id="261" name="n_1mainValue【体育館・プール】&#10;一人当たり面積">
          <a:extLst>
            <a:ext uri="{FF2B5EF4-FFF2-40B4-BE49-F238E27FC236}">
              <a16:creationId xmlns:a16="http://schemas.microsoft.com/office/drawing/2014/main" id="{00000000-0008-0000-0F00-000005010000}"/>
            </a:ext>
          </a:extLst>
        </xdr:cNvPr>
        <xdr:cNvSpPr txBox="1"/>
      </xdr:nvSpPr>
      <xdr:spPr>
        <a:xfrm>
          <a:off x="939172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42562</xdr:rowOff>
    </xdr:from>
    <xdr:ext cx="469744" cy="259045"/>
    <xdr:sp macro="" textlink="">
      <xdr:nvSpPr>
        <xdr:cNvPr id="262" name="n_2mainValue【体育館・プール】&#10;一人当たり面積">
          <a:extLst>
            <a:ext uri="{FF2B5EF4-FFF2-40B4-BE49-F238E27FC236}">
              <a16:creationId xmlns:a16="http://schemas.microsoft.com/office/drawing/2014/main" id="{00000000-0008-0000-0F00-000006010000}"/>
            </a:ext>
          </a:extLst>
        </xdr:cNvPr>
        <xdr:cNvSpPr txBox="1"/>
      </xdr:nvSpPr>
      <xdr:spPr>
        <a:xfrm>
          <a:off x="8515427" y="1015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52087</xdr:rowOff>
    </xdr:from>
    <xdr:ext cx="469744" cy="259045"/>
    <xdr:sp macro="" textlink="">
      <xdr:nvSpPr>
        <xdr:cNvPr id="263" name="n_3mainValue【体育館・プール】&#10;一人当たり面積">
          <a:extLst>
            <a:ext uri="{FF2B5EF4-FFF2-40B4-BE49-F238E27FC236}">
              <a16:creationId xmlns:a16="http://schemas.microsoft.com/office/drawing/2014/main" id="{00000000-0008-0000-0F00-000007010000}"/>
            </a:ext>
          </a:extLst>
        </xdr:cNvPr>
        <xdr:cNvSpPr txBox="1"/>
      </xdr:nvSpPr>
      <xdr:spPr>
        <a:xfrm>
          <a:off x="7626427" y="1016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61612</xdr:rowOff>
    </xdr:from>
    <xdr:ext cx="469744" cy="259045"/>
    <xdr:sp macro="" textlink="">
      <xdr:nvSpPr>
        <xdr:cNvPr id="264" name="n_4mainValue【体育館・プール】&#10;一人当たり面積">
          <a:extLst>
            <a:ext uri="{FF2B5EF4-FFF2-40B4-BE49-F238E27FC236}">
              <a16:creationId xmlns:a16="http://schemas.microsoft.com/office/drawing/2014/main" id="{00000000-0008-0000-0F00-000008010000}"/>
            </a:ext>
          </a:extLst>
        </xdr:cNvPr>
        <xdr:cNvSpPr txBox="1"/>
      </xdr:nvSpPr>
      <xdr:spPr>
        <a:xfrm>
          <a:off x="6737427" y="10177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00000000-0008-0000-0F00-00001D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00000000-0008-0000-0F00-00001F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F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F00-000022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00000000-0008-0000-0F00-000024010000}"/>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F00-000026010000}"/>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114936</xdr:rowOff>
    </xdr:from>
    <xdr:to>
      <xdr:col>24</xdr:col>
      <xdr:colOff>114300</xdr:colOff>
      <xdr:row>82</xdr:row>
      <xdr:rowOff>45086</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4584700" y="1400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137813</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F00-000032010000}"/>
            </a:ext>
          </a:extLst>
        </xdr:cNvPr>
        <xdr:cNvSpPr txBox="1"/>
      </xdr:nvSpPr>
      <xdr:spPr>
        <a:xfrm>
          <a:off x="4673600"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74930</xdr:rowOff>
    </xdr:from>
    <xdr:to>
      <xdr:col>20</xdr:col>
      <xdr:colOff>38100</xdr:colOff>
      <xdr:row>82</xdr:row>
      <xdr:rowOff>5080</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3746500" y="1396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125730</xdr:rowOff>
    </xdr:from>
    <xdr:to>
      <xdr:col>24</xdr:col>
      <xdr:colOff>63500</xdr:colOff>
      <xdr:row>81</xdr:row>
      <xdr:rowOff>165736</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3797300" y="14013180"/>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36830</xdr:rowOff>
    </xdr:from>
    <xdr:to>
      <xdr:col>15</xdr:col>
      <xdr:colOff>101600</xdr:colOff>
      <xdr:row>81</xdr:row>
      <xdr:rowOff>138430</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2857500" y="1392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87630</xdr:rowOff>
    </xdr:from>
    <xdr:to>
      <xdr:col>19</xdr:col>
      <xdr:colOff>177800</xdr:colOff>
      <xdr:row>81</xdr:row>
      <xdr:rowOff>125730</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908300" y="139750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168275</xdr:rowOff>
    </xdr:from>
    <xdr:to>
      <xdr:col>10</xdr:col>
      <xdr:colOff>165100</xdr:colOff>
      <xdr:row>81</xdr:row>
      <xdr:rowOff>98425</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968500" y="1388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47625</xdr:rowOff>
    </xdr:from>
    <xdr:to>
      <xdr:col>15</xdr:col>
      <xdr:colOff>50800</xdr:colOff>
      <xdr:row>81</xdr:row>
      <xdr:rowOff>87630</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2019300" y="139350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128270</xdr:rowOff>
    </xdr:from>
    <xdr:to>
      <xdr:col>6</xdr:col>
      <xdr:colOff>38100</xdr:colOff>
      <xdr:row>81</xdr:row>
      <xdr:rowOff>58420</xdr:rowOff>
    </xdr:to>
    <xdr:sp macro="" textlink="">
      <xdr:nvSpPr>
        <xdr:cNvPr id="313" name="楕円 312">
          <a:extLst>
            <a:ext uri="{FF2B5EF4-FFF2-40B4-BE49-F238E27FC236}">
              <a16:creationId xmlns:a16="http://schemas.microsoft.com/office/drawing/2014/main" id="{00000000-0008-0000-0F00-000039010000}"/>
            </a:ext>
          </a:extLst>
        </xdr:cNvPr>
        <xdr:cNvSpPr/>
      </xdr:nvSpPr>
      <xdr:spPr>
        <a:xfrm>
          <a:off x="1079500" y="1384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7620</xdr:rowOff>
    </xdr:from>
    <xdr:to>
      <xdr:col>10</xdr:col>
      <xdr:colOff>114300</xdr:colOff>
      <xdr:row>81</xdr:row>
      <xdr:rowOff>47625</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1130300" y="138950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F00-00003B010000}"/>
            </a:ext>
          </a:extLst>
        </xdr:cNvPr>
        <xdr:cNvSpPr txBox="1"/>
      </xdr:nvSpPr>
      <xdr:spPr>
        <a:xfrm>
          <a:off x="35820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F00-00003C010000}"/>
            </a:ext>
          </a:extLst>
        </xdr:cNvPr>
        <xdr:cNvSpPr txBox="1"/>
      </xdr:nvSpPr>
      <xdr:spPr>
        <a:xfrm>
          <a:off x="2705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F00-00003D010000}"/>
            </a:ext>
          </a:extLst>
        </xdr:cNvPr>
        <xdr:cNvSpPr txBox="1"/>
      </xdr:nvSpPr>
      <xdr:spPr>
        <a:xfrm>
          <a:off x="18167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F00-00003E010000}"/>
            </a:ext>
          </a:extLst>
        </xdr:cNvPr>
        <xdr:cNvSpPr txBox="1"/>
      </xdr:nvSpPr>
      <xdr:spPr>
        <a:xfrm>
          <a:off x="927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21607</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F00-00003F010000}"/>
            </a:ext>
          </a:extLst>
        </xdr:cNvPr>
        <xdr:cNvSpPr txBox="1"/>
      </xdr:nvSpPr>
      <xdr:spPr>
        <a:xfrm>
          <a:off x="35820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154957</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F00-000040010000}"/>
            </a:ext>
          </a:extLst>
        </xdr:cNvPr>
        <xdr:cNvSpPr txBox="1"/>
      </xdr:nvSpPr>
      <xdr:spPr>
        <a:xfrm>
          <a:off x="2705744" y="1369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114952</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F00-000041010000}"/>
            </a:ext>
          </a:extLst>
        </xdr:cNvPr>
        <xdr:cNvSpPr txBox="1"/>
      </xdr:nvSpPr>
      <xdr:spPr>
        <a:xfrm>
          <a:off x="1816744"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74947</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F00-000042010000}"/>
            </a:ext>
          </a:extLst>
        </xdr:cNvPr>
        <xdr:cNvSpPr txBox="1"/>
      </xdr:nvSpPr>
      <xdr:spPr>
        <a:xfrm>
          <a:off x="9277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00000000-0008-0000-0F00-000058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a:extLst>
            <a:ext uri="{FF2B5EF4-FFF2-40B4-BE49-F238E27FC236}">
              <a16:creationId xmlns:a16="http://schemas.microsoft.com/office/drawing/2014/main" id="{00000000-0008-0000-0F00-000059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167639</xdr:rowOff>
    </xdr:from>
    <xdr:to>
      <xdr:col>54</xdr:col>
      <xdr:colOff>189865</xdr:colOff>
      <xdr:row>86</xdr:row>
      <xdr:rowOff>110489</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flipV="1">
          <a:off x="10476865" y="13712189"/>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7" name="【福祉施設】&#10;一人当たり面積最小値テキスト">
          <a:extLst>
            <a:ext uri="{FF2B5EF4-FFF2-40B4-BE49-F238E27FC236}">
              <a16:creationId xmlns:a16="http://schemas.microsoft.com/office/drawing/2014/main" id="{00000000-0008-0000-0F00-00005B010000}"/>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114316</xdr:rowOff>
    </xdr:from>
    <xdr:ext cx="469744" cy="259045"/>
    <xdr:sp macro="" textlink="">
      <xdr:nvSpPr>
        <xdr:cNvPr id="349" name="【福祉施設】&#10;一人当たり面積最大値テキスト">
          <a:extLst>
            <a:ext uri="{FF2B5EF4-FFF2-40B4-BE49-F238E27FC236}">
              <a16:creationId xmlns:a16="http://schemas.microsoft.com/office/drawing/2014/main" id="{00000000-0008-0000-0F00-00005D010000}"/>
            </a:ext>
          </a:extLst>
        </xdr:cNvPr>
        <xdr:cNvSpPr txBox="1"/>
      </xdr:nvSpPr>
      <xdr:spPr>
        <a:xfrm>
          <a:off x="10515600" y="1348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167639</xdr:rowOff>
    </xdr:from>
    <xdr:to>
      <xdr:col>55</xdr:col>
      <xdr:colOff>88900</xdr:colOff>
      <xdr:row>79</xdr:row>
      <xdr:rowOff>167639</xdr:rowOff>
    </xdr:to>
    <xdr:cxnSp macro="">
      <xdr:nvCxnSpPr>
        <xdr:cNvPr id="350" name="直線コネクタ 349">
          <a:extLst>
            <a:ext uri="{FF2B5EF4-FFF2-40B4-BE49-F238E27FC236}">
              <a16:creationId xmlns:a16="http://schemas.microsoft.com/office/drawing/2014/main" id="{00000000-0008-0000-0F00-00005E010000}"/>
            </a:ext>
          </a:extLst>
        </xdr:cNvPr>
        <xdr:cNvCxnSpPr/>
      </xdr:nvCxnSpPr>
      <xdr:spPr>
        <a:xfrm>
          <a:off x="10388600" y="13712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60977</xdr:rowOff>
    </xdr:from>
    <xdr:ext cx="469744" cy="259045"/>
    <xdr:sp macro="" textlink="">
      <xdr:nvSpPr>
        <xdr:cNvPr id="351" name="【福祉施設】&#10;一人当たり面積平均値テキスト">
          <a:extLst>
            <a:ext uri="{FF2B5EF4-FFF2-40B4-BE49-F238E27FC236}">
              <a16:creationId xmlns:a16="http://schemas.microsoft.com/office/drawing/2014/main" id="{00000000-0008-0000-0F00-00005F010000}"/>
            </a:ext>
          </a:extLst>
        </xdr:cNvPr>
        <xdr:cNvSpPr txBox="1"/>
      </xdr:nvSpPr>
      <xdr:spPr>
        <a:xfrm>
          <a:off x="10515600" y="14462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82550</xdr:rowOff>
    </xdr:from>
    <xdr:to>
      <xdr:col>55</xdr:col>
      <xdr:colOff>50800</xdr:colOff>
      <xdr:row>85</xdr:row>
      <xdr:rowOff>12700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10426700" y="1448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71120</xdr:rowOff>
    </xdr:from>
    <xdr:to>
      <xdr:col>50</xdr:col>
      <xdr:colOff>165100</xdr:colOff>
      <xdr:row>85</xdr:row>
      <xdr:rowOff>1270</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9588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82550</xdr:rowOff>
    </xdr:from>
    <xdr:to>
      <xdr:col>41</xdr:col>
      <xdr:colOff>101600</xdr:colOff>
      <xdr:row>85</xdr:row>
      <xdr:rowOff>12700</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7810500" y="1448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74930</xdr:rowOff>
    </xdr:from>
    <xdr:to>
      <xdr:col>36</xdr:col>
      <xdr:colOff>165100</xdr:colOff>
      <xdr:row>85</xdr:row>
      <xdr:rowOff>5080</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6921500" y="1447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2539</xdr:rowOff>
    </xdr:from>
    <xdr:to>
      <xdr:col>55</xdr:col>
      <xdr:colOff>50800</xdr:colOff>
      <xdr:row>80</xdr:row>
      <xdr:rowOff>104139</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10426700" y="1371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88916</xdr:rowOff>
    </xdr:from>
    <xdr:ext cx="469744" cy="259045"/>
    <xdr:sp macro="" textlink="">
      <xdr:nvSpPr>
        <xdr:cNvPr id="363" name="【福祉施設】&#10;一人当たり面積該当値テキスト">
          <a:extLst>
            <a:ext uri="{FF2B5EF4-FFF2-40B4-BE49-F238E27FC236}">
              <a16:creationId xmlns:a16="http://schemas.microsoft.com/office/drawing/2014/main" id="{00000000-0008-0000-0F00-00006B010000}"/>
            </a:ext>
          </a:extLst>
        </xdr:cNvPr>
        <xdr:cNvSpPr txBox="1"/>
      </xdr:nvSpPr>
      <xdr:spPr>
        <a:xfrm>
          <a:off x="10515600" y="13633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151130</xdr:rowOff>
    </xdr:from>
    <xdr:to>
      <xdr:col>50</xdr:col>
      <xdr:colOff>165100</xdr:colOff>
      <xdr:row>79</xdr:row>
      <xdr:rowOff>81280</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9588500" y="1352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30480</xdr:rowOff>
    </xdr:from>
    <xdr:to>
      <xdr:col>55</xdr:col>
      <xdr:colOff>0</xdr:colOff>
      <xdr:row>80</xdr:row>
      <xdr:rowOff>53339</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9639300" y="13575030"/>
          <a:ext cx="838200" cy="19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36830</xdr:rowOff>
    </xdr:from>
    <xdr:to>
      <xdr:col>46</xdr:col>
      <xdr:colOff>38100</xdr:colOff>
      <xdr:row>80</xdr:row>
      <xdr:rowOff>138430</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8699500" y="137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30480</xdr:rowOff>
    </xdr:from>
    <xdr:to>
      <xdr:col>50</xdr:col>
      <xdr:colOff>114300</xdr:colOff>
      <xdr:row>80</xdr:row>
      <xdr:rowOff>87630</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8750300" y="1357503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52070</xdr:rowOff>
    </xdr:from>
    <xdr:to>
      <xdr:col>41</xdr:col>
      <xdr:colOff>101600</xdr:colOff>
      <xdr:row>80</xdr:row>
      <xdr:rowOff>153670</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7810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87630</xdr:rowOff>
    </xdr:from>
    <xdr:to>
      <xdr:col>45</xdr:col>
      <xdr:colOff>177800</xdr:colOff>
      <xdr:row>80</xdr:row>
      <xdr:rowOff>102870</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flipV="1">
          <a:off x="7861300" y="138036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67311</xdr:rowOff>
    </xdr:from>
    <xdr:to>
      <xdr:col>36</xdr:col>
      <xdr:colOff>165100</xdr:colOff>
      <xdr:row>80</xdr:row>
      <xdr:rowOff>168911</xdr:rowOff>
    </xdr:to>
    <xdr:sp macro="" textlink="">
      <xdr:nvSpPr>
        <xdr:cNvPr id="370" name="楕円 369">
          <a:extLst>
            <a:ext uri="{FF2B5EF4-FFF2-40B4-BE49-F238E27FC236}">
              <a16:creationId xmlns:a16="http://schemas.microsoft.com/office/drawing/2014/main" id="{00000000-0008-0000-0F00-000072010000}"/>
            </a:ext>
          </a:extLst>
        </xdr:cNvPr>
        <xdr:cNvSpPr/>
      </xdr:nvSpPr>
      <xdr:spPr>
        <a:xfrm>
          <a:off x="6921500" y="1378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102870</xdr:rowOff>
    </xdr:from>
    <xdr:to>
      <xdr:col>41</xdr:col>
      <xdr:colOff>50800</xdr:colOff>
      <xdr:row>80</xdr:row>
      <xdr:rowOff>118111</xdr:rowOff>
    </xdr:to>
    <xdr:cxnSp macro="">
      <xdr:nvCxnSpPr>
        <xdr:cNvPr id="371" name="直線コネクタ 370">
          <a:extLst>
            <a:ext uri="{FF2B5EF4-FFF2-40B4-BE49-F238E27FC236}">
              <a16:creationId xmlns:a16="http://schemas.microsoft.com/office/drawing/2014/main" id="{00000000-0008-0000-0F00-000073010000}"/>
            </a:ext>
          </a:extLst>
        </xdr:cNvPr>
        <xdr:cNvCxnSpPr/>
      </xdr:nvCxnSpPr>
      <xdr:spPr>
        <a:xfrm flipV="1">
          <a:off x="6972300" y="138188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163847</xdr:rowOff>
    </xdr:from>
    <xdr:ext cx="469744" cy="259045"/>
    <xdr:sp macro="" textlink="">
      <xdr:nvSpPr>
        <xdr:cNvPr id="372" name="n_1aveValue【福祉施設】&#10;一人当たり面積">
          <a:extLst>
            <a:ext uri="{FF2B5EF4-FFF2-40B4-BE49-F238E27FC236}">
              <a16:creationId xmlns:a16="http://schemas.microsoft.com/office/drawing/2014/main" id="{00000000-0008-0000-0F00-000074010000}"/>
            </a:ext>
          </a:extLst>
        </xdr:cNvPr>
        <xdr:cNvSpPr txBox="1"/>
      </xdr:nvSpPr>
      <xdr:spPr>
        <a:xfrm>
          <a:off x="9391727"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3" name="n_2aveValue【福祉施設】&#10;一人当たり面積">
          <a:extLst>
            <a:ext uri="{FF2B5EF4-FFF2-40B4-BE49-F238E27FC236}">
              <a16:creationId xmlns:a16="http://schemas.microsoft.com/office/drawing/2014/main" id="{00000000-0008-0000-0F00-000075010000}"/>
            </a:ext>
          </a:extLst>
        </xdr:cNvPr>
        <xdr:cNvSpPr txBox="1"/>
      </xdr:nvSpPr>
      <xdr:spPr>
        <a:xfrm>
          <a:off x="85154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3827</xdr:rowOff>
    </xdr:from>
    <xdr:ext cx="469744" cy="259045"/>
    <xdr:sp macro="" textlink="">
      <xdr:nvSpPr>
        <xdr:cNvPr id="374" name="n_3aveValue【福祉施設】&#10;一人当たり面積">
          <a:extLst>
            <a:ext uri="{FF2B5EF4-FFF2-40B4-BE49-F238E27FC236}">
              <a16:creationId xmlns:a16="http://schemas.microsoft.com/office/drawing/2014/main" id="{00000000-0008-0000-0F00-000076010000}"/>
            </a:ext>
          </a:extLst>
        </xdr:cNvPr>
        <xdr:cNvSpPr txBox="1"/>
      </xdr:nvSpPr>
      <xdr:spPr>
        <a:xfrm>
          <a:off x="7626427" y="1457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167657</xdr:rowOff>
    </xdr:from>
    <xdr:ext cx="469744" cy="259045"/>
    <xdr:sp macro="" textlink="">
      <xdr:nvSpPr>
        <xdr:cNvPr id="375" name="n_4aveValue【福祉施設】&#10;一人当たり面積">
          <a:extLst>
            <a:ext uri="{FF2B5EF4-FFF2-40B4-BE49-F238E27FC236}">
              <a16:creationId xmlns:a16="http://schemas.microsoft.com/office/drawing/2014/main" id="{00000000-0008-0000-0F00-000077010000}"/>
            </a:ext>
          </a:extLst>
        </xdr:cNvPr>
        <xdr:cNvSpPr txBox="1"/>
      </xdr:nvSpPr>
      <xdr:spPr>
        <a:xfrm>
          <a:off x="6737427" y="1456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97807</xdr:rowOff>
    </xdr:from>
    <xdr:ext cx="469744" cy="259045"/>
    <xdr:sp macro="" textlink="">
      <xdr:nvSpPr>
        <xdr:cNvPr id="376" name="n_1mainValue【福祉施設】&#10;一人当たり面積">
          <a:extLst>
            <a:ext uri="{FF2B5EF4-FFF2-40B4-BE49-F238E27FC236}">
              <a16:creationId xmlns:a16="http://schemas.microsoft.com/office/drawing/2014/main" id="{00000000-0008-0000-0F00-000078010000}"/>
            </a:ext>
          </a:extLst>
        </xdr:cNvPr>
        <xdr:cNvSpPr txBox="1"/>
      </xdr:nvSpPr>
      <xdr:spPr>
        <a:xfrm>
          <a:off x="9391727" y="1329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154957</xdr:rowOff>
    </xdr:from>
    <xdr:ext cx="469744" cy="259045"/>
    <xdr:sp macro="" textlink="">
      <xdr:nvSpPr>
        <xdr:cNvPr id="377" name="n_2mainValue【福祉施設】&#10;一人当たり面積">
          <a:extLst>
            <a:ext uri="{FF2B5EF4-FFF2-40B4-BE49-F238E27FC236}">
              <a16:creationId xmlns:a16="http://schemas.microsoft.com/office/drawing/2014/main" id="{00000000-0008-0000-0F00-000079010000}"/>
            </a:ext>
          </a:extLst>
        </xdr:cNvPr>
        <xdr:cNvSpPr txBox="1"/>
      </xdr:nvSpPr>
      <xdr:spPr>
        <a:xfrm>
          <a:off x="8515427" y="1352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170197</xdr:rowOff>
    </xdr:from>
    <xdr:ext cx="469744" cy="259045"/>
    <xdr:sp macro="" textlink="">
      <xdr:nvSpPr>
        <xdr:cNvPr id="378" name="n_3mainValue【福祉施設】&#10;一人当たり面積">
          <a:extLst>
            <a:ext uri="{FF2B5EF4-FFF2-40B4-BE49-F238E27FC236}">
              <a16:creationId xmlns:a16="http://schemas.microsoft.com/office/drawing/2014/main" id="{00000000-0008-0000-0F00-00007A010000}"/>
            </a:ext>
          </a:extLst>
        </xdr:cNvPr>
        <xdr:cNvSpPr txBox="1"/>
      </xdr:nvSpPr>
      <xdr:spPr>
        <a:xfrm>
          <a:off x="7626427" y="1354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13988</xdr:rowOff>
    </xdr:from>
    <xdr:ext cx="469744" cy="259045"/>
    <xdr:sp macro="" textlink="">
      <xdr:nvSpPr>
        <xdr:cNvPr id="379" name="n_4mainValue【福祉施設】&#10;一人当たり面積">
          <a:extLst>
            <a:ext uri="{FF2B5EF4-FFF2-40B4-BE49-F238E27FC236}">
              <a16:creationId xmlns:a16="http://schemas.microsoft.com/office/drawing/2014/main" id="{00000000-0008-0000-0F00-00007B010000}"/>
            </a:ext>
          </a:extLst>
        </xdr:cNvPr>
        <xdr:cNvSpPr txBox="1"/>
      </xdr:nvSpPr>
      <xdr:spPr>
        <a:xfrm>
          <a:off x="6737427" y="1355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0" name="テキスト ボックス 399">
          <a:extLst>
            <a:ext uri="{FF2B5EF4-FFF2-40B4-BE49-F238E27FC236}">
              <a16:creationId xmlns:a16="http://schemas.microsoft.com/office/drawing/2014/main" id="{00000000-0008-0000-0F00-000090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2" name="テキスト ボックス 401">
          <a:extLst>
            <a:ext uri="{FF2B5EF4-FFF2-40B4-BE49-F238E27FC236}">
              <a16:creationId xmlns:a16="http://schemas.microsoft.com/office/drawing/2014/main" id="{00000000-0008-0000-0F00-000092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00000000-0008-0000-0F00-000094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00000000-0008-0000-0F00-000096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00000000-0008-0000-0F00-000098010000}"/>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00000000-0008-0000-0F00-00009A010000}"/>
            </a:ext>
          </a:extLst>
        </xdr:cNvPr>
        <xdr:cNvSpPr txBox="1"/>
      </xdr:nvSpPr>
      <xdr:spPr>
        <a:xfrm>
          <a:off x="4673600" y="1787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4" name="フローチャート: 判断 413">
          <a:extLst>
            <a:ext uri="{FF2B5EF4-FFF2-40B4-BE49-F238E27FC236}">
              <a16:creationId xmlns:a16="http://schemas.microsoft.com/office/drawing/2014/main" id="{00000000-0008-0000-0F00-00009E010000}"/>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5" name="フローチャート: 判断 414">
          <a:extLst>
            <a:ext uri="{FF2B5EF4-FFF2-40B4-BE49-F238E27FC236}">
              <a16:creationId xmlns:a16="http://schemas.microsoft.com/office/drawing/2014/main" id="{00000000-0008-0000-0F00-00009F010000}"/>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156029</xdr:rowOff>
    </xdr:from>
    <xdr:to>
      <xdr:col>24</xdr:col>
      <xdr:colOff>114300</xdr:colOff>
      <xdr:row>109</xdr:row>
      <xdr:rowOff>86179</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4584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70956</xdr:rowOff>
    </xdr:from>
    <xdr:ext cx="469744" cy="259045"/>
    <xdr:sp macro="" textlink="">
      <xdr:nvSpPr>
        <xdr:cNvPr id="422" name="【市民会館】&#10;有形固定資産減価償却率該当値テキスト">
          <a:extLst>
            <a:ext uri="{FF2B5EF4-FFF2-40B4-BE49-F238E27FC236}">
              <a16:creationId xmlns:a16="http://schemas.microsoft.com/office/drawing/2014/main" id="{00000000-0008-0000-0F00-0000A6010000}"/>
            </a:ext>
          </a:extLst>
        </xdr:cNvPr>
        <xdr:cNvSpPr txBox="1"/>
      </xdr:nvSpPr>
      <xdr:spPr>
        <a:xfrm>
          <a:off x="4673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156029</xdr:rowOff>
    </xdr:from>
    <xdr:to>
      <xdr:col>20</xdr:col>
      <xdr:colOff>38100</xdr:colOff>
      <xdr:row>109</xdr:row>
      <xdr:rowOff>86179</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3746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35379</xdr:rowOff>
    </xdr:from>
    <xdr:to>
      <xdr:col>24</xdr:col>
      <xdr:colOff>63500</xdr:colOff>
      <xdr:row>109</xdr:row>
      <xdr:rowOff>35379</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3797300" y="1872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156029</xdr:rowOff>
    </xdr:from>
    <xdr:to>
      <xdr:col>15</xdr:col>
      <xdr:colOff>101600</xdr:colOff>
      <xdr:row>109</xdr:row>
      <xdr:rowOff>86179</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2857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35379</xdr:rowOff>
    </xdr:from>
    <xdr:to>
      <xdr:col>19</xdr:col>
      <xdr:colOff>177800</xdr:colOff>
      <xdr:row>109</xdr:row>
      <xdr:rowOff>35379</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2908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156029</xdr:rowOff>
    </xdr:from>
    <xdr:to>
      <xdr:col>10</xdr:col>
      <xdr:colOff>165100</xdr:colOff>
      <xdr:row>109</xdr:row>
      <xdr:rowOff>86179</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1968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35379</xdr:rowOff>
    </xdr:from>
    <xdr:to>
      <xdr:col>15</xdr:col>
      <xdr:colOff>50800</xdr:colOff>
      <xdr:row>109</xdr:row>
      <xdr:rowOff>35379</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2019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156029</xdr:rowOff>
    </xdr:from>
    <xdr:to>
      <xdr:col>6</xdr:col>
      <xdr:colOff>38100</xdr:colOff>
      <xdr:row>109</xdr:row>
      <xdr:rowOff>86179</xdr:rowOff>
    </xdr:to>
    <xdr:sp macro="" textlink="">
      <xdr:nvSpPr>
        <xdr:cNvPr id="429" name="楕円 428">
          <a:extLst>
            <a:ext uri="{FF2B5EF4-FFF2-40B4-BE49-F238E27FC236}">
              <a16:creationId xmlns:a16="http://schemas.microsoft.com/office/drawing/2014/main" id="{00000000-0008-0000-0F00-0000AD010000}"/>
            </a:ext>
          </a:extLst>
        </xdr:cNvPr>
        <xdr:cNvSpPr/>
      </xdr:nvSpPr>
      <xdr:spPr>
        <a:xfrm>
          <a:off x="1079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35379</xdr:rowOff>
    </xdr:from>
    <xdr:to>
      <xdr:col>10</xdr:col>
      <xdr:colOff>114300</xdr:colOff>
      <xdr:row>109</xdr:row>
      <xdr:rowOff>35379</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130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431" name="n_1aveValue【市民会館】&#10;有形固定資産減価償却率">
          <a:extLst>
            <a:ext uri="{FF2B5EF4-FFF2-40B4-BE49-F238E27FC236}">
              <a16:creationId xmlns:a16="http://schemas.microsoft.com/office/drawing/2014/main" id="{00000000-0008-0000-0F00-0000AF010000}"/>
            </a:ext>
          </a:extLst>
        </xdr:cNvPr>
        <xdr:cNvSpPr txBox="1"/>
      </xdr:nvSpPr>
      <xdr:spPr>
        <a:xfrm>
          <a:off x="35820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432" name="n_2aveValue【市民会館】&#10;有形固定資産減価償却率">
          <a:extLst>
            <a:ext uri="{FF2B5EF4-FFF2-40B4-BE49-F238E27FC236}">
              <a16:creationId xmlns:a16="http://schemas.microsoft.com/office/drawing/2014/main" id="{00000000-0008-0000-0F00-0000B0010000}"/>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433" name="n_3aveValue【市民会館】&#10;有形固定資産減価償却率">
          <a:extLst>
            <a:ext uri="{FF2B5EF4-FFF2-40B4-BE49-F238E27FC236}">
              <a16:creationId xmlns:a16="http://schemas.microsoft.com/office/drawing/2014/main" id="{00000000-0008-0000-0F00-0000B1010000}"/>
            </a:ext>
          </a:extLst>
        </xdr:cNvPr>
        <xdr:cNvSpPr txBox="1"/>
      </xdr:nvSpPr>
      <xdr:spPr>
        <a:xfrm>
          <a:off x="1816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434" name="n_4aveValue【市民会館】&#10;有形固定資産減価償却率">
          <a:extLst>
            <a:ext uri="{FF2B5EF4-FFF2-40B4-BE49-F238E27FC236}">
              <a16:creationId xmlns:a16="http://schemas.microsoft.com/office/drawing/2014/main" id="{00000000-0008-0000-0F00-0000B2010000}"/>
            </a:ext>
          </a:extLst>
        </xdr:cNvPr>
        <xdr:cNvSpPr txBox="1"/>
      </xdr:nvSpPr>
      <xdr:spPr>
        <a:xfrm>
          <a:off x="927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77306</xdr:rowOff>
    </xdr:from>
    <xdr:ext cx="469744" cy="259045"/>
    <xdr:sp macro="" textlink="">
      <xdr:nvSpPr>
        <xdr:cNvPr id="435" name="n_1mainValue【市民会館】&#10;有形固定資産減価償却率">
          <a:extLst>
            <a:ext uri="{FF2B5EF4-FFF2-40B4-BE49-F238E27FC236}">
              <a16:creationId xmlns:a16="http://schemas.microsoft.com/office/drawing/2014/main" id="{00000000-0008-0000-0F00-0000B3010000}"/>
            </a:ext>
          </a:extLst>
        </xdr:cNvPr>
        <xdr:cNvSpPr txBox="1"/>
      </xdr:nvSpPr>
      <xdr:spPr>
        <a:xfrm>
          <a:off x="3549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77306</xdr:rowOff>
    </xdr:from>
    <xdr:ext cx="469744" cy="259045"/>
    <xdr:sp macro="" textlink="">
      <xdr:nvSpPr>
        <xdr:cNvPr id="436" name="n_2mainValue【市民会館】&#10;有形固定資産減価償却率">
          <a:extLst>
            <a:ext uri="{FF2B5EF4-FFF2-40B4-BE49-F238E27FC236}">
              <a16:creationId xmlns:a16="http://schemas.microsoft.com/office/drawing/2014/main" id="{00000000-0008-0000-0F00-0000B4010000}"/>
            </a:ext>
          </a:extLst>
        </xdr:cNvPr>
        <xdr:cNvSpPr txBox="1"/>
      </xdr:nvSpPr>
      <xdr:spPr>
        <a:xfrm>
          <a:off x="2673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109</xdr:row>
      <xdr:rowOff>77306</xdr:rowOff>
    </xdr:from>
    <xdr:ext cx="469744" cy="259045"/>
    <xdr:sp macro="" textlink="">
      <xdr:nvSpPr>
        <xdr:cNvPr id="437" name="n_3mainValue【市民会館】&#10;有形固定資産減価償却率">
          <a:extLst>
            <a:ext uri="{FF2B5EF4-FFF2-40B4-BE49-F238E27FC236}">
              <a16:creationId xmlns:a16="http://schemas.microsoft.com/office/drawing/2014/main" id="{00000000-0008-0000-0F00-0000B5010000}"/>
            </a:ext>
          </a:extLst>
        </xdr:cNvPr>
        <xdr:cNvSpPr txBox="1"/>
      </xdr:nvSpPr>
      <xdr:spPr>
        <a:xfrm>
          <a:off x="1784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77306</xdr:rowOff>
    </xdr:from>
    <xdr:ext cx="469744" cy="259045"/>
    <xdr:sp macro="" textlink="">
      <xdr:nvSpPr>
        <xdr:cNvPr id="438" name="n_4mainValue【市民会館】&#10;有形固定資産減価償却率">
          <a:extLst>
            <a:ext uri="{FF2B5EF4-FFF2-40B4-BE49-F238E27FC236}">
              <a16:creationId xmlns:a16="http://schemas.microsoft.com/office/drawing/2014/main" id="{00000000-0008-0000-0F00-0000B6010000}"/>
            </a:ext>
          </a:extLst>
        </xdr:cNvPr>
        <xdr:cNvSpPr txBox="1"/>
      </xdr:nvSpPr>
      <xdr:spPr>
        <a:xfrm>
          <a:off x="895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00000000-0008-0000-0F00-0000B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00000000-0008-0000-0F00-0000BE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00000000-0008-0000-0F00-0000CC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00000000-0008-0000-0F00-0000CD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3" name="【市民会館】&#10;一人当たり面積最小値テキスト">
          <a:extLst>
            <a:ext uri="{FF2B5EF4-FFF2-40B4-BE49-F238E27FC236}">
              <a16:creationId xmlns:a16="http://schemas.microsoft.com/office/drawing/2014/main" id="{00000000-0008-0000-0F00-0000CF010000}"/>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5" name="【市民会館】&#10;一人当たり面積最大値テキスト">
          <a:extLst>
            <a:ext uri="{FF2B5EF4-FFF2-40B4-BE49-F238E27FC236}">
              <a16:creationId xmlns:a16="http://schemas.microsoft.com/office/drawing/2014/main" id="{00000000-0008-0000-0F00-0000D1010000}"/>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67" name="【市民会館】&#10;一人当たり面積平均値テキスト">
          <a:extLst>
            <a:ext uri="{FF2B5EF4-FFF2-40B4-BE49-F238E27FC236}">
              <a16:creationId xmlns:a16="http://schemas.microsoft.com/office/drawing/2014/main" id="{00000000-0008-0000-0F00-0000D3010000}"/>
            </a:ext>
          </a:extLst>
        </xdr:cNvPr>
        <xdr:cNvSpPr txBox="1"/>
      </xdr:nvSpPr>
      <xdr:spPr>
        <a:xfrm>
          <a:off x="1051560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70" name="フローチャート: 判断 469">
          <a:extLst>
            <a:ext uri="{FF2B5EF4-FFF2-40B4-BE49-F238E27FC236}">
              <a16:creationId xmlns:a16="http://schemas.microsoft.com/office/drawing/2014/main" id="{00000000-0008-0000-0F00-0000D6010000}"/>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71" name="フローチャート: 判断 470">
          <a:extLst>
            <a:ext uri="{FF2B5EF4-FFF2-40B4-BE49-F238E27FC236}">
              <a16:creationId xmlns:a16="http://schemas.microsoft.com/office/drawing/2014/main" id="{00000000-0008-0000-0F00-0000D7010000}"/>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2" name="フローチャート: 判断 471">
          <a:extLst>
            <a:ext uri="{FF2B5EF4-FFF2-40B4-BE49-F238E27FC236}">
              <a16:creationId xmlns:a16="http://schemas.microsoft.com/office/drawing/2014/main" id="{00000000-0008-0000-0F00-0000D8010000}"/>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F00-0000DC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168275</xdr:rowOff>
    </xdr:from>
    <xdr:to>
      <xdr:col>55</xdr:col>
      <xdr:colOff>50800</xdr:colOff>
      <xdr:row>108</xdr:row>
      <xdr:rowOff>98425</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10426700" y="185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83202</xdr:rowOff>
    </xdr:from>
    <xdr:ext cx="469744" cy="259045"/>
    <xdr:sp macro="" textlink="">
      <xdr:nvSpPr>
        <xdr:cNvPr id="479" name="【市民会館】&#10;一人当たり面積該当値テキスト">
          <a:extLst>
            <a:ext uri="{FF2B5EF4-FFF2-40B4-BE49-F238E27FC236}">
              <a16:creationId xmlns:a16="http://schemas.microsoft.com/office/drawing/2014/main" id="{00000000-0008-0000-0F00-0000DF010000}"/>
            </a:ext>
          </a:extLst>
        </xdr:cNvPr>
        <xdr:cNvSpPr txBox="1"/>
      </xdr:nvSpPr>
      <xdr:spPr>
        <a:xfrm>
          <a:off x="10515600" y="1842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168275</xdr:rowOff>
    </xdr:from>
    <xdr:to>
      <xdr:col>50</xdr:col>
      <xdr:colOff>165100</xdr:colOff>
      <xdr:row>108</xdr:row>
      <xdr:rowOff>98425</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9588500" y="185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47625</xdr:rowOff>
    </xdr:from>
    <xdr:to>
      <xdr:col>55</xdr:col>
      <xdr:colOff>0</xdr:colOff>
      <xdr:row>108</xdr:row>
      <xdr:rowOff>47625</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9639300" y="185642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170180</xdr:rowOff>
    </xdr:from>
    <xdr:to>
      <xdr:col>46</xdr:col>
      <xdr:colOff>38100</xdr:colOff>
      <xdr:row>108</xdr:row>
      <xdr:rowOff>100330</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8699500" y="185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47625</xdr:rowOff>
    </xdr:from>
    <xdr:to>
      <xdr:col>50</xdr:col>
      <xdr:colOff>114300</xdr:colOff>
      <xdr:row>108</xdr:row>
      <xdr:rowOff>49530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8750300" y="185642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636</xdr:rowOff>
    </xdr:from>
    <xdr:to>
      <xdr:col>41</xdr:col>
      <xdr:colOff>101600</xdr:colOff>
      <xdr:row>108</xdr:row>
      <xdr:rowOff>102236</xdr:rowOff>
    </xdr:to>
    <xdr:sp macro="" textlink="">
      <xdr:nvSpPr>
        <xdr:cNvPr id="484" name="楕円 483">
          <a:extLst>
            <a:ext uri="{FF2B5EF4-FFF2-40B4-BE49-F238E27FC236}">
              <a16:creationId xmlns:a16="http://schemas.microsoft.com/office/drawing/2014/main" id="{00000000-0008-0000-0F00-0000E4010000}"/>
            </a:ext>
          </a:extLst>
        </xdr:cNvPr>
        <xdr:cNvSpPr/>
      </xdr:nvSpPr>
      <xdr:spPr>
        <a:xfrm>
          <a:off x="7810500" y="1851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49530</xdr:rowOff>
    </xdr:from>
    <xdr:to>
      <xdr:col>45</xdr:col>
      <xdr:colOff>177800</xdr:colOff>
      <xdr:row>108</xdr:row>
      <xdr:rowOff>51436</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flipV="1">
          <a:off x="7861300" y="1856613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2539</xdr:rowOff>
    </xdr:from>
    <xdr:to>
      <xdr:col>36</xdr:col>
      <xdr:colOff>165100</xdr:colOff>
      <xdr:row>108</xdr:row>
      <xdr:rowOff>104139</xdr:rowOff>
    </xdr:to>
    <xdr:sp macro="" textlink="">
      <xdr:nvSpPr>
        <xdr:cNvPr id="486" name="楕円 485">
          <a:extLst>
            <a:ext uri="{FF2B5EF4-FFF2-40B4-BE49-F238E27FC236}">
              <a16:creationId xmlns:a16="http://schemas.microsoft.com/office/drawing/2014/main" id="{00000000-0008-0000-0F00-0000E6010000}"/>
            </a:ext>
          </a:extLst>
        </xdr:cNvPr>
        <xdr:cNvSpPr/>
      </xdr:nvSpPr>
      <xdr:spPr>
        <a:xfrm>
          <a:off x="6921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51436</xdr:rowOff>
    </xdr:from>
    <xdr:to>
      <xdr:col>41</xdr:col>
      <xdr:colOff>50800</xdr:colOff>
      <xdr:row>108</xdr:row>
      <xdr:rowOff>53339</xdr:rowOff>
    </xdr:to>
    <xdr:cxnSp macro="">
      <xdr:nvCxnSpPr>
        <xdr:cNvPr id="487" name="直線コネクタ 486">
          <a:extLst>
            <a:ext uri="{FF2B5EF4-FFF2-40B4-BE49-F238E27FC236}">
              <a16:creationId xmlns:a16="http://schemas.microsoft.com/office/drawing/2014/main" id="{00000000-0008-0000-0F00-0000E7010000}"/>
            </a:ext>
          </a:extLst>
        </xdr:cNvPr>
        <xdr:cNvCxnSpPr/>
      </xdr:nvCxnSpPr>
      <xdr:spPr>
        <a:xfrm flipV="1">
          <a:off x="6972300" y="185680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88" name="n_1aveValue【市民会館】&#10;一人当たり面積">
          <a:extLst>
            <a:ext uri="{FF2B5EF4-FFF2-40B4-BE49-F238E27FC236}">
              <a16:creationId xmlns:a16="http://schemas.microsoft.com/office/drawing/2014/main" id="{00000000-0008-0000-0F00-0000E8010000}"/>
            </a:ext>
          </a:extLst>
        </xdr:cNvPr>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89" name="n_2aveValue【市民会館】&#10;一人当たり面積">
          <a:extLst>
            <a:ext uri="{FF2B5EF4-FFF2-40B4-BE49-F238E27FC236}">
              <a16:creationId xmlns:a16="http://schemas.microsoft.com/office/drawing/2014/main" id="{00000000-0008-0000-0F00-0000E9010000}"/>
            </a:ext>
          </a:extLst>
        </xdr:cNvPr>
        <xdr:cNvSpPr txBox="1"/>
      </xdr:nvSpPr>
      <xdr:spPr>
        <a:xfrm>
          <a:off x="8515427" y="1810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90" name="n_3aveValue【市民会館】&#10;一人当たり面積">
          <a:extLst>
            <a:ext uri="{FF2B5EF4-FFF2-40B4-BE49-F238E27FC236}">
              <a16:creationId xmlns:a16="http://schemas.microsoft.com/office/drawing/2014/main" id="{00000000-0008-0000-0F00-0000EA010000}"/>
            </a:ext>
          </a:extLst>
        </xdr:cNvPr>
        <xdr:cNvSpPr txBox="1"/>
      </xdr:nvSpPr>
      <xdr:spPr>
        <a:xfrm>
          <a:off x="762642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491" name="n_4aveValue【市民会館】&#10;一人当たり面積">
          <a:extLst>
            <a:ext uri="{FF2B5EF4-FFF2-40B4-BE49-F238E27FC236}">
              <a16:creationId xmlns:a16="http://schemas.microsoft.com/office/drawing/2014/main" id="{00000000-0008-0000-0F00-0000EB010000}"/>
            </a:ext>
          </a:extLst>
        </xdr:cNvPr>
        <xdr:cNvSpPr txBox="1"/>
      </xdr:nvSpPr>
      <xdr:spPr>
        <a:xfrm>
          <a:off x="6737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89552</xdr:rowOff>
    </xdr:from>
    <xdr:ext cx="469744" cy="259045"/>
    <xdr:sp macro="" textlink="">
      <xdr:nvSpPr>
        <xdr:cNvPr id="492" name="n_1mainValue【市民会館】&#10;一人当たり面積">
          <a:extLst>
            <a:ext uri="{FF2B5EF4-FFF2-40B4-BE49-F238E27FC236}">
              <a16:creationId xmlns:a16="http://schemas.microsoft.com/office/drawing/2014/main" id="{00000000-0008-0000-0F00-0000EC010000}"/>
            </a:ext>
          </a:extLst>
        </xdr:cNvPr>
        <xdr:cNvSpPr txBox="1"/>
      </xdr:nvSpPr>
      <xdr:spPr>
        <a:xfrm>
          <a:off x="9391727" y="1860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91457</xdr:rowOff>
    </xdr:from>
    <xdr:ext cx="469744" cy="259045"/>
    <xdr:sp macro="" textlink="">
      <xdr:nvSpPr>
        <xdr:cNvPr id="493" name="n_2mainValue【市民会館】&#10;一人当たり面積">
          <a:extLst>
            <a:ext uri="{FF2B5EF4-FFF2-40B4-BE49-F238E27FC236}">
              <a16:creationId xmlns:a16="http://schemas.microsoft.com/office/drawing/2014/main" id="{00000000-0008-0000-0F00-0000ED010000}"/>
            </a:ext>
          </a:extLst>
        </xdr:cNvPr>
        <xdr:cNvSpPr txBox="1"/>
      </xdr:nvSpPr>
      <xdr:spPr>
        <a:xfrm>
          <a:off x="8515427" y="1860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93363</xdr:rowOff>
    </xdr:from>
    <xdr:ext cx="469744" cy="259045"/>
    <xdr:sp macro="" textlink="">
      <xdr:nvSpPr>
        <xdr:cNvPr id="494" name="n_3mainValue【市民会館】&#10;一人当たり面積">
          <a:extLst>
            <a:ext uri="{FF2B5EF4-FFF2-40B4-BE49-F238E27FC236}">
              <a16:creationId xmlns:a16="http://schemas.microsoft.com/office/drawing/2014/main" id="{00000000-0008-0000-0F00-0000EE010000}"/>
            </a:ext>
          </a:extLst>
        </xdr:cNvPr>
        <xdr:cNvSpPr txBox="1"/>
      </xdr:nvSpPr>
      <xdr:spPr>
        <a:xfrm>
          <a:off x="7626427"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95266</xdr:rowOff>
    </xdr:from>
    <xdr:ext cx="469744" cy="259045"/>
    <xdr:sp macro="" textlink="">
      <xdr:nvSpPr>
        <xdr:cNvPr id="495" name="n_4mainValue【市民会館】&#10;一人当たり面積">
          <a:extLst>
            <a:ext uri="{FF2B5EF4-FFF2-40B4-BE49-F238E27FC236}">
              <a16:creationId xmlns:a16="http://schemas.microsoft.com/office/drawing/2014/main" id="{00000000-0008-0000-0F00-0000EF010000}"/>
            </a:ext>
          </a:extLst>
        </xdr:cNvPr>
        <xdr:cNvSpPr txBox="1"/>
      </xdr:nvSpPr>
      <xdr:spPr>
        <a:xfrm>
          <a:off x="67374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00000000-0008-0000-0F00-0000F6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00000000-0008-0000-0F00-0000F7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0" name="【一般廃棄物処理施設】&#10;有形固定資産減価償却率グラフ枠">
          <a:extLst>
            <a:ext uri="{FF2B5EF4-FFF2-40B4-BE49-F238E27FC236}">
              <a16:creationId xmlns:a16="http://schemas.microsoft.com/office/drawing/2014/main" id="{00000000-0008-0000-0F00-000008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2" name="【一般廃棄物処理施設】&#10;有形固定資産減価償却率最小値テキスト">
          <a:extLst>
            <a:ext uri="{FF2B5EF4-FFF2-40B4-BE49-F238E27FC236}">
              <a16:creationId xmlns:a16="http://schemas.microsoft.com/office/drawing/2014/main" id="{00000000-0008-0000-0F00-00000A02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4" name="【一般廃棄物処理施設】&#10;有形固定資産減価償却率最大値テキスト">
          <a:extLst>
            <a:ext uri="{FF2B5EF4-FFF2-40B4-BE49-F238E27FC236}">
              <a16:creationId xmlns:a16="http://schemas.microsoft.com/office/drawing/2014/main" id="{00000000-0008-0000-0F00-00000C02000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526" name="【一般廃棄物処理施設】&#10;有形固定資産減価償却率平均値テキスト">
          <a:extLst>
            <a:ext uri="{FF2B5EF4-FFF2-40B4-BE49-F238E27FC236}">
              <a16:creationId xmlns:a16="http://schemas.microsoft.com/office/drawing/2014/main" id="{00000000-0008-0000-0F00-00000E020000}"/>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9" name="フローチャート: 判断 528">
          <a:extLst>
            <a:ext uri="{FF2B5EF4-FFF2-40B4-BE49-F238E27FC236}">
              <a16:creationId xmlns:a16="http://schemas.microsoft.com/office/drawing/2014/main" id="{00000000-0008-0000-0F00-000011020000}"/>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30" name="フローチャート: 判断 529">
          <a:extLst>
            <a:ext uri="{FF2B5EF4-FFF2-40B4-BE49-F238E27FC236}">
              <a16:creationId xmlns:a16="http://schemas.microsoft.com/office/drawing/2014/main" id="{00000000-0008-0000-0F00-000012020000}"/>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31" name="フローチャート: 判断 530">
          <a:extLst>
            <a:ext uri="{FF2B5EF4-FFF2-40B4-BE49-F238E27FC236}">
              <a16:creationId xmlns:a16="http://schemas.microsoft.com/office/drawing/2014/main" id="{00000000-0008-0000-0F00-000013020000}"/>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F00-000017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160927</xdr:rowOff>
    </xdr:from>
    <xdr:to>
      <xdr:col>85</xdr:col>
      <xdr:colOff>177800</xdr:colOff>
      <xdr:row>40</xdr:row>
      <xdr:rowOff>91077</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62687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139354</xdr:rowOff>
    </xdr:from>
    <xdr:ext cx="405111" cy="259045"/>
    <xdr:sp macro="" textlink="">
      <xdr:nvSpPr>
        <xdr:cNvPr id="538" name="【一般廃棄物処理施設】&#10;有形固定資産減価償却率該当値テキスト">
          <a:extLst>
            <a:ext uri="{FF2B5EF4-FFF2-40B4-BE49-F238E27FC236}">
              <a16:creationId xmlns:a16="http://schemas.microsoft.com/office/drawing/2014/main" id="{00000000-0008-0000-0F00-00001A020000}"/>
            </a:ext>
          </a:extLst>
        </xdr:cNvPr>
        <xdr:cNvSpPr txBox="1"/>
      </xdr:nvSpPr>
      <xdr:spPr>
        <a:xfrm>
          <a:off x="16357600" y="682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160927</xdr:rowOff>
    </xdr:from>
    <xdr:to>
      <xdr:col>81</xdr:col>
      <xdr:colOff>101600</xdr:colOff>
      <xdr:row>40</xdr:row>
      <xdr:rowOff>91077</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54305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40277</xdr:rowOff>
    </xdr:from>
    <xdr:to>
      <xdr:col>85</xdr:col>
      <xdr:colOff>127000</xdr:colOff>
      <xdr:row>40</xdr:row>
      <xdr:rowOff>40277</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5481300" y="68982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77651</xdr:rowOff>
    </xdr:from>
    <xdr:to>
      <xdr:col>76</xdr:col>
      <xdr:colOff>165100</xdr:colOff>
      <xdr:row>40</xdr:row>
      <xdr:rowOff>7801</xdr:rowOff>
    </xdr:to>
    <xdr:sp macro="" textlink="">
      <xdr:nvSpPr>
        <xdr:cNvPr id="541" name="楕円 540">
          <a:extLst>
            <a:ext uri="{FF2B5EF4-FFF2-40B4-BE49-F238E27FC236}">
              <a16:creationId xmlns:a16="http://schemas.microsoft.com/office/drawing/2014/main" id="{00000000-0008-0000-0F00-00001D020000}"/>
            </a:ext>
          </a:extLst>
        </xdr:cNvPr>
        <xdr:cNvSpPr/>
      </xdr:nvSpPr>
      <xdr:spPr>
        <a:xfrm>
          <a:off x="14541500" y="676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128451</xdr:rowOff>
    </xdr:from>
    <xdr:to>
      <xdr:col>81</xdr:col>
      <xdr:colOff>50800</xdr:colOff>
      <xdr:row>40</xdr:row>
      <xdr:rowOff>40277</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4592300" y="6815001"/>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80917</xdr:rowOff>
    </xdr:from>
    <xdr:to>
      <xdr:col>72</xdr:col>
      <xdr:colOff>38100</xdr:colOff>
      <xdr:row>39</xdr:row>
      <xdr:rowOff>11067</xdr:rowOff>
    </xdr:to>
    <xdr:sp macro="" textlink="">
      <xdr:nvSpPr>
        <xdr:cNvPr id="543" name="楕円 542">
          <a:extLst>
            <a:ext uri="{FF2B5EF4-FFF2-40B4-BE49-F238E27FC236}">
              <a16:creationId xmlns:a16="http://schemas.microsoft.com/office/drawing/2014/main" id="{00000000-0008-0000-0F00-00001F020000}"/>
            </a:ext>
          </a:extLst>
        </xdr:cNvPr>
        <xdr:cNvSpPr/>
      </xdr:nvSpPr>
      <xdr:spPr>
        <a:xfrm>
          <a:off x="13652500" y="659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131717</xdr:rowOff>
    </xdr:from>
    <xdr:to>
      <xdr:col>76</xdr:col>
      <xdr:colOff>114300</xdr:colOff>
      <xdr:row>39</xdr:row>
      <xdr:rowOff>128451</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3703300" y="6646817"/>
          <a:ext cx="889000" cy="16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77651</xdr:rowOff>
    </xdr:from>
    <xdr:to>
      <xdr:col>67</xdr:col>
      <xdr:colOff>101600</xdr:colOff>
      <xdr:row>39</xdr:row>
      <xdr:rowOff>7801</xdr:rowOff>
    </xdr:to>
    <xdr:sp macro="" textlink="">
      <xdr:nvSpPr>
        <xdr:cNvPr id="545" name="楕円 544">
          <a:extLst>
            <a:ext uri="{FF2B5EF4-FFF2-40B4-BE49-F238E27FC236}">
              <a16:creationId xmlns:a16="http://schemas.microsoft.com/office/drawing/2014/main" id="{00000000-0008-0000-0F00-000021020000}"/>
            </a:ext>
          </a:extLst>
        </xdr:cNvPr>
        <xdr:cNvSpPr/>
      </xdr:nvSpPr>
      <xdr:spPr>
        <a:xfrm>
          <a:off x="1276350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128451</xdr:rowOff>
    </xdr:from>
    <xdr:to>
      <xdr:col>71</xdr:col>
      <xdr:colOff>177800</xdr:colOff>
      <xdr:row>38</xdr:row>
      <xdr:rowOff>131717</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a:off x="12814300" y="66435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47" name="n_1ave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548" name="n_2ave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549" name="n_3ave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550" name="n_4aveValue【一般廃棄物処理施設】&#10;有形固定資産減価償却率">
          <a:extLst>
            <a:ext uri="{FF2B5EF4-FFF2-40B4-BE49-F238E27FC236}">
              <a16:creationId xmlns:a16="http://schemas.microsoft.com/office/drawing/2014/main" id="{00000000-0008-0000-0F00-000026020000}"/>
            </a:ext>
          </a:extLst>
        </xdr:cNvPr>
        <xdr:cNvSpPr txBox="1"/>
      </xdr:nvSpPr>
      <xdr:spPr>
        <a:xfrm>
          <a:off x="12611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82204</xdr:rowOff>
    </xdr:from>
    <xdr:ext cx="405111" cy="259045"/>
    <xdr:sp macro="" textlink="">
      <xdr:nvSpPr>
        <xdr:cNvPr id="551" name="n_1mainValue【一般廃棄物処理施設】&#10;有形固定資産減価償却率">
          <a:extLst>
            <a:ext uri="{FF2B5EF4-FFF2-40B4-BE49-F238E27FC236}">
              <a16:creationId xmlns:a16="http://schemas.microsoft.com/office/drawing/2014/main" id="{00000000-0008-0000-0F00-000027020000}"/>
            </a:ext>
          </a:extLst>
        </xdr:cNvPr>
        <xdr:cNvSpPr txBox="1"/>
      </xdr:nvSpPr>
      <xdr:spPr>
        <a:xfrm>
          <a:off x="15266044" y="694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170378</xdr:rowOff>
    </xdr:from>
    <xdr:ext cx="405111" cy="259045"/>
    <xdr:sp macro="" textlink="">
      <xdr:nvSpPr>
        <xdr:cNvPr id="552" name="n_2mainValue【一般廃棄物処理施設】&#10;有形固定資産減価償却率">
          <a:extLst>
            <a:ext uri="{FF2B5EF4-FFF2-40B4-BE49-F238E27FC236}">
              <a16:creationId xmlns:a16="http://schemas.microsoft.com/office/drawing/2014/main" id="{00000000-0008-0000-0F00-000028020000}"/>
            </a:ext>
          </a:extLst>
        </xdr:cNvPr>
        <xdr:cNvSpPr txBox="1"/>
      </xdr:nvSpPr>
      <xdr:spPr>
        <a:xfrm>
          <a:off x="14389744" y="685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27594</xdr:rowOff>
    </xdr:from>
    <xdr:ext cx="405111" cy="259045"/>
    <xdr:sp macro="" textlink="">
      <xdr:nvSpPr>
        <xdr:cNvPr id="553" name="n_3mainValue【一般廃棄物処理施設】&#10;有形固定資産減価償却率">
          <a:extLst>
            <a:ext uri="{FF2B5EF4-FFF2-40B4-BE49-F238E27FC236}">
              <a16:creationId xmlns:a16="http://schemas.microsoft.com/office/drawing/2014/main" id="{00000000-0008-0000-0F00-000029020000}"/>
            </a:ext>
          </a:extLst>
        </xdr:cNvPr>
        <xdr:cNvSpPr txBox="1"/>
      </xdr:nvSpPr>
      <xdr:spPr>
        <a:xfrm>
          <a:off x="13500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24328</xdr:rowOff>
    </xdr:from>
    <xdr:ext cx="405111" cy="259045"/>
    <xdr:sp macro="" textlink="">
      <xdr:nvSpPr>
        <xdr:cNvPr id="554" name="n_4mainValue【一般廃棄物処理施設】&#10;有形固定資産減価償却率">
          <a:extLst>
            <a:ext uri="{FF2B5EF4-FFF2-40B4-BE49-F238E27FC236}">
              <a16:creationId xmlns:a16="http://schemas.microsoft.com/office/drawing/2014/main" id="{00000000-0008-0000-0F00-00002A020000}"/>
            </a:ext>
          </a:extLst>
        </xdr:cNvPr>
        <xdr:cNvSpPr txBox="1"/>
      </xdr:nvSpPr>
      <xdr:spPr>
        <a:xfrm>
          <a:off x="12611744" y="636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0" name="正方形/長方形 559">
          <a:extLst>
            <a:ext uri="{FF2B5EF4-FFF2-40B4-BE49-F238E27FC236}">
              <a16:creationId xmlns:a16="http://schemas.microsoft.com/office/drawing/2014/main" id="{00000000-0008-0000-0F00-000030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1" name="正方形/長方形 560">
          <a:extLst>
            <a:ext uri="{FF2B5EF4-FFF2-40B4-BE49-F238E27FC236}">
              <a16:creationId xmlns:a16="http://schemas.microsoft.com/office/drawing/2014/main" id="{00000000-0008-0000-0F00-000031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2" name="正方形/長方形 561">
          <a:extLst>
            <a:ext uri="{FF2B5EF4-FFF2-40B4-BE49-F238E27FC236}">
              <a16:creationId xmlns:a16="http://schemas.microsoft.com/office/drawing/2014/main" id="{00000000-0008-0000-0F00-000032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2" name="テキスト ボックス 571">
          <a:extLst>
            <a:ext uri="{FF2B5EF4-FFF2-40B4-BE49-F238E27FC236}">
              <a16:creationId xmlns:a16="http://schemas.microsoft.com/office/drawing/2014/main" id="{00000000-0008-0000-0F00-00003C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00000000-0008-0000-0F00-00003F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7" name="【一般廃棄物処理施設】&#10;一人当たり有形固定資産（償却資産）額最小値テキスト">
          <a:extLst>
            <a:ext uri="{FF2B5EF4-FFF2-40B4-BE49-F238E27FC236}">
              <a16:creationId xmlns:a16="http://schemas.microsoft.com/office/drawing/2014/main" id="{00000000-0008-0000-0F00-000041020000}"/>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00000000-0008-0000-0F00-000043020000}"/>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00000000-0008-0000-0F00-000045020000}"/>
            </a:ext>
          </a:extLst>
        </xdr:cNvPr>
        <xdr:cNvSpPr txBox="1"/>
      </xdr:nvSpPr>
      <xdr:spPr>
        <a:xfrm>
          <a:off x="22199600" y="6880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4" name="フローチャート: 判断 583">
          <a:extLst>
            <a:ext uri="{FF2B5EF4-FFF2-40B4-BE49-F238E27FC236}">
              <a16:creationId xmlns:a16="http://schemas.microsoft.com/office/drawing/2014/main" id="{00000000-0008-0000-0F00-000048020000}"/>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5" name="フローチャート: 判断 584">
          <a:extLst>
            <a:ext uri="{FF2B5EF4-FFF2-40B4-BE49-F238E27FC236}">
              <a16:creationId xmlns:a16="http://schemas.microsoft.com/office/drawing/2014/main" id="{00000000-0008-0000-0F00-000049020000}"/>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6" name="フローチャート: 判断 585">
          <a:extLst>
            <a:ext uri="{FF2B5EF4-FFF2-40B4-BE49-F238E27FC236}">
              <a16:creationId xmlns:a16="http://schemas.microsoft.com/office/drawing/2014/main" id="{00000000-0008-0000-0F00-00004A020000}"/>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F00-00004E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29821</xdr:rowOff>
    </xdr:from>
    <xdr:to>
      <xdr:col>116</xdr:col>
      <xdr:colOff>114300</xdr:colOff>
      <xdr:row>40</xdr:row>
      <xdr:rowOff>131421</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22110700" y="688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52698</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00000000-0008-0000-0F00-000051020000}"/>
            </a:ext>
          </a:extLst>
        </xdr:cNvPr>
        <xdr:cNvSpPr txBox="1"/>
      </xdr:nvSpPr>
      <xdr:spPr>
        <a:xfrm>
          <a:off x="22199600" y="673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33938</xdr:rowOff>
    </xdr:from>
    <xdr:to>
      <xdr:col>112</xdr:col>
      <xdr:colOff>38100</xdr:colOff>
      <xdr:row>40</xdr:row>
      <xdr:rowOff>135538</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21272500" y="689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80621</xdr:rowOff>
    </xdr:from>
    <xdr:to>
      <xdr:col>116</xdr:col>
      <xdr:colOff>63500</xdr:colOff>
      <xdr:row>40</xdr:row>
      <xdr:rowOff>84738</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flipV="1">
          <a:off x="21323300" y="6938621"/>
          <a:ext cx="838200" cy="4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37594</xdr:rowOff>
    </xdr:from>
    <xdr:to>
      <xdr:col>107</xdr:col>
      <xdr:colOff>101600</xdr:colOff>
      <xdr:row>40</xdr:row>
      <xdr:rowOff>139194</xdr:rowOff>
    </xdr:to>
    <xdr:sp macro="" textlink="">
      <xdr:nvSpPr>
        <xdr:cNvPr id="596" name="楕円 595">
          <a:extLst>
            <a:ext uri="{FF2B5EF4-FFF2-40B4-BE49-F238E27FC236}">
              <a16:creationId xmlns:a16="http://schemas.microsoft.com/office/drawing/2014/main" id="{00000000-0008-0000-0F00-000054020000}"/>
            </a:ext>
          </a:extLst>
        </xdr:cNvPr>
        <xdr:cNvSpPr/>
      </xdr:nvSpPr>
      <xdr:spPr>
        <a:xfrm>
          <a:off x="20383500" y="689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84738</xdr:rowOff>
    </xdr:from>
    <xdr:to>
      <xdr:col>111</xdr:col>
      <xdr:colOff>177800</xdr:colOff>
      <xdr:row>40</xdr:row>
      <xdr:rowOff>88394</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flipV="1">
          <a:off x="20434300" y="6942738"/>
          <a:ext cx="889000" cy="3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36419</xdr:rowOff>
    </xdr:from>
    <xdr:to>
      <xdr:col>102</xdr:col>
      <xdr:colOff>165100</xdr:colOff>
      <xdr:row>40</xdr:row>
      <xdr:rowOff>138019</xdr:rowOff>
    </xdr:to>
    <xdr:sp macro="" textlink="">
      <xdr:nvSpPr>
        <xdr:cNvPr id="598" name="楕円 597">
          <a:extLst>
            <a:ext uri="{FF2B5EF4-FFF2-40B4-BE49-F238E27FC236}">
              <a16:creationId xmlns:a16="http://schemas.microsoft.com/office/drawing/2014/main" id="{00000000-0008-0000-0F00-000056020000}"/>
            </a:ext>
          </a:extLst>
        </xdr:cNvPr>
        <xdr:cNvSpPr/>
      </xdr:nvSpPr>
      <xdr:spPr>
        <a:xfrm>
          <a:off x="19494500" y="689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87219</xdr:rowOff>
    </xdr:from>
    <xdr:to>
      <xdr:col>107</xdr:col>
      <xdr:colOff>50800</xdr:colOff>
      <xdr:row>40</xdr:row>
      <xdr:rowOff>88394</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a:off x="19545300" y="6945219"/>
          <a:ext cx="889000" cy="1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39900</xdr:rowOff>
    </xdr:from>
    <xdr:to>
      <xdr:col>98</xdr:col>
      <xdr:colOff>38100</xdr:colOff>
      <xdr:row>40</xdr:row>
      <xdr:rowOff>141500</xdr:rowOff>
    </xdr:to>
    <xdr:sp macro="" textlink="">
      <xdr:nvSpPr>
        <xdr:cNvPr id="600" name="楕円 599">
          <a:extLst>
            <a:ext uri="{FF2B5EF4-FFF2-40B4-BE49-F238E27FC236}">
              <a16:creationId xmlns:a16="http://schemas.microsoft.com/office/drawing/2014/main" id="{00000000-0008-0000-0F00-000058020000}"/>
            </a:ext>
          </a:extLst>
        </xdr:cNvPr>
        <xdr:cNvSpPr/>
      </xdr:nvSpPr>
      <xdr:spPr>
        <a:xfrm>
          <a:off x="18605500" y="689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87219</xdr:rowOff>
    </xdr:from>
    <xdr:to>
      <xdr:col>102</xdr:col>
      <xdr:colOff>114300</xdr:colOff>
      <xdr:row>40</xdr:row>
      <xdr:rowOff>90700</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flipV="1">
          <a:off x="18656300" y="6945219"/>
          <a:ext cx="889000" cy="3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21043411" y="700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20167111" y="701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19278111" y="703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8389111" y="703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38</xdr:row>
      <xdr:rowOff>152065</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21043411" y="6667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155721</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00000000-0008-0000-0F00-00005F020000}"/>
            </a:ext>
          </a:extLst>
        </xdr:cNvPr>
        <xdr:cNvSpPr txBox="1"/>
      </xdr:nvSpPr>
      <xdr:spPr>
        <a:xfrm>
          <a:off x="20167111" y="667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154546</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00000000-0008-0000-0F00-000060020000}"/>
            </a:ext>
          </a:extLst>
        </xdr:cNvPr>
        <xdr:cNvSpPr txBox="1"/>
      </xdr:nvSpPr>
      <xdr:spPr>
        <a:xfrm>
          <a:off x="19278111" y="666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158027</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00000000-0008-0000-0F00-000061020000}"/>
            </a:ext>
          </a:extLst>
        </xdr:cNvPr>
        <xdr:cNvSpPr txBox="1"/>
      </xdr:nvSpPr>
      <xdr:spPr>
        <a:xfrm>
          <a:off x="18389111" y="667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00000000-0008-0000-0F00-000068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保健センター・保健所】&#10;有形固定資産減価償却率グラフ枠">
          <a:extLst>
            <a:ext uri="{FF2B5EF4-FFF2-40B4-BE49-F238E27FC236}">
              <a16:creationId xmlns:a16="http://schemas.microsoft.com/office/drawing/2014/main" id="{00000000-0008-0000-0F00-000079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5" name="【保健センター・保健所】&#10;有形固定資産減価償却率最小値テキスト">
          <a:extLst>
            <a:ext uri="{FF2B5EF4-FFF2-40B4-BE49-F238E27FC236}">
              <a16:creationId xmlns:a16="http://schemas.microsoft.com/office/drawing/2014/main" id="{00000000-0008-0000-0F00-00007B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37" name="【保健センター・保健所】&#10;有形固定資産減価償却率最大値テキスト">
          <a:extLst>
            <a:ext uri="{FF2B5EF4-FFF2-40B4-BE49-F238E27FC236}">
              <a16:creationId xmlns:a16="http://schemas.microsoft.com/office/drawing/2014/main" id="{00000000-0008-0000-0F00-00007D020000}"/>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639" name="【保健センター・保健所】&#10;有形固定資産減価償却率平均値テキスト">
          <a:extLst>
            <a:ext uri="{FF2B5EF4-FFF2-40B4-BE49-F238E27FC236}">
              <a16:creationId xmlns:a16="http://schemas.microsoft.com/office/drawing/2014/main" id="{00000000-0008-0000-0F00-00007F020000}"/>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40" name="フローチャート: 判断 639">
          <a:extLst>
            <a:ext uri="{FF2B5EF4-FFF2-40B4-BE49-F238E27FC236}">
              <a16:creationId xmlns:a16="http://schemas.microsoft.com/office/drawing/2014/main" id="{00000000-0008-0000-0F00-000080020000}"/>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2" name="フローチャート: 判断 641">
          <a:extLst>
            <a:ext uri="{FF2B5EF4-FFF2-40B4-BE49-F238E27FC236}">
              <a16:creationId xmlns:a16="http://schemas.microsoft.com/office/drawing/2014/main" id="{00000000-0008-0000-0F00-000082020000}"/>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3" name="フローチャート: 判断 642">
          <a:extLst>
            <a:ext uri="{FF2B5EF4-FFF2-40B4-BE49-F238E27FC236}">
              <a16:creationId xmlns:a16="http://schemas.microsoft.com/office/drawing/2014/main" id="{00000000-0008-0000-0F00-000083020000}"/>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44" name="フローチャート: 判断 643">
          <a:extLst>
            <a:ext uri="{FF2B5EF4-FFF2-40B4-BE49-F238E27FC236}">
              <a16:creationId xmlns:a16="http://schemas.microsoft.com/office/drawing/2014/main" id="{00000000-0008-0000-0F00-000084020000}"/>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F00-000088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103505</xdr:rowOff>
    </xdr:from>
    <xdr:to>
      <xdr:col>85</xdr:col>
      <xdr:colOff>177800</xdr:colOff>
      <xdr:row>62</xdr:row>
      <xdr:rowOff>33655</xdr:rowOff>
    </xdr:to>
    <xdr:sp macro="" textlink="">
      <xdr:nvSpPr>
        <xdr:cNvPr id="650" name="楕円 649">
          <a:extLst>
            <a:ext uri="{FF2B5EF4-FFF2-40B4-BE49-F238E27FC236}">
              <a16:creationId xmlns:a16="http://schemas.microsoft.com/office/drawing/2014/main" id="{00000000-0008-0000-0F00-00008A020000}"/>
            </a:ext>
          </a:extLst>
        </xdr:cNvPr>
        <xdr:cNvSpPr/>
      </xdr:nvSpPr>
      <xdr:spPr>
        <a:xfrm>
          <a:off x="162687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81932</xdr:rowOff>
    </xdr:from>
    <xdr:ext cx="405111" cy="259045"/>
    <xdr:sp macro="" textlink="">
      <xdr:nvSpPr>
        <xdr:cNvPr id="651" name="【保健センター・保健所】&#10;有形固定資産減価償却率該当値テキスト">
          <a:extLst>
            <a:ext uri="{FF2B5EF4-FFF2-40B4-BE49-F238E27FC236}">
              <a16:creationId xmlns:a16="http://schemas.microsoft.com/office/drawing/2014/main" id="{00000000-0008-0000-0F00-00008B020000}"/>
            </a:ext>
          </a:extLst>
        </xdr:cNvPr>
        <xdr:cNvSpPr txBox="1"/>
      </xdr:nvSpPr>
      <xdr:spPr>
        <a:xfrm>
          <a:off x="16357600"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61595</xdr:rowOff>
    </xdr:from>
    <xdr:to>
      <xdr:col>81</xdr:col>
      <xdr:colOff>101600</xdr:colOff>
      <xdr:row>61</xdr:row>
      <xdr:rowOff>163195</xdr:rowOff>
    </xdr:to>
    <xdr:sp macro="" textlink="">
      <xdr:nvSpPr>
        <xdr:cNvPr id="652" name="楕円 651">
          <a:extLst>
            <a:ext uri="{FF2B5EF4-FFF2-40B4-BE49-F238E27FC236}">
              <a16:creationId xmlns:a16="http://schemas.microsoft.com/office/drawing/2014/main" id="{00000000-0008-0000-0F00-00008C020000}"/>
            </a:ext>
          </a:extLst>
        </xdr:cNvPr>
        <xdr:cNvSpPr/>
      </xdr:nvSpPr>
      <xdr:spPr>
        <a:xfrm>
          <a:off x="154305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112395</xdr:rowOff>
    </xdr:from>
    <xdr:to>
      <xdr:col>85</xdr:col>
      <xdr:colOff>127000</xdr:colOff>
      <xdr:row>61</xdr:row>
      <xdr:rowOff>154305</xdr:rowOff>
    </xdr:to>
    <xdr:cxnSp macro="">
      <xdr:nvCxnSpPr>
        <xdr:cNvPr id="653" name="直線コネクタ 652">
          <a:extLst>
            <a:ext uri="{FF2B5EF4-FFF2-40B4-BE49-F238E27FC236}">
              <a16:creationId xmlns:a16="http://schemas.microsoft.com/office/drawing/2014/main" id="{00000000-0008-0000-0F00-00008D020000}"/>
            </a:ext>
          </a:extLst>
        </xdr:cNvPr>
        <xdr:cNvCxnSpPr/>
      </xdr:nvCxnSpPr>
      <xdr:spPr>
        <a:xfrm>
          <a:off x="15481300" y="1057084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21590</xdr:rowOff>
    </xdr:from>
    <xdr:to>
      <xdr:col>76</xdr:col>
      <xdr:colOff>165100</xdr:colOff>
      <xdr:row>61</xdr:row>
      <xdr:rowOff>123190</xdr:rowOff>
    </xdr:to>
    <xdr:sp macro="" textlink="">
      <xdr:nvSpPr>
        <xdr:cNvPr id="654" name="楕円 653">
          <a:extLst>
            <a:ext uri="{FF2B5EF4-FFF2-40B4-BE49-F238E27FC236}">
              <a16:creationId xmlns:a16="http://schemas.microsoft.com/office/drawing/2014/main" id="{00000000-0008-0000-0F00-00008E020000}"/>
            </a:ext>
          </a:extLst>
        </xdr:cNvPr>
        <xdr:cNvSpPr/>
      </xdr:nvSpPr>
      <xdr:spPr>
        <a:xfrm>
          <a:off x="14541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72390</xdr:rowOff>
    </xdr:from>
    <xdr:to>
      <xdr:col>81</xdr:col>
      <xdr:colOff>50800</xdr:colOff>
      <xdr:row>61</xdr:row>
      <xdr:rowOff>112395</xdr:rowOff>
    </xdr:to>
    <xdr:cxnSp macro="">
      <xdr:nvCxnSpPr>
        <xdr:cNvPr id="655" name="直線コネクタ 654">
          <a:extLst>
            <a:ext uri="{FF2B5EF4-FFF2-40B4-BE49-F238E27FC236}">
              <a16:creationId xmlns:a16="http://schemas.microsoft.com/office/drawing/2014/main" id="{00000000-0008-0000-0F00-00008F020000}"/>
            </a:ext>
          </a:extLst>
        </xdr:cNvPr>
        <xdr:cNvCxnSpPr/>
      </xdr:nvCxnSpPr>
      <xdr:spPr>
        <a:xfrm>
          <a:off x="14592300" y="105308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151130</xdr:rowOff>
    </xdr:from>
    <xdr:to>
      <xdr:col>72</xdr:col>
      <xdr:colOff>38100</xdr:colOff>
      <xdr:row>61</xdr:row>
      <xdr:rowOff>81280</xdr:rowOff>
    </xdr:to>
    <xdr:sp macro="" textlink="">
      <xdr:nvSpPr>
        <xdr:cNvPr id="656" name="楕円 655">
          <a:extLst>
            <a:ext uri="{FF2B5EF4-FFF2-40B4-BE49-F238E27FC236}">
              <a16:creationId xmlns:a16="http://schemas.microsoft.com/office/drawing/2014/main" id="{00000000-0008-0000-0F00-000090020000}"/>
            </a:ext>
          </a:extLst>
        </xdr:cNvPr>
        <xdr:cNvSpPr/>
      </xdr:nvSpPr>
      <xdr:spPr>
        <a:xfrm>
          <a:off x="13652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30480</xdr:rowOff>
    </xdr:from>
    <xdr:to>
      <xdr:col>76</xdr:col>
      <xdr:colOff>114300</xdr:colOff>
      <xdr:row>61</xdr:row>
      <xdr:rowOff>72390</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a:off x="13703300" y="104889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111125</xdr:rowOff>
    </xdr:from>
    <xdr:to>
      <xdr:col>67</xdr:col>
      <xdr:colOff>101600</xdr:colOff>
      <xdr:row>61</xdr:row>
      <xdr:rowOff>41275</xdr:rowOff>
    </xdr:to>
    <xdr:sp macro="" textlink="">
      <xdr:nvSpPr>
        <xdr:cNvPr id="658" name="楕円 657">
          <a:extLst>
            <a:ext uri="{FF2B5EF4-FFF2-40B4-BE49-F238E27FC236}">
              <a16:creationId xmlns:a16="http://schemas.microsoft.com/office/drawing/2014/main" id="{00000000-0008-0000-0F00-000092020000}"/>
            </a:ext>
          </a:extLst>
        </xdr:cNvPr>
        <xdr:cNvSpPr/>
      </xdr:nvSpPr>
      <xdr:spPr>
        <a:xfrm>
          <a:off x="12763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161925</xdr:rowOff>
    </xdr:from>
    <xdr:to>
      <xdr:col>71</xdr:col>
      <xdr:colOff>177800</xdr:colOff>
      <xdr:row>61</xdr:row>
      <xdr:rowOff>30480</xdr:rowOff>
    </xdr:to>
    <xdr:cxnSp macro="">
      <xdr:nvCxnSpPr>
        <xdr:cNvPr id="659" name="直線コネクタ 658">
          <a:extLst>
            <a:ext uri="{FF2B5EF4-FFF2-40B4-BE49-F238E27FC236}">
              <a16:creationId xmlns:a16="http://schemas.microsoft.com/office/drawing/2014/main" id="{00000000-0008-0000-0F00-000093020000}"/>
            </a:ext>
          </a:extLst>
        </xdr:cNvPr>
        <xdr:cNvCxnSpPr/>
      </xdr:nvCxnSpPr>
      <xdr:spPr>
        <a:xfrm>
          <a:off x="12814300" y="104489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660" name="n_1ave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661" name="n_2ave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662" name="n_3ave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663" name="n_4aveValue【保健センター・保健所】&#10;有形固定資産減価償却率">
          <a:extLst>
            <a:ext uri="{FF2B5EF4-FFF2-40B4-BE49-F238E27FC236}">
              <a16:creationId xmlns:a16="http://schemas.microsoft.com/office/drawing/2014/main" id="{00000000-0008-0000-0F00-000097020000}"/>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154322</xdr:rowOff>
    </xdr:from>
    <xdr:ext cx="405111" cy="259045"/>
    <xdr:sp macro="" textlink="">
      <xdr:nvSpPr>
        <xdr:cNvPr id="664" name="n_1mainValue【保健センター・保健所】&#10;有形固定資産減価償却率">
          <a:extLst>
            <a:ext uri="{FF2B5EF4-FFF2-40B4-BE49-F238E27FC236}">
              <a16:creationId xmlns:a16="http://schemas.microsoft.com/office/drawing/2014/main" id="{00000000-0008-0000-0F00-000098020000}"/>
            </a:ext>
          </a:extLst>
        </xdr:cNvPr>
        <xdr:cNvSpPr txBox="1"/>
      </xdr:nvSpPr>
      <xdr:spPr>
        <a:xfrm>
          <a:off x="1526604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114317</xdr:rowOff>
    </xdr:from>
    <xdr:ext cx="405111" cy="259045"/>
    <xdr:sp macro="" textlink="">
      <xdr:nvSpPr>
        <xdr:cNvPr id="665" name="n_2mainValue【保健センター・保健所】&#10;有形固定資産減価償却率">
          <a:extLst>
            <a:ext uri="{FF2B5EF4-FFF2-40B4-BE49-F238E27FC236}">
              <a16:creationId xmlns:a16="http://schemas.microsoft.com/office/drawing/2014/main" id="{00000000-0008-0000-0F00-000099020000}"/>
            </a:ext>
          </a:extLst>
        </xdr:cNvPr>
        <xdr:cNvSpPr txBox="1"/>
      </xdr:nvSpPr>
      <xdr:spPr>
        <a:xfrm>
          <a:off x="1438974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72407</xdr:rowOff>
    </xdr:from>
    <xdr:ext cx="405111" cy="259045"/>
    <xdr:sp macro="" textlink="">
      <xdr:nvSpPr>
        <xdr:cNvPr id="666" name="n_3mainValue【保健センター・保健所】&#10;有形固定資産減価償却率">
          <a:extLst>
            <a:ext uri="{FF2B5EF4-FFF2-40B4-BE49-F238E27FC236}">
              <a16:creationId xmlns:a16="http://schemas.microsoft.com/office/drawing/2014/main" id="{00000000-0008-0000-0F00-00009A020000}"/>
            </a:ext>
          </a:extLst>
        </xdr:cNvPr>
        <xdr:cNvSpPr txBox="1"/>
      </xdr:nvSpPr>
      <xdr:spPr>
        <a:xfrm>
          <a:off x="13500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32402</xdr:rowOff>
    </xdr:from>
    <xdr:ext cx="405111" cy="259045"/>
    <xdr:sp macro="" textlink="">
      <xdr:nvSpPr>
        <xdr:cNvPr id="667" name="n_4mainValue【保健センター・保健所】&#10;有形固定資産減価償却率">
          <a:extLst>
            <a:ext uri="{FF2B5EF4-FFF2-40B4-BE49-F238E27FC236}">
              <a16:creationId xmlns:a16="http://schemas.microsoft.com/office/drawing/2014/main" id="{00000000-0008-0000-0F00-00009B020000}"/>
            </a:ext>
          </a:extLst>
        </xdr:cNvPr>
        <xdr:cNvSpPr txBox="1"/>
      </xdr:nvSpPr>
      <xdr:spPr>
        <a:xfrm>
          <a:off x="12611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00000000-0008-0000-0F00-0000A1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00000000-0008-0000-0F00-0000A2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00000000-0008-0000-0F00-0000A3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3" name="テキスト ボックス 682">
          <a:extLst>
            <a:ext uri="{FF2B5EF4-FFF2-40B4-BE49-F238E27FC236}">
              <a16:creationId xmlns:a16="http://schemas.microsoft.com/office/drawing/2014/main" id="{00000000-0008-0000-0F00-0000AB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9" name="テキスト ボックス 688">
          <a:extLst>
            <a:ext uri="{FF2B5EF4-FFF2-40B4-BE49-F238E27FC236}">
              <a16:creationId xmlns:a16="http://schemas.microsoft.com/office/drawing/2014/main" id="{00000000-0008-0000-0F00-0000B1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00000000-0008-0000-0F00-0000B3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00000000-0008-0000-0F00-0000B4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00000000-0008-0000-0F00-0000B6020000}"/>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00000000-0008-0000-0F00-0000B8020000}"/>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7" name="直線コネクタ 696">
          <a:extLst>
            <a:ext uri="{FF2B5EF4-FFF2-40B4-BE49-F238E27FC236}">
              <a16:creationId xmlns:a16="http://schemas.microsoft.com/office/drawing/2014/main" id="{00000000-0008-0000-0F00-0000B9020000}"/>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00000000-0008-0000-0F00-0000BA020000}"/>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9" name="フローチャート: 判断 698">
          <a:extLst>
            <a:ext uri="{FF2B5EF4-FFF2-40B4-BE49-F238E27FC236}">
              <a16:creationId xmlns:a16="http://schemas.microsoft.com/office/drawing/2014/main" id="{00000000-0008-0000-0F00-0000BB020000}"/>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701" name="フローチャート: 判断 700">
          <a:extLst>
            <a:ext uri="{FF2B5EF4-FFF2-40B4-BE49-F238E27FC236}">
              <a16:creationId xmlns:a16="http://schemas.microsoft.com/office/drawing/2014/main" id="{00000000-0008-0000-0F00-0000BD020000}"/>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2" name="フローチャート: 判断 701">
          <a:extLst>
            <a:ext uri="{FF2B5EF4-FFF2-40B4-BE49-F238E27FC236}">
              <a16:creationId xmlns:a16="http://schemas.microsoft.com/office/drawing/2014/main" id="{00000000-0008-0000-0F00-0000BE020000}"/>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03" name="フローチャート: 判断 702">
          <a:extLst>
            <a:ext uri="{FF2B5EF4-FFF2-40B4-BE49-F238E27FC236}">
              <a16:creationId xmlns:a16="http://schemas.microsoft.com/office/drawing/2014/main" id="{00000000-0008-0000-0F00-0000BF020000}"/>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F00-0000C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11249</xdr:rowOff>
    </xdr:from>
    <xdr:to>
      <xdr:col>116</xdr:col>
      <xdr:colOff>114300</xdr:colOff>
      <xdr:row>64</xdr:row>
      <xdr:rowOff>112849</xdr:rowOff>
    </xdr:to>
    <xdr:sp macro="" textlink="">
      <xdr:nvSpPr>
        <xdr:cNvPr id="709" name="楕円 708">
          <a:extLst>
            <a:ext uri="{FF2B5EF4-FFF2-40B4-BE49-F238E27FC236}">
              <a16:creationId xmlns:a16="http://schemas.microsoft.com/office/drawing/2014/main" id="{00000000-0008-0000-0F00-0000C5020000}"/>
            </a:ext>
          </a:extLst>
        </xdr:cNvPr>
        <xdr:cNvSpPr/>
      </xdr:nvSpPr>
      <xdr:spPr>
        <a:xfrm>
          <a:off x="22110700" y="1098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97626</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00000000-0008-0000-0F00-0000C6020000}"/>
            </a:ext>
          </a:extLst>
        </xdr:cNvPr>
        <xdr:cNvSpPr txBox="1"/>
      </xdr:nvSpPr>
      <xdr:spPr>
        <a:xfrm>
          <a:off x="22199600" y="10898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11249</xdr:rowOff>
    </xdr:from>
    <xdr:to>
      <xdr:col>112</xdr:col>
      <xdr:colOff>38100</xdr:colOff>
      <xdr:row>64</xdr:row>
      <xdr:rowOff>112849</xdr:rowOff>
    </xdr:to>
    <xdr:sp macro="" textlink="">
      <xdr:nvSpPr>
        <xdr:cNvPr id="711" name="楕円 710">
          <a:extLst>
            <a:ext uri="{FF2B5EF4-FFF2-40B4-BE49-F238E27FC236}">
              <a16:creationId xmlns:a16="http://schemas.microsoft.com/office/drawing/2014/main" id="{00000000-0008-0000-0F00-0000C7020000}"/>
            </a:ext>
          </a:extLst>
        </xdr:cNvPr>
        <xdr:cNvSpPr/>
      </xdr:nvSpPr>
      <xdr:spPr>
        <a:xfrm>
          <a:off x="21272500" y="1098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62049</xdr:rowOff>
    </xdr:from>
    <xdr:to>
      <xdr:col>116</xdr:col>
      <xdr:colOff>63500</xdr:colOff>
      <xdr:row>64</xdr:row>
      <xdr:rowOff>62049</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a:off x="21323300" y="1103484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11249</xdr:rowOff>
    </xdr:from>
    <xdr:to>
      <xdr:col>107</xdr:col>
      <xdr:colOff>101600</xdr:colOff>
      <xdr:row>64</xdr:row>
      <xdr:rowOff>112849</xdr:rowOff>
    </xdr:to>
    <xdr:sp macro="" textlink="">
      <xdr:nvSpPr>
        <xdr:cNvPr id="713" name="楕円 712">
          <a:extLst>
            <a:ext uri="{FF2B5EF4-FFF2-40B4-BE49-F238E27FC236}">
              <a16:creationId xmlns:a16="http://schemas.microsoft.com/office/drawing/2014/main" id="{00000000-0008-0000-0F00-0000C9020000}"/>
            </a:ext>
          </a:extLst>
        </xdr:cNvPr>
        <xdr:cNvSpPr/>
      </xdr:nvSpPr>
      <xdr:spPr>
        <a:xfrm>
          <a:off x="20383500" y="1098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62049</xdr:rowOff>
    </xdr:from>
    <xdr:to>
      <xdr:col>111</xdr:col>
      <xdr:colOff>177800</xdr:colOff>
      <xdr:row>64</xdr:row>
      <xdr:rowOff>62049</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a:off x="20434300" y="110348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14515</xdr:rowOff>
    </xdr:from>
    <xdr:to>
      <xdr:col>102</xdr:col>
      <xdr:colOff>165100</xdr:colOff>
      <xdr:row>64</xdr:row>
      <xdr:rowOff>116115</xdr:rowOff>
    </xdr:to>
    <xdr:sp macro="" textlink="">
      <xdr:nvSpPr>
        <xdr:cNvPr id="715" name="楕円 714">
          <a:extLst>
            <a:ext uri="{FF2B5EF4-FFF2-40B4-BE49-F238E27FC236}">
              <a16:creationId xmlns:a16="http://schemas.microsoft.com/office/drawing/2014/main" id="{00000000-0008-0000-0F00-0000CB020000}"/>
            </a:ext>
          </a:extLst>
        </xdr:cNvPr>
        <xdr:cNvSpPr/>
      </xdr:nvSpPr>
      <xdr:spPr>
        <a:xfrm>
          <a:off x="19494500" y="1098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62049</xdr:rowOff>
    </xdr:from>
    <xdr:to>
      <xdr:col>107</xdr:col>
      <xdr:colOff>50800</xdr:colOff>
      <xdr:row>64</xdr:row>
      <xdr:rowOff>65315</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flipV="1">
          <a:off x="19545300" y="1103484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14515</xdr:rowOff>
    </xdr:from>
    <xdr:to>
      <xdr:col>98</xdr:col>
      <xdr:colOff>38100</xdr:colOff>
      <xdr:row>64</xdr:row>
      <xdr:rowOff>116115</xdr:rowOff>
    </xdr:to>
    <xdr:sp macro="" textlink="">
      <xdr:nvSpPr>
        <xdr:cNvPr id="717" name="楕円 716">
          <a:extLst>
            <a:ext uri="{FF2B5EF4-FFF2-40B4-BE49-F238E27FC236}">
              <a16:creationId xmlns:a16="http://schemas.microsoft.com/office/drawing/2014/main" id="{00000000-0008-0000-0F00-0000CD020000}"/>
            </a:ext>
          </a:extLst>
        </xdr:cNvPr>
        <xdr:cNvSpPr/>
      </xdr:nvSpPr>
      <xdr:spPr>
        <a:xfrm>
          <a:off x="18605500" y="1098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65315</xdr:rowOff>
    </xdr:from>
    <xdr:to>
      <xdr:col>102</xdr:col>
      <xdr:colOff>114300</xdr:colOff>
      <xdr:row>64</xdr:row>
      <xdr:rowOff>65315</xdr:rowOff>
    </xdr:to>
    <xdr:cxnSp macro="">
      <xdr:nvCxnSpPr>
        <xdr:cNvPr id="718" name="直線コネクタ 717">
          <a:extLst>
            <a:ext uri="{FF2B5EF4-FFF2-40B4-BE49-F238E27FC236}">
              <a16:creationId xmlns:a16="http://schemas.microsoft.com/office/drawing/2014/main" id="{00000000-0008-0000-0F00-0000CE020000}"/>
            </a:ext>
          </a:extLst>
        </xdr:cNvPr>
        <xdr:cNvCxnSpPr/>
      </xdr:nvCxnSpPr>
      <xdr:spPr>
        <a:xfrm>
          <a:off x="18656300" y="110381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719" name="n_1aveValue【保健センター・保健所】&#10;一人当たり面積">
          <a:extLst>
            <a:ext uri="{FF2B5EF4-FFF2-40B4-BE49-F238E27FC236}">
              <a16:creationId xmlns:a16="http://schemas.microsoft.com/office/drawing/2014/main" id="{00000000-0008-0000-0F00-0000CF020000}"/>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720" name="n_2aveValue【保健センター・保健所】&#10;一人当たり面積">
          <a:extLst>
            <a:ext uri="{FF2B5EF4-FFF2-40B4-BE49-F238E27FC236}">
              <a16:creationId xmlns:a16="http://schemas.microsoft.com/office/drawing/2014/main" id="{00000000-0008-0000-0F00-0000D0020000}"/>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721" name="n_3aveValue【保健センター・保健所】&#10;一人当たり面積">
          <a:extLst>
            <a:ext uri="{FF2B5EF4-FFF2-40B4-BE49-F238E27FC236}">
              <a16:creationId xmlns:a16="http://schemas.microsoft.com/office/drawing/2014/main" id="{00000000-0008-0000-0F00-0000D1020000}"/>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722" name="n_4aveValue【保健センター・保健所】&#10;一人当たり面積">
          <a:extLst>
            <a:ext uri="{FF2B5EF4-FFF2-40B4-BE49-F238E27FC236}">
              <a16:creationId xmlns:a16="http://schemas.microsoft.com/office/drawing/2014/main" id="{00000000-0008-0000-0F00-0000D2020000}"/>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103976</xdr:rowOff>
    </xdr:from>
    <xdr:ext cx="469744" cy="259045"/>
    <xdr:sp macro="" textlink="">
      <xdr:nvSpPr>
        <xdr:cNvPr id="723" name="n_1mainValue【保健センター・保健所】&#10;一人当たり面積">
          <a:extLst>
            <a:ext uri="{FF2B5EF4-FFF2-40B4-BE49-F238E27FC236}">
              <a16:creationId xmlns:a16="http://schemas.microsoft.com/office/drawing/2014/main" id="{00000000-0008-0000-0F00-0000D3020000}"/>
            </a:ext>
          </a:extLst>
        </xdr:cNvPr>
        <xdr:cNvSpPr txBox="1"/>
      </xdr:nvSpPr>
      <xdr:spPr>
        <a:xfrm>
          <a:off x="21075727" y="1107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103976</xdr:rowOff>
    </xdr:from>
    <xdr:ext cx="469744" cy="259045"/>
    <xdr:sp macro="" textlink="">
      <xdr:nvSpPr>
        <xdr:cNvPr id="724" name="n_2mainValue【保健センター・保健所】&#10;一人当たり面積">
          <a:extLst>
            <a:ext uri="{FF2B5EF4-FFF2-40B4-BE49-F238E27FC236}">
              <a16:creationId xmlns:a16="http://schemas.microsoft.com/office/drawing/2014/main" id="{00000000-0008-0000-0F00-0000D4020000}"/>
            </a:ext>
          </a:extLst>
        </xdr:cNvPr>
        <xdr:cNvSpPr txBox="1"/>
      </xdr:nvSpPr>
      <xdr:spPr>
        <a:xfrm>
          <a:off x="20199427" y="1107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107242</xdr:rowOff>
    </xdr:from>
    <xdr:ext cx="469744" cy="259045"/>
    <xdr:sp macro="" textlink="">
      <xdr:nvSpPr>
        <xdr:cNvPr id="725" name="n_3mainValue【保健センター・保健所】&#10;一人当たり面積">
          <a:extLst>
            <a:ext uri="{FF2B5EF4-FFF2-40B4-BE49-F238E27FC236}">
              <a16:creationId xmlns:a16="http://schemas.microsoft.com/office/drawing/2014/main" id="{00000000-0008-0000-0F00-0000D5020000}"/>
            </a:ext>
          </a:extLst>
        </xdr:cNvPr>
        <xdr:cNvSpPr txBox="1"/>
      </xdr:nvSpPr>
      <xdr:spPr>
        <a:xfrm>
          <a:off x="19310427" y="1108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107242</xdr:rowOff>
    </xdr:from>
    <xdr:ext cx="469744" cy="259045"/>
    <xdr:sp macro="" textlink="">
      <xdr:nvSpPr>
        <xdr:cNvPr id="726" name="n_4mainValue【保健センター・保健所】&#10;一人当たり面積">
          <a:extLst>
            <a:ext uri="{FF2B5EF4-FFF2-40B4-BE49-F238E27FC236}">
              <a16:creationId xmlns:a16="http://schemas.microsoft.com/office/drawing/2014/main" id="{00000000-0008-0000-0F00-0000D6020000}"/>
            </a:ext>
          </a:extLst>
        </xdr:cNvPr>
        <xdr:cNvSpPr txBox="1"/>
      </xdr:nvSpPr>
      <xdr:spPr>
        <a:xfrm>
          <a:off x="18421427" y="1108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00000000-0008-0000-0F00-0000DC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00000000-0008-0000-0F00-0000DD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00000000-0008-0000-0F00-0000DE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6" name="直線コネクタ 745">
          <a:extLst>
            <a:ext uri="{FF2B5EF4-FFF2-40B4-BE49-F238E27FC236}">
              <a16:creationId xmlns:a16="http://schemas.microsoft.com/office/drawing/2014/main" id="{00000000-0008-0000-0F00-0000EA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9" name="テキスト ボックス 748">
          <a:extLst>
            <a:ext uri="{FF2B5EF4-FFF2-40B4-BE49-F238E27FC236}">
              <a16:creationId xmlns:a16="http://schemas.microsoft.com/office/drawing/2014/main" id="{00000000-0008-0000-0F00-0000ED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00000000-0008-0000-0F00-0000EF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3" name="【消防施設】&#10;有形固定資産減価償却率最小値テキスト">
          <a:extLst>
            <a:ext uri="{FF2B5EF4-FFF2-40B4-BE49-F238E27FC236}">
              <a16:creationId xmlns:a16="http://schemas.microsoft.com/office/drawing/2014/main" id="{00000000-0008-0000-0F00-0000F1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55" name="【消防施設】&#10;有形固定資産減価償却率最大値テキスト">
          <a:extLst>
            <a:ext uri="{FF2B5EF4-FFF2-40B4-BE49-F238E27FC236}">
              <a16:creationId xmlns:a16="http://schemas.microsoft.com/office/drawing/2014/main" id="{00000000-0008-0000-0F00-0000F3020000}"/>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00000000-0008-0000-0F00-0000F5020000}"/>
            </a:ext>
          </a:extLst>
        </xdr:cNvPr>
        <xdr:cNvSpPr txBox="1"/>
      </xdr:nvSpPr>
      <xdr:spPr>
        <a:xfrm>
          <a:off x="16357600" y="1421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59" name="フローチャート: 判断 758">
          <a:extLst>
            <a:ext uri="{FF2B5EF4-FFF2-40B4-BE49-F238E27FC236}">
              <a16:creationId xmlns:a16="http://schemas.microsoft.com/office/drawing/2014/main" id="{00000000-0008-0000-0F00-0000F7020000}"/>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60" name="フローチャート: 判断 759">
          <a:extLst>
            <a:ext uri="{FF2B5EF4-FFF2-40B4-BE49-F238E27FC236}">
              <a16:creationId xmlns:a16="http://schemas.microsoft.com/office/drawing/2014/main" id="{00000000-0008-0000-0F00-0000F8020000}"/>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61" name="フローチャート: 判断 760">
          <a:extLst>
            <a:ext uri="{FF2B5EF4-FFF2-40B4-BE49-F238E27FC236}">
              <a16:creationId xmlns:a16="http://schemas.microsoft.com/office/drawing/2014/main" id="{00000000-0008-0000-0F00-0000F9020000}"/>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62" name="フローチャート: 判断 761">
          <a:extLst>
            <a:ext uri="{FF2B5EF4-FFF2-40B4-BE49-F238E27FC236}">
              <a16:creationId xmlns:a16="http://schemas.microsoft.com/office/drawing/2014/main" id="{00000000-0008-0000-0F00-0000FA020000}"/>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F00-0000FD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0000000-0008-0000-0F00-0000FE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00000000-0008-0000-0F00-0000FF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119562</xdr:rowOff>
    </xdr:from>
    <xdr:to>
      <xdr:col>85</xdr:col>
      <xdr:colOff>177800</xdr:colOff>
      <xdr:row>83</xdr:row>
      <xdr:rowOff>49712</xdr:rowOff>
    </xdr:to>
    <xdr:sp macro="" textlink="">
      <xdr:nvSpPr>
        <xdr:cNvPr id="768" name="楕円 767">
          <a:extLst>
            <a:ext uri="{FF2B5EF4-FFF2-40B4-BE49-F238E27FC236}">
              <a16:creationId xmlns:a16="http://schemas.microsoft.com/office/drawing/2014/main" id="{00000000-0008-0000-0F00-000000030000}"/>
            </a:ext>
          </a:extLst>
        </xdr:cNvPr>
        <xdr:cNvSpPr/>
      </xdr:nvSpPr>
      <xdr:spPr>
        <a:xfrm>
          <a:off x="16268700" y="1417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142439</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00000000-0008-0000-0F00-000001030000}"/>
            </a:ext>
          </a:extLst>
        </xdr:cNvPr>
        <xdr:cNvSpPr txBox="1"/>
      </xdr:nvSpPr>
      <xdr:spPr>
        <a:xfrm>
          <a:off x="16357600" y="14029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153851</xdr:rowOff>
    </xdr:from>
    <xdr:to>
      <xdr:col>81</xdr:col>
      <xdr:colOff>101600</xdr:colOff>
      <xdr:row>83</xdr:row>
      <xdr:rowOff>84001</xdr:rowOff>
    </xdr:to>
    <xdr:sp macro="" textlink="">
      <xdr:nvSpPr>
        <xdr:cNvPr id="770" name="楕円 769">
          <a:extLst>
            <a:ext uri="{FF2B5EF4-FFF2-40B4-BE49-F238E27FC236}">
              <a16:creationId xmlns:a16="http://schemas.microsoft.com/office/drawing/2014/main" id="{00000000-0008-0000-0F00-000002030000}"/>
            </a:ext>
          </a:extLst>
        </xdr:cNvPr>
        <xdr:cNvSpPr/>
      </xdr:nvSpPr>
      <xdr:spPr>
        <a:xfrm>
          <a:off x="15430500" y="1421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170362</xdr:rowOff>
    </xdr:from>
    <xdr:to>
      <xdr:col>85</xdr:col>
      <xdr:colOff>127000</xdr:colOff>
      <xdr:row>83</xdr:row>
      <xdr:rowOff>33201</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flipV="1">
          <a:off x="15481300" y="14229262"/>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122827</xdr:rowOff>
    </xdr:from>
    <xdr:to>
      <xdr:col>76</xdr:col>
      <xdr:colOff>165100</xdr:colOff>
      <xdr:row>83</xdr:row>
      <xdr:rowOff>52977</xdr:rowOff>
    </xdr:to>
    <xdr:sp macro="" textlink="">
      <xdr:nvSpPr>
        <xdr:cNvPr id="772" name="楕円 771">
          <a:extLst>
            <a:ext uri="{FF2B5EF4-FFF2-40B4-BE49-F238E27FC236}">
              <a16:creationId xmlns:a16="http://schemas.microsoft.com/office/drawing/2014/main" id="{00000000-0008-0000-0F00-000004030000}"/>
            </a:ext>
          </a:extLst>
        </xdr:cNvPr>
        <xdr:cNvSpPr/>
      </xdr:nvSpPr>
      <xdr:spPr>
        <a:xfrm>
          <a:off x="14541500" y="1418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2177</xdr:rowOff>
    </xdr:from>
    <xdr:to>
      <xdr:col>81</xdr:col>
      <xdr:colOff>50800</xdr:colOff>
      <xdr:row>83</xdr:row>
      <xdr:rowOff>33201</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a:off x="14592300" y="1423252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99968</xdr:rowOff>
    </xdr:from>
    <xdr:to>
      <xdr:col>72</xdr:col>
      <xdr:colOff>38100</xdr:colOff>
      <xdr:row>83</xdr:row>
      <xdr:rowOff>30118</xdr:rowOff>
    </xdr:to>
    <xdr:sp macro="" textlink="">
      <xdr:nvSpPr>
        <xdr:cNvPr id="774" name="楕円 773">
          <a:extLst>
            <a:ext uri="{FF2B5EF4-FFF2-40B4-BE49-F238E27FC236}">
              <a16:creationId xmlns:a16="http://schemas.microsoft.com/office/drawing/2014/main" id="{00000000-0008-0000-0F00-000006030000}"/>
            </a:ext>
          </a:extLst>
        </xdr:cNvPr>
        <xdr:cNvSpPr/>
      </xdr:nvSpPr>
      <xdr:spPr>
        <a:xfrm>
          <a:off x="13652500" y="1415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150768</xdr:rowOff>
    </xdr:from>
    <xdr:to>
      <xdr:col>76</xdr:col>
      <xdr:colOff>114300</xdr:colOff>
      <xdr:row>83</xdr:row>
      <xdr:rowOff>2177</xdr:rowOff>
    </xdr:to>
    <xdr:cxnSp macro="">
      <xdr:nvCxnSpPr>
        <xdr:cNvPr id="775" name="直線コネクタ 774">
          <a:extLst>
            <a:ext uri="{FF2B5EF4-FFF2-40B4-BE49-F238E27FC236}">
              <a16:creationId xmlns:a16="http://schemas.microsoft.com/office/drawing/2014/main" id="{00000000-0008-0000-0F00-000007030000}"/>
            </a:ext>
          </a:extLst>
        </xdr:cNvPr>
        <xdr:cNvCxnSpPr/>
      </xdr:nvCxnSpPr>
      <xdr:spPr>
        <a:xfrm>
          <a:off x="13703300" y="14209668"/>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64044</xdr:rowOff>
    </xdr:from>
    <xdr:to>
      <xdr:col>67</xdr:col>
      <xdr:colOff>101600</xdr:colOff>
      <xdr:row>82</xdr:row>
      <xdr:rowOff>165644</xdr:rowOff>
    </xdr:to>
    <xdr:sp macro="" textlink="">
      <xdr:nvSpPr>
        <xdr:cNvPr id="776" name="楕円 775">
          <a:extLst>
            <a:ext uri="{FF2B5EF4-FFF2-40B4-BE49-F238E27FC236}">
              <a16:creationId xmlns:a16="http://schemas.microsoft.com/office/drawing/2014/main" id="{00000000-0008-0000-0F00-000008030000}"/>
            </a:ext>
          </a:extLst>
        </xdr:cNvPr>
        <xdr:cNvSpPr/>
      </xdr:nvSpPr>
      <xdr:spPr>
        <a:xfrm>
          <a:off x="12763500" y="1412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114844</xdr:rowOff>
    </xdr:from>
    <xdr:to>
      <xdr:col>71</xdr:col>
      <xdr:colOff>177800</xdr:colOff>
      <xdr:row>82</xdr:row>
      <xdr:rowOff>150768</xdr:rowOff>
    </xdr:to>
    <xdr:cxnSp macro="">
      <xdr:nvCxnSpPr>
        <xdr:cNvPr id="777" name="直線コネクタ 776">
          <a:extLst>
            <a:ext uri="{FF2B5EF4-FFF2-40B4-BE49-F238E27FC236}">
              <a16:creationId xmlns:a16="http://schemas.microsoft.com/office/drawing/2014/main" id="{00000000-0008-0000-0F00-000009030000}"/>
            </a:ext>
          </a:extLst>
        </xdr:cNvPr>
        <xdr:cNvCxnSpPr/>
      </xdr:nvCxnSpPr>
      <xdr:spPr>
        <a:xfrm>
          <a:off x="12814300" y="1417374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778" name="n_1aveValue【消防施設】&#10;有形固定資産減価償却率">
          <a:extLst>
            <a:ext uri="{FF2B5EF4-FFF2-40B4-BE49-F238E27FC236}">
              <a16:creationId xmlns:a16="http://schemas.microsoft.com/office/drawing/2014/main" id="{00000000-0008-0000-0F00-00000A030000}"/>
            </a:ext>
          </a:extLst>
        </xdr:cNvPr>
        <xdr:cNvSpPr txBox="1"/>
      </xdr:nvSpPr>
      <xdr:spPr>
        <a:xfrm>
          <a:off x="152660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779" name="n_2aveValue【消防施設】&#10;有形固定資産減価償却率">
          <a:extLst>
            <a:ext uri="{FF2B5EF4-FFF2-40B4-BE49-F238E27FC236}">
              <a16:creationId xmlns:a16="http://schemas.microsoft.com/office/drawing/2014/main" id="{00000000-0008-0000-0F00-00000B030000}"/>
            </a:ext>
          </a:extLst>
        </xdr:cNvPr>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780" name="n_3aveValue【消防施設】&#10;有形固定資産減価償却率">
          <a:extLst>
            <a:ext uri="{FF2B5EF4-FFF2-40B4-BE49-F238E27FC236}">
              <a16:creationId xmlns:a16="http://schemas.microsoft.com/office/drawing/2014/main" id="{00000000-0008-0000-0F00-00000C030000}"/>
            </a:ext>
          </a:extLst>
        </xdr:cNvPr>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781" name="n_4aveValue【消防施設】&#10;有形固定資産減価償却率">
          <a:extLst>
            <a:ext uri="{FF2B5EF4-FFF2-40B4-BE49-F238E27FC236}">
              <a16:creationId xmlns:a16="http://schemas.microsoft.com/office/drawing/2014/main" id="{00000000-0008-0000-0F00-00000D030000}"/>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100528</xdr:rowOff>
    </xdr:from>
    <xdr:ext cx="405111" cy="259045"/>
    <xdr:sp macro="" textlink="">
      <xdr:nvSpPr>
        <xdr:cNvPr id="782" name="n_1mainValue【消防施設】&#10;有形固定資産減価償却率">
          <a:extLst>
            <a:ext uri="{FF2B5EF4-FFF2-40B4-BE49-F238E27FC236}">
              <a16:creationId xmlns:a16="http://schemas.microsoft.com/office/drawing/2014/main" id="{00000000-0008-0000-0F00-00000E030000}"/>
            </a:ext>
          </a:extLst>
        </xdr:cNvPr>
        <xdr:cNvSpPr txBox="1"/>
      </xdr:nvSpPr>
      <xdr:spPr>
        <a:xfrm>
          <a:off x="152660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69504</xdr:rowOff>
    </xdr:from>
    <xdr:ext cx="405111" cy="259045"/>
    <xdr:sp macro="" textlink="">
      <xdr:nvSpPr>
        <xdr:cNvPr id="783" name="n_2mainValue【消防施設】&#10;有形固定資産減価償却率">
          <a:extLst>
            <a:ext uri="{FF2B5EF4-FFF2-40B4-BE49-F238E27FC236}">
              <a16:creationId xmlns:a16="http://schemas.microsoft.com/office/drawing/2014/main" id="{00000000-0008-0000-0F00-00000F030000}"/>
            </a:ext>
          </a:extLst>
        </xdr:cNvPr>
        <xdr:cNvSpPr txBox="1"/>
      </xdr:nvSpPr>
      <xdr:spPr>
        <a:xfrm>
          <a:off x="14389744" y="1395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46645</xdr:rowOff>
    </xdr:from>
    <xdr:ext cx="405111" cy="259045"/>
    <xdr:sp macro="" textlink="">
      <xdr:nvSpPr>
        <xdr:cNvPr id="784" name="n_3mainValue【消防施設】&#10;有形固定資産減価償却率">
          <a:extLst>
            <a:ext uri="{FF2B5EF4-FFF2-40B4-BE49-F238E27FC236}">
              <a16:creationId xmlns:a16="http://schemas.microsoft.com/office/drawing/2014/main" id="{00000000-0008-0000-0F00-000010030000}"/>
            </a:ext>
          </a:extLst>
        </xdr:cNvPr>
        <xdr:cNvSpPr txBox="1"/>
      </xdr:nvSpPr>
      <xdr:spPr>
        <a:xfrm>
          <a:off x="13500744" y="1393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10721</xdr:rowOff>
    </xdr:from>
    <xdr:ext cx="405111" cy="259045"/>
    <xdr:sp macro="" textlink="">
      <xdr:nvSpPr>
        <xdr:cNvPr id="785" name="n_4mainValue【消防施設】&#10;有形固定資産減価償却率">
          <a:extLst>
            <a:ext uri="{FF2B5EF4-FFF2-40B4-BE49-F238E27FC236}">
              <a16:creationId xmlns:a16="http://schemas.microsoft.com/office/drawing/2014/main" id="{00000000-0008-0000-0F00-000011030000}"/>
            </a:ext>
          </a:extLst>
        </xdr:cNvPr>
        <xdr:cNvSpPr txBox="1"/>
      </xdr:nvSpPr>
      <xdr:spPr>
        <a:xfrm>
          <a:off x="12611744" y="1389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00000000-0008-0000-0F00-000016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00000000-0008-0000-0F00-000017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00000000-0008-0000-0F00-000018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00000000-0008-0000-0F00-000019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00000000-0008-0000-0F00-00001B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00000000-0008-0000-0F00-00001D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00000000-0008-0000-0F00-00001F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F00-00002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808" name="【消防施設】&#10;一人当たり面積最小値テキスト">
          <a:extLst>
            <a:ext uri="{FF2B5EF4-FFF2-40B4-BE49-F238E27FC236}">
              <a16:creationId xmlns:a16="http://schemas.microsoft.com/office/drawing/2014/main" id="{00000000-0008-0000-0F00-000028030000}"/>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810" name="【消防施設】&#10;一人当たり面積最大値テキスト">
          <a:extLst>
            <a:ext uri="{FF2B5EF4-FFF2-40B4-BE49-F238E27FC236}">
              <a16:creationId xmlns:a16="http://schemas.microsoft.com/office/drawing/2014/main" id="{00000000-0008-0000-0F00-00002A030000}"/>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812" name="【消防施設】&#10;一人当たり面積平均値テキスト">
          <a:extLst>
            <a:ext uri="{FF2B5EF4-FFF2-40B4-BE49-F238E27FC236}">
              <a16:creationId xmlns:a16="http://schemas.microsoft.com/office/drawing/2014/main" id="{00000000-0008-0000-0F00-00002C030000}"/>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5" name="フローチャート: 判断 814">
          <a:extLst>
            <a:ext uri="{FF2B5EF4-FFF2-40B4-BE49-F238E27FC236}">
              <a16:creationId xmlns:a16="http://schemas.microsoft.com/office/drawing/2014/main" id="{00000000-0008-0000-0F00-00002F030000}"/>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6" name="フローチャート: 判断 815">
          <a:extLst>
            <a:ext uri="{FF2B5EF4-FFF2-40B4-BE49-F238E27FC236}">
              <a16:creationId xmlns:a16="http://schemas.microsoft.com/office/drawing/2014/main" id="{00000000-0008-0000-0F00-000030030000}"/>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7" name="フローチャート: 判断 816">
          <a:extLst>
            <a:ext uri="{FF2B5EF4-FFF2-40B4-BE49-F238E27FC236}">
              <a16:creationId xmlns:a16="http://schemas.microsoft.com/office/drawing/2014/main" id="{00000000-0008-0000-0F00-000031030000}"/>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23" name="楕円 822">
          <a:extLst>
            <a:ext uri="{FF2B5EF4-FFF2-40B4-BE49-F238E27FC236}">
              <a16:creationId xmlns:a16="http://schemas.microsoft.com/office/drawing/2014/main" id="{00000000-0008-0000-0F00-000037030000}"/>
            </a:ext>
          </a:extLst>
        </xdr:cNvPr>
        <xdr:cNvSpPr/>
      </xdr:nvSpPr>
      <xdr:spPr>
        <a:xfrm>
          <a:off x="221107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6875</xdr:rowOff>
    </xdr:from>
    <xdr:ext cx="469744" cy="259045"/>
    <xdr:sp macro="" textlink="">
      <xdr:nvSpPr>
        <xdr:cNvPr id="824" name="【消防施設】&#10;一人当たり面積該当値テキスト">
          <a:extLst>
            <a:ext uri="{FF2B5EF4-FFF2-40B4-BE49-F238E27FC236}">
              <a16:creationId xmlns:a16="http://schemas.microsoft.com/office/drawing/2014/main" id="{00000000-0008-0000-0F00-000038030000}"/>
            </a:ext>
          </a:extLst>
        </xdr:cNvPr>
        <xdr:cNvSpPr txBox="1"/>
      </xdr:nvSpPr>
      <xdr:spPr>
        <a:xfrm>
          <a:off x="22199600"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33020</xdr:rowOff>
    </xdr:from>
    <xdr:to>
      <xdr:col>112</xdr:col>
      <xdr:colOff>38100</xdr:colOff>
      <xdr:row>84</xdr:row>
      <xdr:rowOff>134620</xdr:rowOff>
    </xdr:to>
    <xdr:sp macro="" textlink="">
      <xdr:nvSpPr>
        <xdr:cNvPr id="825" name="楕円 824">
          <a:extLst>
            <a:ext uri="{FF2B5EF4-FFF2-40B4-BE49-F238E27FC236}">
              <a16:creationId xmlns:a16="http://schemas.microsoft.com/office/drawing/2014/main" id="{00000000-0008-0000-0F00-000039030000}"/>
            </a:ext>
          </a:extLst>
        </xdr:cNvPr>
        <xdr:cNvSpPr/>
      </xdr:nvSpPr>
      <xdr:spPr>
        <a:xfrm>
          <a:off x="21272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79248</xdr:rowOff>
    </xdr:from>
    <xdr:to>
      <xdr:col>116</xdr:col>
      <xdr:colOff>63500</xdr:colOff>
      <xdr:row>84</xdr:row>
      <xdr:rowOff>83820</xdr:rowOff>
    </xdr:to>
    <xdr:cxnSp macro="">
      <xdr:nvCxnSpPr>
        <xdr:cNvPr id="826" name="直線コネクタ 825">
          <a:extLst>
            <a:ext uri="{FF2B5EF4-FFF2-40B4-BE49-F238E27FC236}">
              <a16:creationId xmlns:a16="http://schemas.microsoft.com/office/drawing/2014/main" id="{00000000-0008-0000-0F00-00003A030000}"/>
            </a:ext>
          </a:extLst>
        </xdr:cNvPr>
        <xdr:cNvCxnSpPr/>
      </xdr:nvCxnSpPr>
      <xdr:spPr>
        <a:xfrm flipV="1">
          <a:off x="21323300" y="144810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37592</xdr:rowOff>
    </xdr:from>
    <xdr:to>
      <xdr:col>107</xdr:col>
      <xdr:colOff>101600</xdr:colOff>
      <xdr:row>84</xdr:row>
      <xdr:rowOff>139192</xdr:rowOff>
    </xdr:to>
    <xdr:sp macro="" textlink="">
      <xdr:nvSpPr>
        <xdr:cNvPr id="827" name="楕円 826">
          <a:extLst>
            <a:ext uri="{FF2B5EF4-FFF2-40B4-BE49-F238E27FC236}">
              <a16:creationId xmlns:a16="http://schemas.microsoft.com/office/drawing/2014/main" id="{00000000-0008-0000-0F00-00003B030000}"/>
            </a:ext>
          </a:extLst>
        </xdr:cNvPr>
        <xdr:cNvSpPr/>
      </xdr:nvSpPr>
      <xdr:spPr>
        <a:xfrm>
          <a:off x="20383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83820</xdr:rowOff>
    </xdr:from>
    <xdr:to>
      <xdr:col>111</xdr:col>
      <xdr:colOff>177800</xdr:colOff>
      <xdr:row>84</xdr:row>
      <xdr:rowOff>88392</xdr:rowOff>
    </xdr:to>
    <xdr:cxnSp macro="">
      <xdr:nvCxnSpPr>
        <xdr:cNvPr id="828" name="直線コネクタ 827">
          <a:extLst>
            <a:ext uri="{FF2B5EF4-FFF2-40B4-BE49-F238E27FC236}">
              <a16:creationId xmlns:a16="http://schemas.microsoft.com/office/drawing/2014/main" id="{00000000-0008-0000-0F00-00003C030000}"/>
            </a:ext>
          </a:extLst>
        </xdr:cNvPr>
        <xdr:cNvCxnSpPr/>
      </xdr:nvCxnSpPr>
      <xdr:spPr>
        <a:xfrm flipV="1">
          <a:off x="20434300" y="14485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42163</xdr:rowOff>
    </xdr:from>
    <xdr:to>
      <xdr:col>102</xdr:col>
      <xdr:colOff>165100</xdr:colOff>
      <xdr:row>84</xdr:row>
      <xdr:rowOff>143763</xdr:rowOff>
    </xdr:to>
    <xdr:sp macro="" textlink="">
      <xdr:nvSpPr>
        <xdr:cNvPr id="829" name="楕円 828">
          <a:extLst>
            <a:ext uri="{FF2B5EF4-FFF2-40B4-BE49-F238E27FC236}">
              <a16:creationId xmlns:a16="http://schemas.microsoft.com/office/drawing/2014/main" id="{00000000-0008-0000-0F00-00003D030000}"/>
            </a:ext>
          </a:extLst>
        </xdr:cNvPr>
        <xdr:cNvSpPr/>
      </xdr:nvSpPr>
      <xdr:spPr>
        <a:xfrm>
          <a:off x="19494500" y="1444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88392</xdr:rowOff>
    </xdr:from>
    <xdr:to>
      <xdr:col>107</xdr:col>
      <xdr:colOff>50800</xdr:colOff>
      <xdr:row>84</xdr:row>
      <xdr:rowOff>92963</xdr:rowOff>
    </xdr:to>
    <xdr:cxnSp macro="">
      <xdr:nvCxnSpPr>
        <xdr:cNvPr id="830" name="直線コネクタ 829">
          <a:extLst>
            <a:ext uri="{FF2B5EF4-FFF2-40B4-BE49-F238E27FC236}">
              <a16:creationId xmlns:a16="http://schemas.microsoft.com/office/drawing/2014/main" id="{00000000-0008-0000-0F00-00003E030000}"/>
            </a:ext>
          </a:extLst>
        </xdr:cNvPr>
        <xdr:cNvCxnSpPr/>
      </xdr:nvCxnSpPr>
      <xdr:spPr>
        <a:xfrm flipV="1">
          <a:off x="19545300" y="144901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46737</xdr:rowOff>
    </xdr:from>
    <xdr:to>
      <xdr:col>98</xdr:col>
      <xdr:colOff>38100</xdr:colOff>
      <xdr:row>84</xdr:row>
      <xdr:rowOff>148337</xdr:rowOff>
    </xdr:to>
    <xdr:sp macro="" textlink="">
      <xdr:nvSpPr>
        <xdr:cNvPr id="831" name="楕円 830">
          <a:extLst>
            <a:ext uri="{FF2B5EF4-FFF2-40B4-BE49-F238E27FC236}">
              <a16:creationId xmlns:a16="http://schemas.microsoft.com/office/drawing/2014/main" id="{00000000-0008-0000-0F00-00003F030000}"/>
            </a:ext>
          </a:extLst>
        </xdr:cNvPr>
        <xdr:cNvSpPr/>
      </xdr:nvSpPr>
      <xdr:spPr>
        <a:xfrm>
          <a:off x="18605500" y="1444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92963</xdr:rowOff>
    </xdr:from>
    <xdr:to>
      <xdr:col>102</xdr:col>
      <xdr:colOff>114300</xdr:colOff>
      <xdr:row>84</xdr:row>
      <xdr:rowOff>97537</xdr:rowOff>
    </xdr:to>
    <xdr:cxnSp macro="">
      <xdr:nvCxnSpPr>
        <xdr:cNvPr id="832" name="直線コネクタ 831">
          <a:extLst>
            <a:ext uri="{FF2B5EF4-FFF2-40B4-BE49-F238E27FC236}">
              <a16:creationId xmlns:a16="http://schemas.microsoft.com/office/drawing/2014/main" id="{00000000-0008-0000-0F00-000040030000}"/>
            </a:ext>
          </a:extLst>
        </xdr:cNvPr>
        <xdr:cNvCxnSpPr/>
      </xdr:nvCxnSpPr>
      <xdr:spPr>
        <a:xfrm flipV="1">
          <a:off x="18656300" y="144947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833" name="n_1aveValue【消防施設】&#10;一人当たり面積">
          <a:extLst>
            <a:ext uri="{FF2B5EF4-FFF2-40B4-BE49-F238E27FC236}">
              <a16:creationId xmlns:a16="http://schemas.microsoft.com/office/drawing/2014/main" id="{00000000-0008-0000-0F00-000041030000}"/>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4" name="n_2aveValue【消防施設】&#10;一人当たり面積">
          <a:extLst>
            <a:ext uri="{FF2B5EF4-FFF2-40B4-BE49-F238E27FC236}">
              <a16:creationId xmlns:a16="http://schemas.microsoft.com/office/drawing/2014/main" id="{00000000-0008-0000-0F00-000042030000}"/>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835" name="n_3aveValue【消防施設】&#10;一人当たり面積">
          <a:extLst>
            <a:ext uri="{FF2B5EF4-FFF2-40B4-BE49-F238E27FC236}">
              <a16:creationId xmlns:a16="http://schemas.microsoft.com/office/drawing/2014/main" id="{00000000-0008-0000-0F00-000043030000}"/>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836" name="n_4aveValue【消防施設】&#10;一人当たり面積">
          <a:extLst>
            <a:ext uri="{FF2B5EF4-FFF2-40B4-BE49-F238E27FC236}">
              <a16:creationId xmlns:a16="http://schemas.microsoft.com/office/drawing/2014/main" id="{00000000-0008-0000-0F00-000044030000}"/>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125747</xdr:rowOff>
    </xdr:from>
    <xdr:ext cx="469744" cy="259045"/>
    <xdr:sp macro="" textlink="">
      <xdr:nvSpPr>
        <xdr:cNvPr id="837" name="n_1mainValue【消防施設】&#10;一人当たり面積">
          <a:extLst>
            <a:ext uri="{FF2B5EF4-FFF2-40B4-BE49-F238E27FC236}">
              <a16:creationId xmlns:a16="http://schemas.microsoft.com/office/drawing/2014/main" id="{00000000-0008-0000-0F00-000045030000}"/>
            </a:ext>
          </a:extLst>
        </xdr:cNvPr>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130319</xdr:rowOff>
    </xdr:from>
    <xdr:ext cx="469744" cy="259045"/>
    <xdr:sp macro="" textlink="">
      <xdr:nvSpPr>
        <xdr:cNvPr id="838" name="n_2mainValue【消防施設】&#10;一人当たり面積">
          <a:extLst>
            <a:ext uri="{FF2B5EF4-FFF2-40B4-BE49-F238E27FC236}">
              <a16:creationId xmlns:a16="http://schemas.microsoft.com/office/drawing/2014/main" id="{00000000-0008-0000-0F00-000046030000}"/>
            </a:ext>
          </a:extLst>
        </xdr:cNvPr>
        <xdr:cNvSpPr txBox="1"/>
      </xdr:nvSpPr>
      <xdr:spPr>
        <a:xfrm>
          <a:off x="20199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134890</xdr:rowOff>
    </xdr:from>
    <xdr:ext cx="469744" cy="259045"/>
    <xdr:sp macro="" textlink="">
      <xdr:nvSpPr>
        <xdr:cNvPr id="839" name="n_3mainValue【消防施設】&#10;一人当たり面積">
          <a:extLst>
            <a:ext uri="{FF2B5EF4-FFF2-40B4-BE49-F238E27FC236}">
              <a16:creationId xmlns:a16="http://schemas.microsoft.com/office/drawing/2014/main" id="{00000000-0008-0000-0F00-000047030000}"/>
            </a:ext>
          </a:extLst>
        </xdr:cNvPr>
        <xdr:cNvSpPr txBox="1"/>
      </xdr:nvSpPr>
      <xdr:spPr>
        <a:xfrm>
          <a:off x="19310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139464</xdr:rowOff>
    </xdr:from>
    <xdr:ext cx="469744" cy="259045"/>
    <xdr:sp macro="" textlink="">
      <xdr:nvSpPr>
        <xdr:cNvPr id="840" name="n_4mainValue【消防施設】&#10;一人当たり面積">
          <a:extLst>
            <a:ext uri="{FF2B5EF4-FFF2-40B4-BE49-F238E27FC236}">
              <a16:creationId xmlns:a16="http://schemas.microsoft.com/office/drawing/2014/main" id="{00000000-0008-0000-0F00-000048030000}"/>
            </a:ext>
          </a:extLst>
        </xdr:cNvPr>
        <xdr:cNvSpPr txBox="1"/>
      </xdr:nvSpPr>
      <xdr:spPr>
        <a:xfrm>
          <a:off x="18421427" y="1454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F00-00004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F00-00004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F00-00005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0000000-0008-0000-0F00-00005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0000000-0008-0000-0F00-00005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000000-0008-0000-0F00-000054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0000000-0008-0000-0F00-000056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0000000-0008-0000-0F00-000057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0000000-0008-0000-0F00-000058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0000000-0008-0000-0F00-000059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0000000-0008-0000-0F00-00005A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00000000-0008-0000-0F00-00005B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0000000-0008-0000-0F00-00005C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0000000-0008-0000-0F00-00005F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F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00000000-0008-0000-0F00-000063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69" name="【庁舎】&#10;有形固定資産減価償却率最大値テキスト">
          <a:extLst>
            <a:ext uri="{FF2B5EF4-FFF2-40B4-BE49-F238E27FC236}">
              <a16:creationId xmlns:a16="http://schemas.microsoft.com/office/drawing/2014/main" id="{00000000-0008-0000-0F00-000065030000}"/>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871" name="【庁舎】&#10;有形固定資産減価償却率平均値テキスト">
          <a:extLst>
            <a:ext uri="{FF2B5EF4-FFF2-40B4-BE49-F238E27FC236}">
              <a16:creationId xmlns:a16="http://schemas.microsoft.com/office/drawing/2014/main" id="{00000000-0008-0000-0F00-000067030000}"/>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72" name="フローチャート: 判断 871">
          <a:extLst>
            <a:ext uri="{FF2B5EF4-FFF2-40B4-BE49-F238E27FC236}">
              <a16:creationId xmlns:a16="http://schemas.microsoft.com/office/drawing/2014/main" id="{00000000-0008-0000-0F00-00006803000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3" name="フローチャート: 判断 872">
          <a:extLst>
            <a:ext uri="{FF2B5EF4-FFF2-40B4-BE49-F238E27FC236}">
              <a16:creationId xmlns:a16="http://schemas.microsoft.com/office/drawing/2014/main" id="{00000000-0008-0000-0F00-000069030000}"/>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74" name="フローチャート: 判断 873">
          <a:extLst>
            <a:ext uri="{FF2B5EF4-FFF2-40B4-BE49-F238E27FC236}">
              <a16:creationId xmlns:a16="http://schemas.microsoft.com/office/drawing/2014/main" id="{00000000-0008-0000-0F00-00006A030000}"/>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5" name="フローチャート: 判断 874">
          <a:extLst>
            <a:ext uri="{FF2B5EF4-FFF2-40B4-BE49-F238E27FC236}">
              <a16:creationId xmlns:a16="http://schemas.microsoft.com/office/drawing/2014/main" id="{00000000-0008-0000-0F00-00006B030000}"/>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76" name="フローチャート: 判断 875">
          <a:extLst>
            <a:ext uri="{FF2B5EF4-FFF2-40B4-BE49-F238E27FC236}">
              <a16:creationId xmlns:a16="http://schemas.microsoft.com/office/drawing/2014/main" id="{00000000-0008-0000-0F00-00006C030000}"/>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F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F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F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F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F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157662</xdr:rowOff>
    </xdr:from>
    <xdr:to>
      <xdr:col>85</xdr:col>
      <xdr:colOff>177800</xdr:colOff>
      <xdr:row>106</xdr:row>
      <xdr:rowOff>87812</xdr:rowOff>
    </xdr:to>
    <xdr:sp macro="" textlink="">
      <xdr:nvSpPr>
        <xdr:cNvPr id="882" name="楕円 881">
          <a:extLst>
            <a:ext uri="{FF2B5EF4-FFF2-40B4-BE49-F238E27FC236}">
              <a16:creationId xmlns:a16="http://schemas.microsoft.com/office/drawing/2014/main" id="{00000000-0008-0000-0F00-000072030000}"/>
            </a:ext>
          </a:extLst>
        </xdr:cNvPr>
        <xdr:cNvSpPr/>
      </xdr:nvSpPr>
      <xdr:spPr>
        <a:xfrm>
          <a:off x="16268700" y="1815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136089</xdr:rowOff>
    </xdr:from>
    <xdr:ext cx="405111" cy="259045"/>
    <xdr:sp macro="" textlink="">
      <xdr:nvSpPr>
        <xdr:cNvPr id="883" name="【庁舎】&#10;有形固定資産減価償却率該当値テキスト">
          <a:extLst>
            <a:ext uri="{FF2B5EF4-FFF2-40B4-BE49-F238E27FC236}">
              <a16:creationId xmlns:a16="http://schemas.microsoft.com/office/drawing/2014/main" id="{00000000-0008-0000-0F00-000073030000}"/>
            </a:ext>
          </a:extLst>
        </xdr:cNvPr>
        <xdr:cNvSpPr txBox="1"/>
      </xdr:nvSpPr>
      <xdr:spPr>
        <a:xfrm>
          <a:off x="16357600"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111942</xdr:rowOff>
    </xdr:from>
    <xdr:to>
      <xdr:col>81</xdr:col>
      <xdr:colOff>101600</xdr:colOff>
      <xdr:row>106</xdr:row>
      <xdr:rowOff>42092</xdr:rowOff>
    </xdr:to>
    <xdr:sp macro="" textlink="">
      <xdr:nvSpPr>
        <xdr:cNvPr id="884" name="楕円 883">
          <a:extLst>
            <a:ext uri="{FF2B5EF4-FFF2-40B4-BE49-F238E27FC236}">
              <a16:creationId xmlns:a16="http://schemas.microsoft.com/office/drawing/2014/main" id="{00000000-0008-0000-0F00-000074030000}"/>
            </a:ext>
          </a:extLst>
        </xdr:cNvPr>
        <xdr:cNvSpPr/>
      </xdr:nvSpPr>
      <xdr:spPr>
        <a:xfrm>
          <a:off x="15430500" y="181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162742</xdr:rowOff>
    </xdr:from>
    <xdr:to>
      <xdr:col>85</xdr:col>
      <xdr:colOff>127000</xdr:colOff>
      <xdr:row>106</xdr:row>
      <xdr:rowOff>37012</xdr:rowOff>
    </xdr:to>
    <xdr:cxnSp macro="">
      <xdr:nvCxnSpPr>
        <xdr:cNvPr id="885" name="直線コネクタ 884">
          <a:extLst>
            <a:ext uri="{FF2B5EF4-FFF2-40B4-BE49-F238E27FC236}">
              <a16:creationId xmlns:a16="http://schemas.microsoft.com/office/drawing/2014/main" id="{00000000-0008-0000-0F00-000075030000}"/>
            </a:ext>
          </a:extLst>
        </xdr:cNvPr>
        <xdr:cNvCxnSpPr/>
      </xdr:nvCxnSpPr>
      <xdr:spPr>
        <a:xfrm>
          <a:off x="15481300" y="1816499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66221</xdr:rowOff>
    </xdr:from>
    <xdr:to>
      <xdr:col>76</xdr:col>
      <xdr:colOff>165100</xdr:colOff>
      <xdr:row>105</xdr:row>
      <xdr:rowOff>167821</xdr:rowOff>
    </xdr:to>
    <xdr:sp macro="" textlink="">
      <xdr:nvSpPr>
        <xdr:cNvPr id="886" name="楕円 885">
          <a:extLst>
            <a:ext uri="{FF2B5EF4-FFF2-40B4-BE49-F238E27FC236}">
              <a16:creationId xmlns:a16="http://schemas.microsoft.com/office/drawing/2014/main" id="{00000000-0008-0000-0F00-000076030000}"/>
            </a:ext>
          </a:extLst>
        </xdr:cNvPr>
        <xdr:cNvSpPr/>
      </xdr:nvSpPr>
      <xdr:spPr>
        <a:xfrm>
          <a:off x="145415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117021</xdr:rowOff>
    </xdr:from>
    <xdr:to>
      <xdr:col>81</xdr:col>
      <xdr:colOff>50800</xdr:colOff>
      <xdr:row>105</xdr:row>
      <xdr:rowOff>162742</xdr:rowOff>
    </xdr:to>
    <xdr:cxnSp macro="">
      <xdr:nvCxnSpPr>
        <xdr:cNvPr id="887" name="直線コネクタ 886">
          <a:extLst>
            <a:ext uri="{FF2B5EF4-FFF2-40B4-BE49-F238E27FC236}">
              <a16:creationId xmlns:a16="http://schemas.microsoft.com/office/drawing/2014/main" id="{00000000-0008-0000-0F00-000077030000}"/>
            </a:ext>
          </a:extLst>
        </xdr:cNvPr>
        <xdr:cNvCxnSpPr/>
      </xdr:nvCxnSpPr>
      <xdr:spPr>
        <a:xfrm>
          <a:off x="14592300" y="18119271"/>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28666</xdr:rowOff>
    </xdr:from>
    <xdr:to>
      <xdr:col>72</xdr:col>
      <xdr:colOff>38100</xdr:colOff>
      <xdr:row>105</xdr:row>
      <xdr:rowOff>130266</xdr:rowOff>
    </xdr:to>
    <xdr:sp macro="" textlink="">
      <xdr:nvSpPr>
        <xdr:cNvPr id="888" name="楕円 887">
          <a:extLst>
            <a:ext uri="{FF2B5EF4-FFF2-40B4-BE49-F238E27FC236}">
              <a16:creationId xmlns:a16="http://schemas.microsoft.com/office/drawing/2014/main" id="{00000000-0008-0000-0F00-000078030000}"/>
            </a:ext>
          </a:extLst>
        </xdr:cNvPr>
        <xdr:cNvSpPr/>
      </xdr:nvSpPr>
      <xdr:spPr>
        <a:xfrm>
          <a:off x="136525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79466</xdr:rowOff>
    </xdr:from>
    <xdr:to>
      <xdr:col>76</xdr:col>
      <xdr:colOff>114300</xdr:colOff>
      <xdr:row>105</xdr:row>
      <xdr:rowOff>117021</xdr:rowOff>
    </xdr:to>
    <xdr:cxnSp macro="">
      <xdr:nvCxnSpPr>
        <xdr:cNvPr id="889" name="直線コネクタ 888">
          <a:extLst>
            <a:ext uri="{FF2B5EF4-FFF2-40B4-BE49-F238E27FC236}">
              <a16:creationId xmlns:a16="http://schemas.microsoft.com/office/drawing/2014/main" id="{00000000-0008-0000-0F00-000079030000}"/>
            </a:ext>
          </a:extLst>
        </xdr:cNvPr>
        <xdr:cNvCxnSpPr/>
      </xdr:nvCxnSpPr>
      <xdr:spPr>
        <a:xfrm>
          <a:off x="13703300" y="1808171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156029</xdr:rowOff>
    </xdr:from>
    <xdr:to>
      <xdr:col>67</xdr:col>
      <xdr:colOff>101600</xdr:colOff>
      <xdr:row>105</xdr:row>
      <xdr:rowOff>86179</xdr:rowOff>
    </xdr:to>
    <xdr:sp macro="" textlink="">
      <xdr:nvSpPr>
        <xdr:cNvPr id="890" name="楕円 889">
          <a:extLst>
            <a:ext uri="{FF2B5EF4-FFF2-40B4-BE49-F238E27FC236}">
              <a16:creationId xmlns:a16="http://schemas.microsoft.com/office/drawing/2014/main" id="{00000000-0008-0000-0F00-00007A030000}"/>
            </a:ext>
          </a:extLst>
        </xdr:cNvPr>
        <xdr:cNvSpPr/>
      </xdr:nvSpPr>
      <xdr:spPr>
        <a:xfrm>
          <a:off x="12763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35379</xdr:rowOff>
    </xdr:from>
    <xdr:to>
      <xdr:col>71</xdr:col>
      <xdr:colOff>177800</xdr:colOff>
      <xdr:row>105</xdr:row>
      <xdr:rowOff>79466</xdr:rowOff>
    </xdr:to>
    <xdr:cxnSp macro="">
      <xdr:nvCxnSpPr>
        <xdr:cNvPr id="891" name="直線コネクタ 890">
          <a:extLst>
            <a:ext uri="{FF2B5EF4-FFF2-40B4-BE49-F238E27FC236}">
              <a16:creationId xmlns:a16="http://schemas.microsoft.com/office/drawing/2014/main" id="{00000000-0008-0000-0F00-00007B030000}"/>
            </a:ext>
          </a:extLst>
        </xdr:cNvPr>
        <xdr:cNvCxnSpPr/>
      </xdr:nvCxnSpPr>
      <xdr:spPr>
        <a:xfrm>
          <a:off x="12814300" y="1803762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92" name="n_1aveValue【庁舎】&#10;有形固定資産減価償却率">
          <a:extLst>
            <a:ext uri="{FF2B5EF4-FFF2-40B4-BE49-F238E27FC236}">
              <a16:creationId xmlns:a16="http://schemas.microsoft.com/office/drawing/2014/main" id="{00000000-0008-0000-0F00-00007C030000}"/>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893" name="n_2aveValue【庁舎】&#10;有形固定資産減価償却率">
          <a:extLst>
            <a:ext uri="{FF2B5EF4-FFF2-40B4-BE49-F238E27FC236}">
              <a16:creationId xmlns:a16="http://schemas.microsoft.com/office/drawing/2014/main" id="{00000000-0008-0000-0F00-00007D030000}"/>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894" name="n_3aveValue【庁舎】&#10;有形固定資産減価償却率">
          <a:extLst>
            <a:ext uri="{FF2B5EF4-FFF2-40B4-BE49-F238E27FC236}">
              <a16:creationId xmlns:a16="http://schemas.microsoft.com/office/drawing/2014/main" id="{00000000-0008-0000-0F00-00007E030000}"/>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895" name="n_4aveValue【庁舎】&#10;有形固定資産減価償却率">
          <a:extLst>
            <a:ext uri="{FF2B5EF4-FFF2-40B4-BE49-F238E27FC236}">
              <a16:creationId xmlns:a16="http://schemas.microsoft.com/office/drawing/2014/main" id="{00000000-0008-0000-0F00-00007F030000}"/>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33219</xdr:rowOff>
    </xdr:from>
    <xdr:ext cx="405111" cy="259045"/>
    <xdr:sp macro="" textlink="">
      <xdr:nvSpPr>
        <xdr:cNvPr id="896" name="n_1mainValue【庁舎】&#10;有形固定資産減価償却率">
          <a:extLst>
            <a:ext uri="{FF2B5EF4-FFF2-40B4-BE49-F238E27FC236}">
              <a16:creationId xmlns:a16="http://schemas.microsoft.com/office/drawing/2014/main" id="{00000000-0008-0000-0F00-000080030000}"/>
            </a:ext>
          </a:extLst>
        </xdr:cNvPr>
        <xdr:cNvSpPr txBox="1"/>
      </xdr:nvSpPr>
      <xdr:spPr>
        <a:xfrm>
          <a:off x="15266044" y="1820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158948</xdr:rowOff>
    </xdr:from>
    <xdr:ext cx="405111" cy="259045"/>
    <xdr:sp macro="" textlink="">
      <xdr:nvSpPr>
        <xdr:cNvPr id="897" name="n_2mainValue【庁舎】&#10;有形固定資産減価償却率">
          <a:extLst>
            <a:ext uri="{FF2B5EF4-FFF2-40B4-BE49-F238E27FC236}">
              <a16:creationId xmlns:a16="http://schemas.microsoft.com/office/drawing/2014/main" id="{00000000-0008-0000-0F00-000081030000}"/>
            </a:ext>
          </a:extLst>
        </xdr:cNvPr>
        <xdr:cNvSpPr txBox="1"/>
      </xdr:nvSpPr>
      <xdr:spPr>
        <a:xfrm>
          <a:off x="14389744"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121393</xdr:rowOff>
    </xdr:from>
    <xdr:ext cx="405111" cy="259045"/>
    <xdr:sp macro="" textlink="">
      <xdr:nvSpPr>
        <xdr:cNvPr id="898" name="n_3mainValue【庁舎】&#10;有形固定資産減価償却率">
          <a:extLst>
            <a:ext uri="{FF2B5EF4-FFF2-40B4-BE49-F238E27FC236}">
              <a16:creationId xmlns:a16="http://schemas.microsoft.com/office/drawing/2014/main" id="{00000000-0008-0000-0F00-000082030000}"/>
            </a:ext>
          </a:extLst>
        </xdr:cNvPr>
        <xdr:cNvSpPr txBox="1"/>
      </xdr:nvSpPr>
      <xdr:spPr>
        <a:xfrm>
          <a:off x="13500744"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77306</xdr:rowOff>
    </xdr:from>
    <xdr:ext cx="405111" cy="259045"/>
    <xdr:sp macro="" textlink="">
      <xdr:nvSpPr>
        <xdr:cNvPr id="899" name="n_4mainValue【庁舎】&#10;有形固定資産減価償却率">
          <a:extLst>
            <a:ext uri="{FF2B5EF4-FFF2-40B4-BE49-F238E27FC236}">
              <a16:creationId xmlns:a16="http://schemas.microsoft.com/office/drawing/2014/main" id="{00000000-0008-0000-0F00-000083030000}"/>
            </a:ext>
          </a:extLst>
        </xdr:cNvPr>
        <xdr:cNvSpPr txBox="1"/>
      </xdr:nvSpPr>
      <xdr:spPr>
        <a:xfrm>
          <a:off x="12611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F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F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F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F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F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F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00000000-0008-0000-0F00-00008E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00000000-0008-0000-0F00-00008F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00000000-0008-0000-0F00-000090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00000000-0008-0000-0F00-000091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00000000-0008-0000-0F00-000092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00000000-0008-0000-0F00-000093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00000000-0008-0000-0F00-000094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00000000-0008-0000-0F00-000095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00000000-0008-0000-0F00-000096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00000000-0008-0000-0F00-000097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00000000-0008-0000-0F00-000098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00000000-0008-0000-0F00-000099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00000000-0008-0000-0F00-00009A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00000000-0008-0000-0F00-00009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00000000-0008-0000-0F00-00009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00000000-0008-0000-0F00-00009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6" name="直線コネクタ 925">
          <a:extLst>
            <a:ext uri="{FF2B5EF4-FFF2-40B4-BE49-F238E27FC236}">
              <a16:creationId xmlns:a16="http://schemas.microsoft.com/office/drawing/2014/main" id="{00000000-0008-0000-0F00-00009E030000}"/>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7" name="【庁舎】&#10;一人当たり面積最小値テキスト">
          <a:extLst>
            <a:ext uri="{FF2B5EF4-FFF2-40B4-BE49-F238E27FC236}">
              <a16:creationId xmlns:a16="http://schemas.microsoft.com/office/drawing/2014/main" id="{00000000-0008-0000-0F00-00009F030000}"/>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8" name="直線コネクタ 927">
          <a:extLst>
            <a:ext uri="{FF2B5EF4-FFF2-40B4-BE49-F238E27FC236}">
              <a16:creationId xmlns:a16="http://schemas.microsoft.com/office/drawing/2014/main" id="{00000000-0008-0000-0F00-0000A0030000}"/>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29" name="【庁舎】&#10;一人当たり面積最大値テキスト">
          <a:extLst>
            <a:ext uri="{FF2B5EF4-FFF2-40B4-BE49-F238E27FC236}">
              <a16:creationId xmlns:a16="http://schemas.microsoft.com/office/drawing/2014/main" id="{00000000-0008-0000-0F00-0000A1030000}"/>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30" name="直線コネクタ 929">
          <a:extLst>
            <a:ext uri="{FF2B5EF4-FFF2-40B4-BE49-F238E27FC236}">
              <a16:creationId xmlns:a16="http://schemas.microsoft.com/office/drawing/2014/main" id="{00000000-0008-0000-0F00-0000A2030000}"/>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931" name="【庁舎】&#10;一人当たり面積平均値テキスト">
          <a:extLst>
            <a:ext uri="{FF2B5EF4-FFF2-40B4-BE49-F238E27FC236}">
              <a16:creationId xmlns:a16="http://schemas.microsoft.com/office/drawing/2014/main" id="{00000000-0008-0000-0F00-0000A3030000}"/>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2" name="フローチャート: 判断 931">
          <a:extLst>
            <a:ext uri="{FF2B5EF4-FFF2-40B4-BE49-F238E27FC236}">
              <a16:creationId xmlns:a16="http://schemas.microsoft.com/office/drawing/2014/main" id="{00000000-0008-0000-0F00-0000A4030000}"/>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3" name="フローチャート: 判断 932">
          <a:extLst>
            <a:ext uri="{FF2B5EF4-FFF2-40B4-BE49-F238E27FC236}">
              <a16:creationId xmlns:a16="http://schemas.microsoft.com/office/drawing/2014/main" id="{00000000-0008-0000-0F00-0000A5030000}"/>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4" name="フローチャート: 判断 933">
          <a:extLst>
            <a:ext uri="{FF2B5EF4-FFF2-40B4-BE49-F238E27FC236}">
              <a16:creationId xmlns:a16="http://schemas.microsoft.com/office/drawing/2014/main" id="{00000000-0008-0000-0F00-0000A6030000}"/>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35" name="フローチャート: 判断 934">
          <a:extLst>
            <a:ext uri="{FF2B5EF4-FFF2-40B4-BE49-F238E27FC236}">
              <a16:creationId xmlns:a16="http://schemas.microsoft.com/office/drawing/2014/main" id="{00000000-0008-0000-0F00-0000A7030000}"/>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6" name="フローチャート: 判断 935">
          <a:extLst>
            <a:ext uri="{FF2B5EF4-FFF2-40B4-BE49-F238E27FC236}">
              <a16:creationId xmlns:a16="http://schemas.microsoft.com/office/drawing/2014/main" id="{00000000-0008-0000-0F00-0000A8030000}"/>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F00-0000A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F00-0000A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0000000-0008-0000-0F00-0000A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00000000-0008-0000-0F00-0000A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00000000-0008-0000-0F00-0000A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105411</xdr:rowOff>
    </xdr:from>
    <xdr:to>
      <xdr:col>116</xdr:col>
      <xdr:colOff>114300</xdr:colOff>
      <xdr:row>108</xdr:row>
      <xdr:rowOff>35561</xdr:rowOff>
    </xdr:to>
    <xdr:sp macro="" textlink="">
      <xdr:nvSpPr>
        <xdr:cNvPr id="942" name="楕円 941">
          <a:extLst>
            <a:ext uri="{FF2B5EF4-FFF2-40B4-BE49-F238E27FC236}">
              <a16:creationId xmlns:a16="http://schemas.microsoft.com/office/drawing/2014/main" id="{00000000-0008-0000-0F00-0000AE030000}"/>
            </a:ext>
          </a:extLst>
        </xdr:cNvPr>
        <xdr:cNvSpPr/>
      </xdr:nvSpPr>
      <xdr:spPr>
        <a:xfrm>
          <a:off x="221107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83838</xdr:rowOff>
    </xdr:from>
    <xdr:ext cx="469744" cy="259045"/>
    <xdr:sp macro="" textlink="">
      <xdr:nvSpPr>
        <xdr:cNvPr id="943" name="【庁舎】&#10;一人当たり面積該当値テキスト">
          <a:extLst>
            <a:ext uri="{FF2B5EF4-FFF2-40B4-BE49-F238E27FC236}">
              <a16:creationId xmlns:a16="http://schemas.microsoft.com/office/drawing/2014/main" id="{00000000-0008-0000-0F00-0000AF030000}"/>
            </a:ext>
          </a:extLst>
        </xdr:cNvPr>
        <xdr:cNvSpPr txBox="1"/>
      </xdr:nvSpPr>
      <xdr:spPr>
        <a:xfrm>
          <a:off x="22199600"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38463</xdr:rowOff>
    </xdr:from>
    <xdr:to>
      <xdr:col>112</xdr:col>
      <xdr:colOff>38100</xdr:colOff>
      <xdr:row>108</xdr:row>
      <xdr:rowOff>140063</xdr:rowOff>
    </xdr:to>
    <xdr:sp macro="" textlink="">
      <xdr:nvSpPr>
        <xdr:cNvPr id="944" name="楕円 943">
          <a:extLst>
            <a:ext uri="{FF2B5EF4-FFF2-40B4-BE49-F238E27FC236}">
              <a16:creationId xmlns:a16="http://schemas.microsoft.com/office/drawing/2014/main" id="{00000000-0008-0000-0F00-0000B0030000}"/>
            </a:ext>
          </a:extLst>
        </xdr:cNvPr>
        <xdr:cNvSpPr/>
      </xdr:nvSpPr>
      <xdr:spPr>
        <a:xfrm>
          <a:off x="212725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156211</xdr:rowOff>
    </xdr:from>
    <xdr:to>
      <xdr:col>116</xdr:col>
      <xdr:colOff>63500</xdr:colOff>
      <xdr:row>108</xdr:row>
      <xdr:rowOff>89263</xdr:rowOff>
    </xdr:to>
    <xdr:cxnSp macro="">
      <xdr:nvCxnSpPr>
        <xdr:cNvPr id="945" name="直線コネクタ 944">
          <a:extLst>
            <a:ext uri="{FF2B5EF4-FFF2-40B4-BE49-F238E27FC236}">
              <a16:creationId xmlns:a16="http://schemas.microsoft.com/office/drawing/2014/main" id="{00000000-0008-0000-0F00-0000B1030000}"/>
            </a:ext>
          </a:extLst>
        </xdr:cNvPr>
        <xdr:cNvCxnSpPr/>
      </xdr:nvCxnSpPr>
      <xdr:spPr>
        <a:xfrm flipV="1">
          <a:off x="21323300" y="18501361"/>
          <a:ext cx="838200" cy="10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44994</xdr:rowOff>
    </xdr:from>
    <xdr:to>
      <xdr:col>107</xdr:col>
      <xdr:colOff>101600</xdr:colOff>
      <xdr:row>108</xdr:row>
      <xdr:rowOff>146594</xdr:rowOff>
    </xdr:to>
    <xdr:sp macro="" textlink="">
      <xdr:nvSpPr>
        <xdr:cNvPr id="946" name="楕円 945">
          <a:extLst>
            <a:ext uri="{FF2B5EF4-FFF2-40B4-BE49-F238E27FC236}">
              <a16:creationId xmlns:a16="http://schemas.microsoft.com/office/drawing/2014/main" id="{00000000-0008-0000-0F00-0000B2030000}"/>
            </a:ext>
          </a:extLst>
        </xdr:cNvPr>
        <xdr:cNvSpPr/>
      </xdr:nvSpPr>
      <xdr:spPr>
        <a:xfrm>
          <a:off x="20383500" y="1856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89263</xdr:rowOff>
    </xdr:from>
    <xdr:to>
      <xdr:col>111</xdr:col>
      <xdr:colOff>177800</xdr:colOff>
      <xdr:row>108</xdr:row>
      <xdr:rowOff>95794</xdr:rowOff>
    </xdr:to>
    <xdr:cxnSp macro="">
      <xdr:nvCxnSpPr>
        <xdr:cNvPr id="947" name="直線コネクタ 946">
          <a:extLst>
            <a:ext uri="{FF2B5EF4-FFF2-40B4-BE49-F238E27FC236}">
              <a16:creationId xmlns:a16="http://schemas.microsoft.com/office/drawing/2014/main" id="{00000000-0008-0000-0F00-0000B3030000}"/>
            </a:ext>
          </a:extLst>
        </xdr:cNvPr>
        <xdr:cNvCxnSpPr/>
      </xdr:nvCxnSpPr>
      <xdr:spPr>
        <a:xfrm flipV="1">
          <a:off x="20434300" y="1860586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51526</xdr:rowOff>
    </xdr:from>
    <xdr:to>
      <xdr:col>102</xdr:col>
      <xdr:colOff>165100</xdr:colOff>
      <xdr:row>108</xdr:row>
      <xdr:rowOff>153126</xdr:rowOff>
    </xdr:to>
    <xdr:sp macro="" textlink="">
      <xdr:nvSpPr>
        <xdr:cNvPr id="948" name="楕円 947">
          <a:extLst>
            <a:ext uri="{FF2B5EF4-FFF2-40B4-BE49-F238E27FC236}">
              <a16:creationId xmlns:a16="http://schemas.microsoft.com/office/drawing/2014/main" id="{00000000-0008-0000-0F00-0000B4030000}"/>
            </a:ext>
          </a:extLst>
        </xdr:cNvPr>
        <xdr:cNvSpPr/>
      </xdr:nvSpPr>
      <xdr:spPr>
        <a:xfrm>
          <a:off x="19494500" y="185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95794</xdr:rowOff>
    </xdr:from>
    <xdr:to>
      <xdr:col>107</xdr:col>
      <xdr:colOff>50800</xdr:colOff>
      <xdr:row>108</xdr:row>
      <xdr:rowOff>102326</xdr:rowOff>
    </xdr:to>
    <xdr:cxnSp macro="">
      <xdr:nvCxnSpPr>
        <xdr:cNvPr id="949" name="直線コネクタ 948">
          <a:extLst>
            <a:ext uri="{FF2B5EF4-FFF2-40B4-BE49-F238E27FC236}">
              <a16:creationId xmlns:a16="http://schemas.microsoft.com/office/drawing/2014/main" id="{00000000-0008-0000-0F00-0000B5030000}"/>
            </a:ext>
          </a:extLst>
        </xdr:cNvPr>
        <xdr:cNvCxnSpPr/>
      </xdr:nvCxnSpPr>
      <xdr:spPr>
        <a:xfrm flipV="1">
          <a:off x="19545300" y="1861239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58057</xdr:rowOff>
    </xdr:from>
    <xdr:to>
      <xdr:col>98</xdr:col>
      <xdr:colOff>38100</xdr:colOff>
      <xdr:row>108</xdr:row>
      <xdr:rowOff>159657</xdr:rowOff>
    </xdr:to>
    <xdr:sp macro="" textlink="">
      <xdr:nvSpPr>
        <xdr:cNvPr id="950" name="楕円 949">
          <a:extLst>
            <a:ext uri="{FF2B5EF4-FFF2-40B4-BE49-F238E27FC236}">
              <a16:creationId xmlns:a16="http://schemas.microsoft.com/office/drawing/2014/main" id="{00000000-0008-0000-0F00-0000B6030000}"/>
            </a:ext>
          </a:extLst>
        </xdr:cNvPr>
        <xdr:cNvSpPr/>
      </xdr:nvSpPr>
      <xdr:spPr>
        <a:xfrm>
          <a:off x="18605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102326</xdr:rowOff>
    </xdr:from>
    <xdr:to>
      <xdr:col>102</xdr:col>
      <xdr:colOff>114300</xdr:colOff>
      <xdr:row>108</xdr:row>
      <xdr:rowOff>108857</xdr:rowOff>
    </xdr:to>
    <xdr:cxnSp macro="">
      <xdr:nvCxnSpPr>
        <xdr:cNvPr id="951" name="直線コネクタ 950">
          <a:extLst>
            <a:ext uri="{FF2B5EF4-FFF2-40B4-BE49-F238E27FC236}">
              <a16:creationId xmlns:a16="http://schemas.microsoft.com/office/drawing/2014/main" id="{00000000-0008-0000-0F00-0000B7030000}"/>
            </a:ext>
          </a:extLst>
        </xdr:cNvPr>
        <xdr:cNvCxnSpPr/>
      </xdr:nvCxnSpPr>
      <xdr:spPr>
        <a:xfrm flipV="1">
          <a:off x="18656300" y="1861892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952" name="n_1aveValue【庁舎】&#10;一人当たり面積">
          <a:extLst>
            <a:ext uri="{FF2B5EF4-FFF2-40B4-BE49-F238E27FC236}">
              <a16:creationId xmlns:a16="http://schemas.microsoft.com/office/drawing/2014/main" id="{00000000-0008-0000-0F00-0000B8030000}"/>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953" name="n_2aveValue【庁舎】&#10;一人当たり面積">
          <a:extLst>
            <a:ext uri="{FF2B5EF4-FFF2-40B4-BE49-F238E27FC236}">
              <a16:creationId xmlns:a16="http://schemas.microsoft.com/office/drawing/2014/main" id="{00000000-0008-0000-0F00-0000B9030000}"/>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954" name="n_3aveValue【庁舎】&#10;一人当たり面積">
          <a:extLst>
            <a:ext uri="{FF2B5EF4-FFF2-40B4-BE49-F238E27FC236}">
              <a16:creationId xmlns:a16="http://schemas.microsoft.com/office/drawing/2014/main" id="{00000000-0008-0000-0F00-0000BA030000}"/>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955" name="n_4aveValue【庁舎】&#10;一人当たり面積">
          <a:extLst>
            <a:ext uri="{FF2B5EF4-FFF2-40B4-BE49-F238E27FC236}">
              <a16:creationId xmlns:a16="http://schemas.microsoft.com/office/drawing/2014/main" id="{00000000-0008-0000-0F00-0000BB030000}"/>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131190</xdr:rowOff>
    </xdr:from>
    <xdr:ext cx="469744" cy="259045"/>
    <xdr:sp macro="" textlink="">
      <xdr:nvSpPr>
        <xdr:cNvPr id="956" name="n_1mainValue【庁舎】&#10;一人当たり面積">
          <a:extLst>
            <a:ext uri="{FF2B5EF4-FFF2-40B4-BE49-F238E27FC236}">
              <a16:creationId xmlns:a16="http://schemas.microsoft.com/office/drawing/2014/main" id="{00000000-0008-0000-0F00-0000BC030000}"/>
            </a:ext>
          </a:extLst>
        </xdr:cNvPr>
        <xdr:cNvSpPr txBox="1"/>
      </xdr:nvSpPr>
      <xdr:spPr>
        <a:xfrm>
          <a:off x="21075727" y="186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137721</xdr:rowOff>
    </xdr:from>
    <xdr:ext cx="469744" cy="259045"/>
    <xdr:sp macro="" textlink="">
      <xdr:nvSpPr>
        <xdr:cNvPr id="957" name="n_2mainValue【庁舎】&#10;一人当たり面積">
          <a:extLst>
            <a:ext uri="{FF2B5EF4-FFF2-40B4-BE49-F238E27FC236}">
              <a16:creationId xmlns:a16="http://schemas.microsoft.com/office/drawing/2014/main" id="{00000000-0008-0000-0F00-0000BD030000}"/>
            </a:ext>
          </a:extLst>
        </xdr:cNvPr>
        <xdr:cNvSpPr txBox="1"/>
      </xdr:nvSpPr>
      <xdr:spPr>
        <a:xfrm>
          <a:off x="20199427" y="1865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144253</xdr:rowOff>
    </xdr:from>
    <xdr:ext cx="469744" cy="259045"/>
    <xdr:sp macro="" textlink="">
      <xdr:nvSpPr>
        <xdr:cNvPr id="958" name="n_3mainValue【庁舎】&#10;一人当たり面積">
          <a:extLst>
            <a:ext uri="{FF2B5EF4-FFF2-40B4-BE49-F238E27FC236}">
              <a16:creationId xmlns:a16="http://schemas.microsoft.com/office/drawing/2014/main" id="{00000000-0008-0000-0F00-0000BE030000}"/>
            </a:ext>
          </a:extLst>
        </xdr:cNvPr>
        <xdr:cNvSpPr txBox="1"/>
      </xdr:nvSpPr>
      <xdr:spPr>
        <a:xfrm>
          <a:off x="19310427" y="1866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150784</xdr:rowOff>
    </xdr:from>
    <xdr:ext cx="469744" cy="259045"/>
    <xdr:sp macro="" textlink="">
      <xdr:nvSpPr>
        <xdr:cNvPr id="959" name="n_4mainValue【庁舎】&#10;一人当たり面積">
          <a:extLst>
            <a:ext uri="{FF2B5EF4-FFF2-40B4-BE49-F238E27FC236}">
              <a16:creationId xmlns:a16="http://schemas.microsoft.com/office/drawing/2014/main" id="{00000000-0008-0000-0F00-0000BF030000}"/>
            </a:ext>
          </a:extLst>
        </xdr:cNvPr>
        <xdr:cNvSpPr txBox="1"/>
      </xdr:nvSpPr>
      <xdr:spPr>
        <a:xfrm>
          <a:off x="18421427" y="1866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00000000-0008-0000-0F00-0000C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00000000-0008-0000-0F00-0000C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00000000-0008-0000-0F00-0000C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図書館、体育館・プール、福祉施設は、人口増加を見込んだ中で平成初期に建設されましたが、人口が減少に転じたことにより、類似団体と一人当たりの面積を比較すると、町は平均より大きな面積を保有しています。</a:t>
          </a:r>
          <a:endParaRPr lang="ja-JP" altLang="ja-JP" sz="1200">
            <a:effectLst/>
            <a:latin typeface="ＭＳ 明朝" panose="02020609040205080304" pitchFamily="17" charset="-128"/>
            <a:ea typeface="ＭＳ 明朝" panose="02020609040205080304" pitchFamily="17" charset="-128"/>
          </a:endParaRPr>
        </a:p>
        <a:p>
          <a:pPr eaLnBrk="1" fontAlgn="auto" latinLnBrk="0" hangingPunct="1"/>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そのため、これらの施設維持・改修にかかる費用は、類似団体より多く掛かることが想定されるため、施設の集約検討や修繕に係る基金の積み立て等を計画的に行うことで、財政状況の急激な悪化を防止する必要があります。</a:t>
          </a:r>
          <a:endParaRPr lang="ja-JP" altLang="ja-JP" sz="1200">
            <a:effectLst/>
            <a:latin typeface="ＭＳ 明朝" panose="02020609040205080304" pitchFamily="17" charset="-128"/>
            <a:ea typeface="ＭＳ 明朝" panose="02020609040205080304" pitchFamily="17" charset="-128"/>
          </a:endParaRPr>
        </a:p>
        <a:p>
          <a:pPr eaLnBrk="1" fontAlgn="auto" latinLnBrk="0" hangingPunct="1"/>
          <a:r>
            <a:rPr lang="en-US" altLang="ja-JP" sz="1200" b="0" i="0" baseline="0">
              <a:solidFill>
                <a:schemeClr val="dk1"/>
              </a:solidFill>
              <a:effectLst/>
              <a:latin typeface="ＭＳ 明朝" panose="02020609040205080304" pitchFamily="17" charset="-128"/>
              <a:ea typeface="ＭＳ 明朝" panose="02020609040205080304" pitchFamily="17" charset="-128"/>
              <a:cs typeface="+mn-cs"/>
            </a:rPr>
            <a:t>※</a:t>
          </a:r>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市民会館は、耐用年数を超えて利用している社会福祉会館のみを分類しているため、有形固定資産減価償却率は</a:t>
          </a:r>
          <a:r>
            <a:rPr lang="en-US" altLang="ja-JP" sz="1200" b="0" i="0" baseline="0">
              <a:solidFill>
                <a:schemeClr val="dk1"/>
              </a:solidFill>
              <a:effectLst/>
              <a:latin typeface="ＭＳ 明朝" panose="02020609040205080304" pitchFamily="17" charset="-128"/>
              <a:ea typeface="ＭＳ 明朝" panose="02020609040205080304" pitchFamily="17" charset="-128"/>
              <a:cs typeface="+mn-cs"/>
            </a:rPr>
            <a:t>100</a:t>
          </a:r>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％となっています。</a:t>
          </a:r>
          <a:r>
            <a:rPr lang="ja-JP" altLang="en-US" sz="1200" b="0" i="0" baseline="0">
              <a:solidFill>
                <a:schemeClr val="dk1"/>
              </a:solidFill>
              <a:effectLst/>
              <a:latin typeface="ＭＳ 明朝" panose="02020609040205080304" pitchFamily="17" charset="-128"/>
              <a:ea typeface="ＭＳ 明朝" panose="02020609040205080304" pitchFamily="17" charset="-128"/>
              <a:cs typeface="+mn-cs"/>
            </a:rPr>
            <a:t>会館の貸館業務は令和</a:t>
          </a:r>
          <a:r>
            <a:rPr lang="en-US" altLang="ja-JP" sz="1200" b="0" i="0" baseline="0">
              <a:solidFill>
                <a:schemeClr val="dk1"/>
              </a:solidFill>
              <a:effectLst/>
              <a:latin typeface="ＭＳ 明朝" panose="02020609040205080304" pitchFamily="17" charset="-128"/>
              <a:ea typeface="ＭＳ 明朝" panose="02020609040205080304" pitchFamily="17" charset="-128"/>
              <a:cs typeface="+mn-cs"/>
            </a:rPr>
            <a:t>8</a:t>
          </a:r>
          <a:r>
            <a:rPr lang="ja-JP" altLang="en-US" sz="1200" b="0" i="0" baseline="0">
              <a:solidFill>
                <a:schemeClr val="dk1"/>
              </a:solidFill>
              <a:effectLst/>
              <a:latin typeface="ＭＳ 明朝" panose="02020609040205080304" pitchFamily="17" charset="-128"/>
              <a:ea typeface="ＭＳ 明朝" panose="02020609040205080304" pitchFamily="17" charset="-128"/>
              <a:cs typeface="+mn-cs"/>
            </a:rPr>
            <a:t>年</a:t>
          </a:r>
          <a:r>
            <a:rPr lang="en-US" altLang="ja-JP" sz="1200" b="0" i="0" baseline="0">
              <a:solidFill>
                <a:schemeClr val="dk1"/>
              </a:solidFill>
              <a:effectLst/>
              <a:latin typeface="ＭＳ 明朝" panose="02020609040205080304" pitchFamily="17" charset="-128"/>
              <a:ea typeface="ＭＳ 明朝" panose="02020609040205080304" pitchFamily="17" charset="-128"/>
              <a:cs typeface="+mn-cs"/>
            </a:rPr>
            <a:t>3</a:t>
          </a:r>
          <a:r>
            <a:rPr lang="ja-JP" altLang="en-US" sz="1200" b="0" i="0" baseline="0">
              <a:solidFill>
                <a:schemeClr val="dk1"/>
              </a:solidFill>
              <a:effectLst/>
              <a:latin typeface="ＭＳ 明朝" panose="02020609040205080304" pitchFamily="17" charset="-128"/>
              <a:ea typeface="ＭＳ 明朝" panose="02020609040205080304" pitchFamily="17" charset="-128"/>
              <a:cs typeface="+mn-cs"/>
            </a:rPr>
            <a:t>月末をもって終了し、</a:t>
          </a:r>
          <a:r>
            <a:rPr kumimoji="1" lang="ja-JP" altLang="ja-JP" sz="1200" b="0" i="0" baseline="0">
              <a:solidFill>
                <a:schemeClr val="dk1"/>
              </a:solidFill>
              <a:effectLst/>
              <a:latin typeface="ＭＳ 明朝" panose="02020609040205080304" pitchFamily="17" charset="-128"/>
              <a:ea typeface="ＭＳ 明朝" panose="02020609040205080304" pitchFamily="17" charset="-128"/>
              <a:cs typeface="+mn-cs"/>
            </a:rPr>
            <a:t>今後、本施設の維持管理に係る方針等について、検討していきます。</a:t>
          </a:r>
          <a:endParaRPr lang="ja-JP" altLang="ja-JP" sz="1200">
            <a:effectLst/>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12299019</v>
      </c>
      <c r="BO4" s="384"/>
      <c r="BP4" s="384"/>
      <c r="BQ4" s="384"/>
      <c r="BR4" s="384"/>
      <c r="BS4" s="384"/>
      <c r="BT4" s="384"/>
      <c r="BU4" s="385"/>
      <c r="BV4" s="383">
        <v>12460354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2.5</v>
      </c>
      <c r="CU4" s="390"/>
      <c r="CV4" s="390"/>
      <c r="CW4" s="390"/>
      <c r="CX4" s="390"/>
      <c r="CY4" s="390"/>
      <c r="CZ4" s="390"/>
      <c r="DA4" s="391"/>
      <c r="DB4" s="389">
        <v>7.6</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12045915</v>
      </c>
      <c r="BO5" s="421"/>
      <c r="BP5" s="421"/>
      <c r="BQ5" s="421"/>
      <c r="BR5" s="421"/>
      <c r="BS5" s="421"/>
      <c r="BT5" s="421"/>
      <c r="BU5" s="422"/>
      <c r="BV5" s="420">
        <v>11884547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88.3</v>
      </c>
      <c r="CU5" s="418"/>
      <c r="CV5" s="418"/>
      <c r="CW5" s="418"/>
      <c r="CX5" s="418"/>
      <c r="CY5" s="418"/>
      <c r="CZ5" s="418"/>
      <c r="DA5" s="419"/>
      <c r="DB5" s="417">
        <v>89.1</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253104</v>
      </c>
      <c r="BO6" s="421"/>
      <c r="BP6" s="421"/>
      <c r="BQ6" s="421"/>
      <c r="BR6" s="421"/>
      <c r="BS6" s="421"/>
      <c r="BT6" s="421"/>
      <c r="BU6" s="422"/>
      <c r="BV6" s="420">
        <v>575807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88.5</v>
      </c>
      <c r="CU6" s="458"/>
      <c r="CV6" s="458"/>
      <c r="CW6" s="458"/>
      <c r="CX6" s="458"/>
      <c r="CY6" s="458"/>
      <c r="CZ6" s="458"/>
      <c r="DA6" s="459"/>
      <c r="DB6" s="457">
        <v>89.7</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66718</v>
      </c>
      <c r="BO7" s="421"/>
      <c r="BP7" s="421"/>
      <c r="BQ7" s="421"/>
      <c r="BR7" s="421"/>
      <c r="BS7" s="421"/>
      <c r="BT7" s="421"/>
      <c r="BU7" s="422"/>
      <c r="BV7" s="420">
        <v>21918</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7536443</v>
      </c>
      <c r="CU7" s="421"/>
      <c r="CV7" s="421"/>
      <c r="CW7" s="421"/>
      <c r="CX7" s="421"/>
      <c r="CY7" s="421"/>
      <c r="CZ7" s="421"/>
      <c r="DA7" s="422"/>
      <c r="DB7" s="420">
        <v>7269474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186386</v>
      </c>
      <c r="BO8" s="421"/>
      <c r="BP8" s="421"/>
      <c r="BQ8" s="421"/>
      <c r="BR8" s="421"/>
      <c r="BS8" s="421"/>
      <c r="BT8" s="421"/>
      <c r="BU8" s="422"/>
      <c r="BV8" s="420">
        <v>553889</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0.63</v>
      </c>
      <c r="CU8" s="461"/>
      <c r="CV8" s="461"/>
      <c r="CW8" s="461"/>
      <c r="CX8" s="461"/>
      <c r="CY8" s="461"/>
      <c r="CZ8" s="461"/>
      <c r="DA8" s="462"/>
      <c r="DB8" s="460">
        <v>0.6</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29680</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-367503</v>
      </c>
      <c r="BO9" s="421"/>
      <c r="BP9" s="421"/>
      <c r="BQ9" s="421"/>
      <c r="BR9" s="421"/>
      <c r="BS9" s="421"/>
      <c r="BT9" s="421"/>
      <c r="BU9" s="422"/>
      <c r="BV9" s="420">
        <v>259019</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9.6999999999999993</v>
      </c>
      <c r="CU9" s="418"/>
      <c r="CV9" s="418"/>
      <c r="CW9" s="418"/>
      <c r="CX9" s="418"/>
      <c r="CY9" s="418"/>
      <c r="CZ9" s="418"/>
      <c r="DA9" s="419"/>
      <c r="DB9" s="417">
        <v>9.8000000000000007</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30838</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281529</v>
      </c>
      <c r="BO10" s="421"/>
      <c r="BP10" s="421"/>
      <c r="BQ10" s="421"/>
      <c r="BR10" s="421"/>
      <c r="BS10" s="421"/>
      <c r="BT10" s="421"/>
      <c r="BU10" s="422"/>
      <c r="BV10" s="420">
        <v>156182</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28644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200000</v>
      </c>
      <c r="BO12" s="421"/>
      <c r="BP12" s="421"/>
      <c r="BQ12" s="421"/>
      <c r="BR12" s="421"/>
      <c r="BS12" s="421"/>
      <c r="BT12" s="421"/>
      <c r="BU12" s="422"/>
      <c r="BV12" s="420">
        <v>400000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28421</v>
      </c>
      <c r="S13" s="505"/>
      <c r="T13" s="505"/>
      <c r="U13" s="505"/>
      <c r="V13" s="506"/>
      <c r="W13" s="436" t="s">
        <v>131</v>
      </c>
      <c r="X13" s="437"/>
      <c r="Y13" s="437"/>
      <c r="Z13" s="437"/>
      <c r="AA13" s="437"/>
      <c r="AB13" s="427"/>
      <c r="AC13" s="471">
        <v>339</v>
      </c>
      <c r="AD13" s="472"/>
      <c r="AE13" s="472"/>
      <c r="AF13" s="472"/>
      <c r="AG13" s="514"/>
      <c r="AH13" s="471">
        <v>402</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-285974</v>
      </c>
      <c r="BO13" s="421"/>
      <c r="BP13" s="421"/>
      <c r="BQ13" s="421"/>
      <c r="BR13" s="421"/>
      <c r="BS13" s="421"/>
      <c r="BT13" s="421"/>
      <c r="BU13" s="422"/>
      <c r="BV13" s="420">
        <v>15201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2.8</v>
      </c>
      <c r="CU13" s="418"/>
      <c r="CV13" s="418"/>
      <c r="CW13" s="418"/>
      <c r="CX13" s="418"/>
      <c r="CY13" s="418"/>
      <c r="CZ13" s="418"/>
      <c r="DA13" s="419"/>
      <c r="DB13" s="417">
        <v>2.8</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29100</v>
      </c>
      <c r="S14" s="505"/>
      <c r="T14" s="505"/>
      <c r="U14" s="505"/>
      <c r="V14" s="506"/>
      <c r="W14" s="410"/>
      <c r="X14" s="411"/>
      <c r="Y14" s="411"/>
      <c r="Z14" s="411"/>
      <c r="AA14" s="411"/>
      <c r="AB14" s="400"/>
      <c r="AC14" s="507">
        <v>2.7</v>
      </c>
      <c r="AD14" s="508"/>
      <c r="AE14" s="508"/>
      <c r="AF14" s="508"/>
      <c r="AG14" s="509"/>
      <c r="AH14" s="507">
        <v>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28871</v>
      </c>
      <c r="S15" s="505"/>
      <c r="T15" s="505"/>
      <c r="U15" s="505"/>
      <c r="V15" s="506"/>
      <c r="W15" s="436" t="s">
        <v>137</v>
      </c>
      <c r="X15" s="437"/>
      <c r="Y15" s="437"/>
      <c r="Z15" s="437"/>
      <c r="AA15" s="437"/>
      <c r="AB15" s="427"/>
      <c r="AC15" s="471">
        <v>2423</v>
      </c>
      <c r="AD15" s="472"/>
      <c r="AE15" s="472"/>
      <c r="AF15" s="472"/>
      <c r="AG15" s="514"/>
      <c r="AH15" s="471">
        <v>2756</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4107604</v>
      </c>
      <c r="BO15" s="384"/>
      <c r="BP15" s="384"/>
      <c r="BQ15" s="384"/>
      <c r="BR15" s="384"/>
      <c r="BS15" s="384"/>
      <c r="BT15" s="384"/>
      <c r="BU15" s="385"/>
      <c r="BV15" s="383">
        <v>3948987</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19</v>
      </c>
      <c r="AD16" s="508"/>
      <c r="AE16" s="508"/>
      <c r="AF16" s="508"/>
      <c r="AG16" s="509"/>
      <c r="AH16" s="507">
        <v>20.6</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6386902</v>
      </c>
      <c r="BO16" s="421"/>
      <c r="BP16" s="421"/>
      <c r="BQ16" s="421"/>
      <c r="BR16" s="421"/>
      <c r="BS16" s="421"/>
      <c r="BT16" s="421"/>
      <c r="BU16" s="422"/>
      <c r="BV16" s="420">
        <v>6163091</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141</v>
      </c>
      <c r="S17" s="527"/>
      <c r="T17" s="527"/>
      <c r="U17" s="527"/>
      <c r="V17" s="528"/>
      <c r="W17" s="436" t="s">
        <v>144</v>
      </c>
      <c r="X17" s="437"/>
      <c r="Y17" s="437"/>
      <c r="Z17" s="437"/>
      <c r="AA17" s="437"/>
      <c r="AB17" s="427"/>
      <c r="AC17" s="471">
        <v>9977</v>
      </c>
      <c r="AD17" s="472"/>
      <c r="AE17" s="472"/>
      <c r="AF17" s="472"/>
      <c r="AG17" s="514"/>
      <c r="AH17" s="471">
        <v>10193</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5232876</v>
      </c>
      <c r="BO17" s="421"/>
      <c r="BP17" s="421"/>
      <c r="BQ17" s="421"/>
      <c r="BR17" s="421"/>
      <c r="BS17" s="421"/>
      <c r="BT17" s="421"/>
      <c r="BU17" s="422"/>
      <c r="BV17" s="420">
        <v>5021081</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146</v>
      </c>
      <c r="C18" s="463"/>
      <c r="D18" s="463"/>
      <c r="E18" s="543"/>
      <c r="F18" s="543"/>
      <c r="G18" s="543"/>
      <c r="H18" s="543"/>
      <c r="I18" s="543"/>
      <c r="J18" s="543"/>
      <c r="K18" s="543"/>
      <c r="L18" s="544">
        <v>90.33</v>
      </c>
      <c r="M18" s="544"/>
      <c r="N18" s="544"/>
      <c r="O18" s="544"/>
      <c r="P18" s="544"/>
      <c r="Q18" s="544"/>
      <c r="R18" s="545"/>
      <c r="S18" s="545"/>
      <c r="T18" s="545"/>
      <c r="U18" s="545"/>
      <c r="V18" s="546"/>
      <c r="W18" s="438"/>
      <c r="X18" s="439"/>
      <c r="Y18" s="439"/>
      <c r="Z18" s="439"/>
      <c r="AA18" s="439"/>
      <c r="AB18" s="430"/>
      <c r="AC18" s="547">
        <v>78.3</v>
      </c>
      <c r="AD18" s="548"/>
      <c r="AE18" s="548"/>
      <c r="AF18" s="548"/>
      <c r="AG18" s="549"/>
      <c r="AH18" s="547">
        <v>76.3</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6873835</v>
      </c>
      <c r="BO18" s="421"/>
      <c r="BP18" s="421"/>
      <c r="BQ18" s="421"/>
      <c r="BR18" s="421"/>
      <c r="BS18" s="421"/>
      <c r="BT18" s="421"/>
      <c r="BU18" s="422"/>
      <c r="BV18" s="420">
        <v>6734944</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148</v>
      </c>
      <c r="C19" s="463"/>
      <c r="D19" s="463"/>
      <c r="E19" s="543"/>
      <c r="F19" s="543"/>
      <c r="G19" s="543"/>
      <c r="H19" s="543"/>
      <c r="I19" s="543"/>
      <c r="J19" s="543"/>
      <c r="K19" s="543"/>
      <c r="L19" s="551">
        <v>329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9397534</v>
      </c>
      <c r="BO19" s="421"/>
      <c r="BP19" s="421"/>
      <c r="BQ19" s="421"/>
      <c r="BR19" s="421"/>
      <c r="BS19" s="421"/>
      <c r="BT19" s="421"/>
      <c r="BU19" s="422"/>
      <c r="BV19" s="420">
        <v>9193156</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150</v>
      </c>
      <c r="C20" s="463"/>
      <c r="D20" s="463"/>
      <c r="E20" s="543"/>
      <c r="F20" s="543"/>
      <c r="G20" s="543"/>
      <c r="H20" s="543"/>
      <c r="I20" s="543"/>
      <c r="J20" s="543"/>
      <c r="K20" s="543"/>
      <c r="L20" s="551">
        <v>10995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7651053</v>
      </c>
      <c r="BO22" s="384"/>
      <c r="BP22" s="384"/>
      <c r="BQ22" s="384"/>
      <c r="BR22" s="384"/>
      <c r="BS22" s="384"/>
      <c r="BT22" s="384"/>
      <c r="BU22" s="385"/>
      <c r="BV22" s="383">
        <v>8164521</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5939692</v>
      </c>
      <c r="BO23" s="421"/>
      <c r="BP23" s="421"/>
      <c r="BQ23" s="421"/>
      <c r="BR23" s="421"/>
      <c r="BS23" s="421"/>
      <c r="BT23" s="421"/>
      <c r="BU23" s="422"/>
      <c r="BV23" s="420">
        <v>6331428</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160</v>
      </c>
      <c r="F24" s="450"/>
      <c r="G24" s="450"/>
      <c r="H24" s="450"/>
      <c r="I24" s="450"/>
      <c r="J24" s="450"/>
      <c r="K24" s="451"/>
      <c r="L24" s="471">
        <v>1</v>
      </c>
      <c r="M24" s="472"/>
      <c r="N24" s="472"/>
      <c r="O24" s="472"/>
      <c r="P24" s="514"/>
      <c r="Q24" s="471">
        <v>6020</v>
      </c>
      <c r="R24" s="472"/>
      <c r="S24" s="472"/>
      <c r="T24" s="472"/>
      <c r="U24" s="472"/>
      <c r="V24" s="514"/>
      <c r="W24" s="566"/>
      <c r="X24" s="567"/>
      <c r="Y24" s="568"/>
      <c r="Z24" s="470" t="s">
        <v>161</v>
      </c>
      <c r="AA24" s="450"/>
      <c r="AB24" s="450"/>
      <c r="AC24" s="450"/>
      <c r="AD24" s="450"/>
      <c r="AE24" s="450"/>
      <c r="AF24" s="450"/>
      <c r="AG24" s="451"/>
      <c r="AH24" s="471">
        <v>224</v>
      </c>
      <c r="AI24" s="472"/>
      <c r="AJ24" s="472"/>
      <c r="AK24" s="472"/>
      <c r="AL24" s="514"/>
      <c r="AM24" s="471">
        <v>710752</v>
      </c>
      <c r="AN24" s="472"/>
      <c r="AO24" s="472"/>
      <c r="AP24" s="472"/>
      <c r="AQ24" s="472"/>
      <c r="AR24" s="514"/>
      <c r="AS24" s="471">
        <v>3173</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3359044</v>
      </c>
      <c r="BO24" s="421"/>
      <c r="BP24" s="421"/>
      <c r="BQ24" s="421"/>
      <c r="BR24" s="421"/>
      <c r="BS24" s="421"/>
      <c r="BT24" s="421"/>
      <c r="BU24" s="422"/>
      <c r="BV24" s="420">
        <v>3448829</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163</v>
      </c>
      <c r="F25" s="450"/>
      <c r="G25" s="450"/>
      <c r="H25" s="450"/>
      <c r="I25" s="450"/>
      <c r="J25" s="450"/>
      <c r="K25" s="451"/>
      <c r="L25" s="471">
        <v>1</v>
      </c>
      <c r="M25" s="472"/>
      <c r="N25" s="472"/>
      <c r="O25" s="472"/>
      <c r="P25" s="514"/>
      <c r="Q25" s="471">
        <v>7100</v>
      </c>
      <c r="R25" s="472"/>
      <c r="S25" s="472"/>
      <c r="T25" s="472"/>
      <c r="U25" s="472"/>
      <c r="V25" s="514"/>
      <c r="W25" s="566"/>
      <c r="X25" s="567"/>
      <c r="Y25" s="568"/>
      <c r="Z25" s="470" t="s">
        <v>164</v>
      </c>
      <c r="AA25" s="450"/>
      <c r="AB25" s="450"/>
      <c r="AC25" s="450"/>
      <c r="AD25" s="450"/>
      <c r="AE25" s="450"/>
      <c r="AF25" s="450"/>
      <c r="AG25" s="451"/>
      <c r="AH25" s="471">
        <v>47</v>
      </c>
      <c r="AI25" s="472"/>
      <c r="AJ25" s="472"/>
      <c r="AK25" s="472"/>
      <c r="AL25" s="514"/>
      <c r="AM25" s="471">
        <v>153925</v>
      </c>
      <c r="AN25" s="472"/>
      <c r="AO25" s="472"/>
      <c r="AP25" s="472"/>
      <c r="AQ25" s="472"/>
      <c r="AR25" s="514"/>
      <c r="AS25" s="471">
        <v>3275</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1823333</v>
      </c>
      <c r="BO25" s="384"/>
      <c r="BP25" s="384"/>
      <c r="BQ25" s="384"/>
      <c r="BR25" s="384"/>
      <c r="BS25" s="384"/>
      <c r="BT25" s="384"/>
      <c r="BU25" s="385"/>
      <c r="BV25" s="383">
        <v>1330648</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166</v>
      </c>
      <c r="F26" s="450"/>
      <c r="G26" s="450"/>
      <c r="H26" s="450"/>
      <c r="I26" s="450"/>
      <c r="J26" s="450"/>
      <c r="K26" s="451"/>
      <c r="L26" s="471">
        <v>1</v>
      </c>
      <c r="M26" s="472"/>
      <c r="N26" s="472"/>
      <c r="O26" s="472"/>
      <c r="P26" s="514"/>
      <c r="Q26" s="471">
        <v>6740</v>
      </c>
      <c r="R26" s="472"/>
      <c r="S26" s="472"/>
      <c r="T26" s="472"/>
      <c r="U26" s="472"/>
      <c r="V26" s="514"/>
      <c r="W26" s="566"/>
      <c r="X26" s="567"/>
      <c r="Y26" s="568"/>
      <c r="Z26" s="470" t="s">
        <v>167</v>
      </c>
      <c r="AA26" s="572"/>
      <c r="AB26" s="572"/>
      <c r="AC26" s="572"/>
      <c r="AD26" s="572"/>
      <c r="AE26" s="572"/>
      <c r="AF26" s="572"/>
      <c r="AG26" s="573"/>
      <c r="AH26" s="471">
        <v>15</v>
      </c>
      <c r="AI26" s="472"/>
      <c r="AJ26" s="472"/>
      <c r="AK26" s="472"/>
      <c r="AL26" s="514"/>
      <c r="AM26" s="471">
        <v>53865</v>
      </c>
      <c r="AN26" s="472"/>
      <c r="AO26" s="472"/>
      <c r="AP26" s="472"/>
      <c r="AQ26" s="472"/>
      <c r="AR26" s="514"/>
      <c r="AS26" s="471">
        <v>3591</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169</v>
      </c>
      <c r="F27" s="450"/>
      <c r="G27" s="450"/>
      <c r="H27" s="450"/>
      <c r="I27" s="450"/>
      <c r="J27" s="450"/>
      <c r="K27" s="451"/>
      <c r="L27" s="471">
        <v>1</v>
      </c>
      <c r="M27" s="472"/>
      <c r="N27" s="472"/>
      <c r="O27" s="472"/>
      <c r="P27" s="514"/>
      <c r="Q27" s="471">
        <v>4040</v>
      </c>
      <c r="R27" s="472"/>
      <c r="S27" s="472"/>
      <c r="T27" s="472"/>
      <c r="U27" s="472"/>
      <c r="V27" s="514"/>
      <c r="W27" s="566"/>
      <c r="X27" s="567"/>
      <c r="Y27" s="568"/>
      <c r="Z27" s="470" t="s">
        <v>170</v>
      </c>
      <c r="AA27" s="450"/>
      <c r="AB27" s="450"/>
      <c r="AC27" s="450"/>
      <c r="AD27" s="450"/>
      <c r="AE27" s="450"/>
      <c r="AF27" s="450"/>
      <c r="AG27" s="451"/>
      <c r="AH27" s="471">
        <v>14</v>
      </c>
      <c r="AI27" s="472"/>
      <c r="AJ27" s="472"/>
      <c r="AK27" s="472"/>
      <c r="AL27" s="514"/>
      <c r="AM27" s="471">
        <v>49974</v>
      </c>
      <c r="AN27" s="472"/>
      <c r="AO27" s="472"/>
      <c r="AP27" s="472"/>
      <c r="AQ27" s="472"/>
      <c r="AR27" s="514"/>
      <c r="AS27" s="471">
        <v>3570</v>
      </c>
      <c r="AT27" s="472"/>
      <c r="AU27" s="472"/>
      <c r="AV27" s="472"/>
      <c r="AW27" s="472"/>
      <c r="AX27" s="473"/>
      <c r="AY27" s="515" t="s">
        <v>171</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172</v>
      </c>
      <c r="F28" s="450"/>
      <c r="G28" s="450"/>
      <c r="H28" s="450"/>
      <c r="I28" s="450"/>
      <c r="J28" s="450"/>
      <c r="K28" s="451"/>
      <c r="L28" s="471">
        <v>1</v>
      </c>
      <c r="M28" s="472"/>
      <c r="N28" s="472"/>
      <c r="O28" s="472"/>
      <c r="P28" s="514"/>
      <c r="Q28" s="471">
        <v>3270</v>
      </c>
      <c r="R28" s="472"/>
      <c r="S28" s="472"/>
      <c r="T28" s="472"/>
      <c r="U28" s="472"/>
      <c r="V28" s="514"/>
      <c r="W28" s="566"/>
      <c r="X28" s="567"/>
      <c r="Y28" s="568"/>
      <c r="Z28" s="470" t="s">
        <v>173</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174</v>
      </c>
      <c r="AZ28" s="575"/>
      <c r="BA28" s="575"/>
      <c r="BB28" s="576"/>
      <c r="BC28" s="380" t="s">
        <v>46</v>
      </c>
      <c r="BD28" s="381"/>
      <c r="BE28" s="381"/>
      <c r="BF28" s="381"/>
      <c r="BG28" s="381"/>
      <c r="BH28" s="381"/>
      <c r="BI28" s="381"/>
      <c r="BJ28" s="381"/>
      <c r="BK28" s="381"/>
      <c r="BL28" s="381"/>
      <c r="BM28" s="382"/>
      <c r="BN28" s="383">
        <v>1473616</v>
      </c>
      <c r="BO28" s="384"/>
      <c r="BP28" s="384"/>
      <c r="BQ28" s="384"/>
      <c r="BR28" s="384"/>
      <c r="BS28" s="384"/>
      <c r="BT28" s="384"/>
      <c r="BU28" s="385"/>
      <c r="BV28" s="383">
        <v>1392088</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175</v>
      </c>
      <c r="F29" s="450"/>
      <c r="G29" s="450"/>
      <c r="H29" s="450"/>
      <c r="I29" s="450"/>
      <c r="J29" s="450"/>
      <c r="K29" s="451"/>
      <c r="L29" s="471">
        <v>14</v>
      </c>
      <c r="M29" s="472"/>
      <c r="N29" s="472"/>
      <c r="O29" s="472"/>
      <c r="P29" s="514"/>
      <c r="Q29" s="471">
        <v>3000</v>
      </c>
      <c r="R29" s="472"/>
      <c r="S29" s="472"/>
      <c r="T29" s="472"/>
      <c r="U29" s="472"/>
      <c r="V29" s="514"/>
      <c r="W29" s="569"/>
      <c r="X29" s="570"/>
      <c r="Y29" s="571"/>
      <c r="Z29" s="470" t="s">
        <v>176</v>
      </c>
      <c r="AA29" s="450"/>
      <c r="AB29" s="450"/>
      <c r="AC29" s="450"/>
      <c r="AD29" s="450"/>
      <c r="AE29" s="450"/>
      <c r="AF29" s="450"/>
      <c r="AG29" s="451"/>
      <c r="AH29" s="471">
        <v>238</v>
      </c>
      <c r="AI29" s="472"/>
      <c r="AJ29" s="472"/>
      <c r="AK29" s="472"/>
      <c r="AL29" s="514"/>
      <c r="AM29" s="471">
        <v>760726</v>
      </c>
      <c r="AN29" s="472"/>
      <c r="AO29" s="472"/>
      <c r="AP29" s="472"/>
      <c r="AQ29" s="472"/>
      <c r="AR29" s="514"/>
      <c r="AS29" s="471">
        <v>3196</v>
      </c>
      <c r="AT29" s="472"/>
      <c r="AU29" s="472"/>
      <c r="AV29" s="472"/>
      <c r="AW29" s="472"/>
      <c r="AX29" s="473"/>
      <c r="AY29" s="577"/>
      <c r="AZ29" s="578"/>
      <c r="BA29" s="578"/>
      <c r="BB29" s="579"/>
      <c r="BC29" s="454" t="s">
        <v>177</v>
      </c>
      <c r="BD29" s="455"/>
      <c r="BE29" s="455"/>
      <c r="BF29" s="455"/>
      <c r="BG29" s="455"/>
      <c r="BH29" s="455"/>
      <c r="BI29" s="455"/>
      <c r="BJ29" s="455"/>
      <c r="BK29" s="455"/>
      <c r="BL29" s="455"/>
      <c r="BM29" s="456"/>
      <c r="BN29" s="420">
        <v>618795</v>
      </c>
      <c r="BO29" s="421"/>
      <c r="BP29" s="421"/>
      <c r="BQ29" s="421"/>
      <c r="BR29" s="421"/>
      <c r="BS29" s="421"/>
      <c r="BT29" s="421"/>
      <c r="BU29" s="422"/>
      <c r="BV29" s="420">
        <v>587760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178</v>
      </c>
      <c r="X30" s="588"/>
      <c r="Y30" s="588"/>
      <c r="Z30" s="588"/>
      <c r="AA30" s="588"/>
      <c r="AB30" s="588"/>
      <c r="AC30" s="588"/>
      <c r="AD30" s="588"/>
      <c r="AE30" s="588"/>
      <c r="AF30" s="588"/>
      <c r="AG30" s="589"/>
      <c r="AH30" s="547">
        <v>98.3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1876293</v>
      </c>
      <c r="BO30" s="540"/>
      <c r="BP30" s="540"/>
      <c r="BQ30" s="540"/>
      <c r="BR30" s="540"/>
      <c r="BS30" s="540"/>
      <c r="BT30" s="540"/>
      <c r="BU30" s="541"/>
      <c r="BV30" s="539">
        <v>1860194</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179</v>
      </c>
      <c r="D32" s="583"/>
      <c r="E32" s="583"/>
      <c r="F32" s="583"/>
      <c r="G32" s="583"/>
      <c r="H32" s="583"/>
      <c r="I32" s="583"/>
      <c r="J32" s="583"/>
      <c r="K32" s="583"/>
      <c r="L32" s="583"/>
      <c r="M32" s="583"/>
      <c r="N32" s="583"/>
      <c r="O32" s="583"/>
      <c r="P32" s="583"/>
      <c r="Q32" s="583"/>
      <c r="R32" s="583"/>
      <c r="S32" s="583"/>
      <c r="U32" s="424" t="s">
        <v>180</v>
      </c>
      <c r="V32" s="424"/>
      <c r="W32" s="424"/>
      <c r="X32" s="424"/>
      <c r="Y32" s="424"/>
      <c r="Z32" s="424"/>
      <c r="AA32" s="424"/>
      <c r="AB32" s="424"/>
      <c r="AC32" s="424"/>
      <c r="AD32" s="424"/>
      <c r="AE32" s="424"/>
      <c r="AF32" s="424"/>
      <c r="AG32" s="424"/>
      <c r="AH32" s="424"/>
      <c r="AI32" s="424"/>
      <c r="AJ32" s="424"/>
      <c r="AK32" s="424"/>
      <c r="AM32" s="424" t="s">
        <v>181</v>
      </c>
      <c r="AN32" s="424"/>
      <c r="AO32" s="424"/>
      <c r="AP32" s="424"/>
      <c r="AQ32" s="424"/>
      <c r="AR32" s="424"/>
      <c r="AS32" s="424"/>
      <c r="AT32" s="424"/>
      <c r="AU32" s="424"/>
      <c r="AV32" s="424"/>
      <c r="AW32" s="424"/>
      <c r="AX32" s="424"/>
      <c r="AY32" s="424"/>
      <c r="AZ32" s="424"/>
      <c r="BA32" s="424"/>
      <c r="BB32" s="424"/>
      <c r="BC32" s="424"/>
      <c r="BE32" s="424" t="s">
        <v>182</v>
      </c>
      <c r="BF32" s="424"/>
      <c r="BG32" s="424"/>
      <c r="BH32" s="424"/>
      <c r="BI32" s="424"/>
      <c r="BJ32" s="424"/>
      <c r="BK32" s="424"/>
      <c r="BL32" s="424"/>
      <c r="BM32" s="424"/>
      <c r="BN32" s="424"/>
      <c r="BO32" s="424"/>
      <c r="BP32" s="424"/>
      <c r="BQ32" s="424"/>
      <c r="BR32" s="424"/>
      <c r="BS32" s="424"/>
      <c r="BT32" s="424"/>
      <c r="BU32" s="424"/>
      <c r="BW32" s="424" t="s">
        <v>183</v>
      </c>
      <c r="BX32" s="424"/>
      <c r="BY32" s="424"/>
      <c r="BZ32" s="424"/>
      <c r="CA32" s="424"/>
      <c r="CB32" s="424"/>
      <c r="CC32" s="424"/>
      <c r="CD32" s="424"/>
      <c r="CE32" s="424"/>
      <c r="CF32" s="424"/>
      <c r="CG32" s="424"/>
      <c r="CH32" s="424"/>
      <c r="CI32" s="424"/>
      <c r="CJ32" s="424"/>
      <c r="CK32" s="424"/>
      <c r="CL32" s="424"/>
      <c r="CM32" s="424"/>
      <c r="CO32" s="424" t="s">
        <v>184</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185</v>
      </c>
      <c r="D33" s="444"/>
      <c r="E33" s="409" t="s">
        <v>186</v>
      </c>
      <c r="F33" s="409"/>
      <c r="G33" s="409"/>
      <c r="H33" s="409"/>
      <c r="I33" s="409"/>
      <c r="J33" s="409"/>
      <c r="K33" s="409"/>
      <c r="L33" s="409"/>
      <c r="M33" s="409"/>
      <c r="N33" s="409"/>
      <c r="O33" s="409"/>
      <c r="P33" s="409"/>
      <c r="Q33" s="409"/>
      <c r="R33" s="409"/>
      <c r="S33" s="409"/>
      <c r="T33" s="188"/>
      <c r="U33" s="444" t="s">
        <v>185</v>
      </c>
      <c r="V33" s="444"/>
      <c r="W33" s="409" t="s">
        <v>186</v>
      </c>
      <c r="X33" s="409"/>
      <c r="Y33" s="409"/>
      <c r="Z33" s="409"/>
      <c r="AA33" s="409"/>
      <c r="AB33" s="409"/>
      <c r="AC33" s="409"/>
      <c r="AD33" s="409"/>
      <c r="AE33" s="409"/>
      <c r="AF33" s="409"/>
      <c r="AG33" s="409"/>
      <c r="AH33" s="409"/>
      <c r="AI33" s="409"/>
      <c r="AJ33" s="409"/>
      <c r="AK33" s="409"/>
      <c r="AL33" s="188"/>
      <c r="AM33" s="444" t="s">
        <v>185</v>
      </c>
      <c r="AN33" s="444"/>
      <c r="AO33" s="409" t="s">
        <v>186</v>
      </c>
      <c r="AP33" s="409"/>
      <c r="AQ33" s="409"/>
      <c r="AR33" s="409"/>
      <c r="AS33" s="409"/>
      <c r="AT33" s="409"/>
      <c r="AU33" s="409"/>
      <c r="AV33" s="409"/>
      <c r="AW33" s="409"/>
      <c r="AX33" s="409"/>
      <c r="AY33" s="409"/>
      <c r="AZ33" s="409"/>
      <c r="BA33" s="409"/>
      <c r="BB33" s="409"/>
      <c r="BC33" s="409"/>
      <c r="BD33" s="189"/>
      <c r="BE33" s="409" t="s">
        <v>187</v>
      </c>
      <c r="BF33" s="409"/>
      <c r="BG33" s="409" t="s">
        <v>188</v>
      </c>
      <c r="BH33" s="409"/>
      <c r="BI33" s="409"/>
      <c r="BJ33" s="409"/>
      <c r="BK33" s="409"/>
      <c r="BL33" s="409"/>
      <c r="BM33" s="409"/>
      <c r="BN33" s="409"/>
      <c r="BO33" s="409"/>
      <c r="BP33" s="409"/>
      <c r="BQ33" s="409"/>
      <c r="BR33" s="409"/>
      <c r="BS33" s="409"/>
      <c r="BT33" s="409"/>
      <c r="BU33" s="409"/>
      <c r="BV33" s="189"/>
      <c r="BW33" s="444" t="s">
        <v>187</v>
      </c>
      <c r="BX33" s="444"/>
      <c r="BY33" s="409" t="s">
        <v>189</v>
      </c>
      <c r="BZ33" s="409"/>
      <c r="CA33" s="409"/>
      <c r="CB33" s="409"/>
      <c r="CC33" s="409"/>
      <c r="CD33" s="409"/>
      <c r="CE33" s="409"/>
      <c r="CF33" s="409"/>
      <c r="CG33" s="409"/>
      <c r="CH33" s="409"/>
      <c r="CI33" s="409"/>
      <c r="CJ33" s="409"/>
      <c r="CK33" s="409"/>
      <c r="CL33" s="409"/>
      <c r="CM33" s="409"/>
      <c r="CN33" s="188"/>
      <c r="CO33" s="444" t="s">
        <v>185</v>
      </c>
      <c r="CP33" s="444"/>
      <c r="CQ33" s="409" t="s">
        <v>190</v>
      </c>
      <c r="CR33" s="409"/>
      <c r="CS33" s="409"/>
      <c r="CT33" s="409"/>
      <c r="CU33" s="409"/>
      <c r="CV33" s="409"/>
      <c r="CW33" s="409"/>
      <c r="CX33" s="409"/>
      <c r="CY33" s="409"/>
      <c r="CZ33" s="409"/>
      <c r="DA33" s="409"/>
      <c r="DB33" s="409"/>
      <c r="DC33" s="409"/>
      <c r="DD33" s="409"/>
      <c r="DE33" s="409"/>
      <c r="DF33" s="188"/>
      <c r="DG33" s="609" t="s">
        <v>191</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兵庫県市町村職員退職手当組合</v>
      </c>
      <c r="BZ34" s="611"/>
      <c r="CA34" s="611"/>
      <c r="CB34" s="611"/>
      <c r="CC34" s="611"/>
      <c r="CD34" s="611"/>
      <c r="CE34" s="611"/>
      <c r="CF34" s="611"/>
      <c r="CG34" s="611"/>
      <c r="CH34" s="611"/>
      <c r="CI34" s="611"/>
      <c r="CJ34" s="611"/>
      <c r="CK34" s="611"/>
      <c r="CL34" s="611"/>
      <c r="CM34" s="611"/>
      <c r="CN34" s="163"/>
      <c r="CO34" s="610">
        <f>IF(CQ34="","",MAX(C34:D43,U34:V43,AM34:AN43,BE34:BF43,BW34:BX43)+1)</f>
        <v>13</v>
      </c>
      <c r="CP34" s="610"/>
      <c r="CQ34" s="611" t="str">
        <f>IF('各会計、関係団体の財政状況及び健全化判断比率'!BS7="","",'各会計、関係団体の財政状況及び健全化判断比率'!BS7)</f>
        <v>いながわフレッシュパーク</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奨学金特別会計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兵庫県町議会議員公務災害補償組合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後期高齢者医療保険特別会計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兵庫県後期高齢者医療広域連合（一般会計）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兵庫県後期高齢者医療広域連合（特別会計）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猪名川上流広域ごみ処理施設組合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613" t="s">
        <v>193</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194</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195</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196</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197</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198</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199</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200</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gO2LA125/oKr8573dMEgOEjX3kAV4gtREbRHoffmpnJdPE8wZwIcIJPDrY6w00Hs2EaYpe/aJM2B2Ekal+trDg==" saltValue="kPEwUBY6Kt7DyxiR1yPQ/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R1"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201</v>
      </c>
      <c r="DI1" s="616"/>
      <c r="DJ1" s="616"/>
      <c r="DK1" s="616"/>
      <c r="DL1" s="616"/>
      <c r="DM1" s="616"/>
      <c r="DN1" s="617"/>
      <c r="DO1" s="196"/>
      <c r="DP1" s="615" t="s">
        <v>202</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204</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205</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206</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207</v>
      </c>
      <c r="S4" s="619"/>
      <c r="T4" s="619"/>
      <c r="U4" s="619"/>
      <c r="V4" s="619"/>
      <c r="W4" s="619"/>
      <c r="X4" s="619"/>
      <c r="Y4" s="620"/>
      <c r="Z4" s="618" t="s">
        <v>208</v>
      </c>
      <c r="AA4" s="619"/>
      <c r="AB4" s="619"/>
      <c r="AC4" s="620"/>
      <c r="AD4" s="618" t="s">
        <v>209</v>
      </c>
      <c r="AE4" s="619"/>
      <c r="AF4" s="619"/>
      <c r="AG4" s="619"/>
      <c r="AH4" s="619"/>
      <c r="AI4" s="619"/>
      <c r="AJ4" s="619"/>
      <c r="AK4" s="620"/>
      <c r="AL4" s="618" t="s">
        <v>208</v>
      </c>
      <c r="AM4" s="619"/>
      <c r="AN4" s="619"/>
      <c r="AO4" s="620"/>
      <c r="AP4" s="621" t="s">
        <v>210</v>
      </c>
      <c r="AQ4" s="621"/>
      <c r="AR4" s="621"/>
      <c r="AS4" s="621"/>
      <c r="AT4" s="621"/>
      <c r="AU4" s="621"/>
      <c r="AV4" s="621"/>
      <c r="AW4" s="621"/>
      <c r="AX4" s="621"/>
      <c r="AY4" s="621"/>
      <c r="AZ4" s="621"/>
      <c r="BA4" s="621"/>
      <c r="BB4" s="621"/>
      <c r="BC4" s="621"/>
      <c r="BD4" s="621"/>
      <c r="BE4" s="621"/>
      <c r="BF4" s="621"/>
      <c r="BG4" s="621" t="s">
        <v>211</v>
      </c>
      <c r="BH4" s="621"/>
      <c r="BI4" s="621"/>
      <c r="BJ4" s="621"/>
      <c r="BK4" s="621"/>
      <c r="BL4" s="621"/>
      <c r="BM4" s="621"/>
      <c r="BN4" s="621"/>
      <c r="BO4" s="621" t="s">
        <v>208</v>
      </c>
      <c r="BP4" s="621"/>
      <c r="BQ4" s="621"/>
      <c r="BR4" s="621"/>
      <c r="BS4" s="621" t="s">
        <v>212</v>
      </c>
      <c r="BT4" s="621"/>
      <c r="BU4" s="621"/>
      <c r="BV4" s="621"/>
      <c r="BW4" s="621"/>
      <c r="BX4" s="621"/>
      <c r="BY4" s="621"/>
      <c r="BZ4" s="621"/>
      <c r="CA4" s="621"/>
      <c r="CB4" s="621"/>
      <c r="CD4" s="618" t="s">
        <v>213</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214</v>
      </c>
      <c r="C5" s="623"/>
      <c r="D5" s="623"/>
      <c r="E5" s="623"/>
      <c r="F5" s="623"/>
      <c r="G5" s="623"/>
      <c r="H5" s="623"/>
      <c r="I5" s="623"/>
      <c r="J5" s="623"/>
      <c r="K5" s="623"/>
      <c r="L5" s="623"/>
      <c r="M5" s="623"/>
      <c r="N5" s="623"/>
      <c r="O5" s="623"/>
      <c r="P5" s="623"/>
      <c r="Q5" s="624"/>
      <c r="R5" s="625">
        <v>4278188</v>
      </c>
      <c r="S5" s="626"/>
      <c r="T5" s="626"/>
      <c r="U5" s="626"/>
      <c r="V5" s="626"/>
      <c r="W5" s="626"/>
      <c r="X5" s="626"/>
      <c r="Y5" s="627"/>
      <c r="Z5" s="628">
        <v>34.799999999999997</v>
      </c>
      <c r="AA5" s="628"/>
      <c r="AB5" s="628"/>
      <c r="AC5" s="628"/>
      <c r="AD5" s="629">
        <v>4178177</v>
      </c>
      <c r="AE5" s="629"/>
      <c r="AF5" s="629"/>
      <c r="AG5" s="629"/>
      <c r="AH5" s="629"/>
      <c r="AI5" s="629"/>
      <c r="AJ5" s="629"/>
      <c r="AK5" s="629"/>
      <c r="AL5" s="630">
        <v>53.8</v>
      </c>
      <c r="AM5" s="631"/>
      <c r="AN5" s="631"/>
      <c r="AO5" s="632"/>
      <c r="AP5" s="622" t="s">
        <v>215</v>
      </c>
      <c r="AQ5" s="623"/>
      <c r="AR5" s="623"/>
      <c r="AS5" s="623"/>
      <c r="AT5" s="623"/>
      <c r="AU5" s="623"/>
      <c r="AV5" s="623"/>
      <c r="AW5" s="623"/>
      <c r="AX5" s="623"/>
      <c r="AY5" s="623"/>
      <c r="AZ5" s="623"/>
      <c r="BA5" s="623"/>
      <c r="BB5" s="623"/>
      <c r="BC5" s="623"/>
      <c r="BD5" s="623"/>
      <c r="BE5" s="623"/>
      <c r="BF5" s="624"/>
      <c r="BG5" s="636">
        <v>4178177</v>
      </c>
      <c r="BH5" s="637"/>
      <c r="BI5" s="637"/>
      <c r="BJ5" s="637"/>
      <c r="BK5" s="637"/>
      <c r="BL5" s="637"/>
      <c r="BM5" s="637"/>
      <c r="BN5" s="638"/>
      <c r="BO5" s="639">
        <v>97.7</v>
      </c>
      <c r="BP5" s="639"/>
      <c r="BQ5" s="639"/>
      <c r="BR5" s="639"/>
      <c r="BS5" s="640">
        <v>75366</v>
      </c>
      <c r="BT5" s="640"/>
      <c r="BU5" s="640"/>
      <c r="BV5" s="640"/>
      <c r="BW5" s="640"/>
      <c r="BX5" s="640"/>
      <c r="BY5" s="640"/>
      <c r="BZ5" s="640"/>
      <c r="CA5" s="640"/>
      <c r="CB5" s="644"/>
      <c r="CD5" s="618" t="s">
        <v>210</v>
      </c>
      <c r="CE5" s="619"/>
      <c r="CF5" s="619"/>
      <c r="CG5" s="619"/>
      <c r="CH5" s="619"/>
      <c r="CI5" s="619"/>
      <c r="CJ5" s="619"/>
      <c r="CK5" s="619"/>
      <c r="CL5" s="619"/>
      <c r="CM5" s="619"/>
      <c r="CN5" s="619"/>
      <c r="CO5" s="619"/>
      <c r="CP5" s="619"/>
      <c r="CQ5" s="620"/>
      <c r="CR5" s="618" t="s">
        <v>216</v>
      </c>
      <c r="CS5" s="619"/>
      <c r="CT5" s="619"/>
      <c r="CU5" s="619"/>
      <c r="CV5" s="619"/>
      <c r="CW5" s="619"/>
      <c r="CX5" s="619"/>
      <c r="CY5" s="620"/>
      <c r="CZ5" s="618" t="s">
        <v>208</v>
      </c>
      <c r="DA5" s="619"/>
      <c r="DB5" s="619"/>
      <c r="DC5" s="620"/>
      <c r="DD5" s="618" t="s">
        <v>217</v>
      </c>
      <c r="DE5" s="619"/>
      <c r="DF5" s="619"/>
      <c r="DG5" s="619"/>
      <c r="DH5" s="619"/>
      <c r="DI5" s="619"/>
      <c r="DJ5" s="619"/>
      <c r="DK5" s="619"/>
      <c r="DL5" s="619"/>
      <c r="DM5" s="619"/>
      <c r="DN5" s="619"/>
      <c r="DO5" s="619"/>
      <c r="DP5" s="620"/>
      <c r="DQ5" s="618" t="s">
        <v>218</v>
      </c>
      <c r="DR5" s="619"/>
      <c r="DS5" s="619"/>
      <c r="DT5" s="619"/>
      <c r="DU5" s="619"/>
      <c r="DV5" s="619"/>
      <c r="DW5" s="619"/>
      <c r="DX5" s="619"/>
      <c r="DY5" s="619"/>
      <c r="DZ5" s="619"/>
      <c r="EA5" s="619"/>
      <c r="EB5" s="619"/>
      <c r="EC5" s="620"/>
    </row>
    <row r="6" spans="2:143" ht="11.25" customHeight="1" x14ac:dyDescent="0.2">
      <c r="B6" s="633" t="s">
        <v>219</v>
      </c>
      <c r="C6" s="634"/>
      <c r="D6" s="634"/>
      <c r="E6" s="634"/>
      <c r="F6" s="634"/>
      <c r="G6" s="634"/>
      <c r="H6" s="634"/>
      <c r="I6" s="634"/>
      <c r="J6" s="634"/>
      <c r="K6" s="634"/>
      <c r="L6" s="634"/>
      <c r="M6" s="634"/>
      <c r="N6" s="634"/>
      <c r="O6" s="634"/>
      <c r="P6" s="634"/>
      <c r="Q6" s="635"/>
      <c r="R6" s="636">
        <v>110064</v>
      </c>
      <c r="S6" s="637"/>
      <c r="T6" s="637"/>
      <c r="U6" s="637"/>
      <c r="V6" s="637"/>
      <c r="W6" s="637"/>
      <c r="X6" s="637"/>
      <c r="Y6" s="638"/>
      <c r="Z6" s="639">
        <v>0.9</v>
      </c>
      <c r="AA6" s="639"/>
      <c r="AB6" s="639"/>
      <c r="AC6" s="639"/>
      <c r="AD6" s="640">
        <v>110064</v>
      </c>
      <c r="AE6" s="640"/>
      <c r="AF6" s="640"/>
      <c r="AG6" s="640"/>
      <c r="AH6" s="640"/>
      <c r="AI6" s="640"/>
      <c r="AJ6" s="640"/>
      <c r="AK6" s="640"/>
      <c r="AL6" s="641">
        <v>1.4</v>
      </c>
      <c r="AM6" s="642"/>
      <c r="AN6" s="642"/>
      <c r="AO6" s="643"/>
      <c r="AP6" s="633" t="s">
        <v>220</v>
      </c>
      <c r="AQ6" s="634"/>
      <c r="AR6" s="634"/>
      <c r="AS6" s="634"/>
      <c r="AT6" s="634"/>
      <c r="AU6" s="634"/>
      <c r="AV6" s="634"/>
      <c r="AW6" s="634"/>
      <c r="AX6" s="634"/>
      <c r="AY6" s="634"/>
      <c r="AZ6" s="634"/>
      <c r="BA6" s="634"/>
      <c r="BB6" s="634"/>
      <c r="BC6" s="634"/>
      <c r="BD6" s="634"/>
      <c r="BE6" s="634"/>
      <c r="BF6" s="635"/>
      <c r="BG6" s="636">
        <v>4178177</v>
      </c>
      <c r="BH6" s="637"/>
      <c r="BI6" s="637"/>
      <c r="BJ6" s="637"/>
      <c r="BK6" s="637"/>
      <c r="BL6" s="637"/>
      <c r="BM6" s="637"/>
      <c r="BN6" s="638"/>
      <c r="BO6" s="639">
        <v>97.7</v>
      </c>
      <c r="BP6" s="639"/>
      <c r="BQ6" s="639"/>
      <c r="BR6" s="639"/>
      <c r="BS6" s="640">
        <v>75366</v>
      </c>
      <c r="BT6" s="640"/>
      <c r="BU6" s="640"/>
      <c r="BV6" s="640"/>
      <c r="BW6" s="640"/>
      <c r="BX6" s="640"/>
      <c r="BY6" s="640"/>
      <c r="BZ6" s="640"/>
      <c r="CA6" s="640"/>
      <c r="CB6" s="644"/>
      <c r="CD6" s="622" t="s">
        <v>221</v>
      </c>
      <c r="CE6" s="623"/>
      <c r="CF6" s="623"/>
      <c r="CG6" s="623"/>
      <c r="CH6" s="623"/>
      <c r="CI6" s="623"/>
      <c r="CJ6" s="623"/>
      <c r="CK6" s="623"/>
      <c r="CL6" s="623"/>
      <c r="CM6" s="623"/>
      <c r="CN6" s="623"/>
      <c r="CO6" s="623"/>
      <c r="CP6" s="623"/>
      <c r="CQ6" s="624"/>
      <c r="CR6" s="636">
        <v>141750</v>
      </c>
      <c r="CS6" s="637"/>
      <c r="CT6" s="637"/>
      <c r="CU6" s="637"/>
      <c r="CV6" s="637"/>
      <c r="CW6" s="637"/>
      <c r="CX6" s="637"/>
      <c r="CY6" s="638"/>
      <c r="CZ6" s="630">
        <v>1.2</v>
      </c>
      <c r="DA6" s="631"/>
      <c r="DB6" s="631"/>
      <c r="DC6" s="647"/>
      <c r="DD6" s="645" t="s">
        <v>122</v>
      </c>
      <c r="DE6" s="637"/>
      <c r="DF6" s="637"/>
      <c r="DG6" s="637"/>
      <c r="DH6" s="637"/>
      <c r="DI6" s="637"/>
      <c r="DJ6" s="637"/>
      <c r="DK6" s="637"/>
      <c r="DL6" s="637"/>
      <c r="DM6" s="637"/>
      <c r="DN6" s="637"/>
      <c r="DO6" s="637"/>
      <c r="DP6" s="638"/>
      <c r="DQ6" s="645">
        <v>141750</v>
      </c>
      <c r="DR6" s="637"/>
      <c r="DS6" s="637"/>
      <c r="DT6" s="637"/>
      <c r="DU6" s="637"/>
      <c r="DV6" s="637"/>
      <c r="DW6" s="637"/>
      <c r="DX6" s="637"/>
      <c r="DY6" s="637"/>
      <c r="DZ6" s="637"/>
      <c r="EA6" s="637"/>
      <c r="EB6" s="637"/>
      <c r="EC6" s="646"/>
    </row>
    <row r="7" spans="2:143" ht="11.25" customHeight="1" x14ac:dyDescent="0.2">
      <c r="B7" s="633" t="s">
        <v>222</v>
      </c>
      <c r="C7" s="634"/>
      <c r="D7" s="634"/>
      <c r="E7" s="634"/>
      <c r="F7" s="634"/>
      <c r="G7" s="634"/>
      <c r="H7" s="634"/>
      <c r="I7" s="634"/>
      <c r="J7" s="634"/>
      <c r="K7" s="634"/>
      <c r="L7" s="634"/>
      <c r="M7" s="634"/>
      <c r="N7" s="634"/>
      <c r="O7" s="634"/>
      <c r="P7" s="634"/>
      <c r="Q7" s="635"/>
      <c r="R7" s="636">
        <v>3188</v>
      </c>
      <c r="S7" s="637"/>
      <c r="T7" s="637"/>
      <c r="U7" s="637"/>
      <c r="V7" s="637"/>
      <c r="W7" s="637"/>
      <c r="X7" s="637"/>
      <c r="Y7" s="638"/>
      <c r="Z7" s="639">
        <v>0</v>
      </c>
      <c r="AA7" s="639"/>
      <c r="AB7" s="639"/>
      <c r="AC7" s="639"/>
      <c r="AD7" s="640">
        <v>3188</v>
      </c>
      <c r="AE7" s="640"/>
      <c r="AF7" s="640"/>
      <c r="AG7" s="640"/>
      <c r="AH7" s="640"/>
      <c r="AI7" s="640"/>
      <c r="AJ7" s="640"/>
      <c r="AK7" s="640"/>
      <c r="AL7" s="641">
        <v>0</v>
      </c>
      <c r="AM7" s="642"/>
      <c r="AN7" s="642"/>
      <c r="AO7" s="643"/>
      <c r="AP7" s="633" t="s">
        <v>223</v>
      </c>
      <c r="AQ7" s="634"/>
      <c r="AR7" s="634"/>
      <c r="AS7" s="634"/>
      <c r="AT7" s="634"/>
      <c r="AU7" s="634"/>
      <c r="AV7" s="634"/>
      <c r="AW7" s="634"/>
      <c r="AX7" s="634"/>
      <c r="AY7" s="634"/>
      <c r="AZ7" s="634"/>
      <c r="BA7" s="634"/>
      <c r="BB7" s="634"/>
      <c r="BC7" s="634"/>
      <c r="BD7" s="634"/>
      <c r="BE7" s="634"/>
      <c r="BF7" s="635"/>
      <c r="BG7" s="636">
        <v>1803573</v>
      </c>
      <c r="BH7" s="637"/>
      <c r="BI7" s="637"/>
      <c r="BJ7" s="637"/>
      <c r="BK7" s="637"/>
      <c r="BL7" s="637"/>
      <c r="BM7" s="637"/>
      <c r="BN7" s="638"/>
      <c r="BO7" s="639">
        <v>42.2</v>
      </c>
      <c r="BP7" s="639"/>
      <c r="BQ7" s="639"/>
      <c r="BR7" s="639"/>
      <c r="BS7" s="640">
        <v>75366</v>
      </c>
      <c r="BT7" s="640"/>
      <c r="BU7" s="640"/>
      <c r="BV7" s="640"/>
      <c r="BW7" s="640"/>
      <c r="BX7" s="640"/>
      <c r="BY7" s="640"/>
      <c r="BZ7" s="640"/>
      <c r="CA7" s="640"/>
      <c r="CB7" s="644"/>
      <c r="CD7" s="633" t="s">
        <v>224</v>
      </c>
      <c r="CE7" s="634"/>
      <c r="CF7" s="634"/>
      <c r="CG7" s="634"/>
      <c r="CH7" s="634"/>
      <c r="CI7" s="634"/>
      <c r="CJ7" s="634"/>
      <c r="CK7" s="634"/>
      <c r="CL7" s="634"/>
      <c r="CM7" s="634"/>
      <c r="CN7" s="634"/>
      <c r="CO7" s="634"/>
      <c r="CP7" s="634"/>
      <c r="CQ7" s="635"/>
      <c r="CR7" s="636">
        <v>1902767</v>
      </c>
      <c r="CS7" s="637"/>
      <c r="CT7" s="637"/>
      <c r="CU7" s="637"/>
      <c r="CV7" s="637"/>
      <c r="CW7" s="637"/>
      <c r="CX7" s="637"/>
      <c r="CY7" s="638"/>
      <c r="CZ7" s="639">
        <v>15.8</v>
      </c>
      <c r="DA7" s="639"/>
      <c r="DB7" s="639"/>
      <c r="DC7" s="639"/>
      <c r="DD7" s="645">
        <v>11830</v>
      </c>
      <c r="DE7" s="637"/>
      <c r="DF7" s="637"/>
      <c r="DG7" s="637"/>
      <c r="DH7" s="637"/>
      <c r="DI7" s="637"/>
      <c r="DJ7" s="637"/>
      <c r="DK7" s="637"/>
      <c r="DL7" s="637"/>
      <c r="DM7" s="637"/>
      <c r="DN7" s="637"/>
      <c r="DO7" s="637"/>
      <c r="DP7" s="638"/>
      <c r="DQ7" s="645">
        <v>1627135</v>
      </c>
      <c r="DR7" s="637"/>
      <c r="DS7" s="637"/>
      <c r="DT7" s="637"/>
      <c r="DU7" s="637"/>
      <c r="DV7" s="637"/>
      <c r="DW7" s="637"/>
      <c r="DX7" s="637"/>
      <c r="DY7" s="637"/>
      <c r="DZ7" s="637"/>
      <c r="EA7" s="637"/>
      <c r="EB7" s="637"/>
      <c r="EC7" s="646"/>
    </row>
    <row r="8" spans="2:143" ht="11.25" customHeight="1" x14ac:dyDescent="0.2">
      <c r="B8" s="633" t="s">
        <v>225</v>
      </c>
      <c r="C8" s="634"/>
      <c r="D8" s="634"/>
      <c r="E8" s="634"/>
      <c r="F8" s="634"/>
      <c r="G8" s="634"/>
      <c r="H8" s="634"/>
      <c r="I8" s="634"/>
      <c r="J8" s="634"/>
      <c r="K8" s="634"/>
      <c r="L8" s="634"/>
      <c r="M8" s="634"/>
      <c r="N8" s="634"/>
      <c r="O8" s="634"/>
      <c r="P8" s="634"/>
      <c r="Q8" s="635"/>
      <c r="R8" s="636">
        <v>56679</v>
      </c>
      <c r="S8" s="637"/>
      <c r="T8" s="637"/>
      <c r="U8" s="637"/>
      <c r="V8" s="637"/>
      <c r="W8" s="637"/>
      <c r="X8" s="637"/>
      <c r="Y8" s="638"/>
      <c r="Z8" s="639">
        <v>0.5</v>
      </c>
      <c r="AA8" s="639"/>
      <c r="AB8" s="639"/>
      <c r="AC8" s="639"/>
      <c r="AD8" s="640">
        <v>56679</v>
      </c>
      <c r="AE8" s="640"/>
      <c r="AF8" s="640"/>
      <c r="AG8" s="640"/>
      <c r="AH8" s="640"/>
      <c r="AI8" s="640"/>
      <c r="AJ8" s="640"/>
      <c r="AK8" s="640"/>
      <c r="AL8" s="641">
        <v>0.7</v>
      </c>
      <c r="AM8" s="642"/>
      <c r="AN8" s="642"/>
      <c r="AO8" s="643"/>
      <c r="AP8" s="633" t="s">
        <v>226</v>
      </c>
      <c r="AQ8" s="634"/>
      <c r="AR8" s="634"/>
      <c r="AS8" s="634"/>
      <c r="AT8" s="634"/>
      <c r="AU8" s="634"/>
      <c r="AV8" s="634"/>
      <c r="AW8" s="634"/>
      <c r="AX8" s="634"/>
      <c r="AY8" s="634"/>
      <c r="AZ8" s="634"/>
      <c r="BA8" s="634"/>
      <c r="BB8" s="634"/>
      <c r="BC8" s="634"/>
      <c r="BD8" s="634"/>
      <c r="BE8" s="634"/>
      <c r="BF8" s="635"/>
      <c r="BG8" s="636">
        <v>44524</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227</v>
      </c>
      <c r="CE8" s="634"/>
      <c r="CF8" s="634"/>
      <c r="CG8" s="634"/>
      <c r="CH8" s="634"/>
      <c r="CI8" s="634"/>
      <c r="CJ8" s="634"/>
      <c r="CK8" s="634"/>
      <c r="CL8" s="634"/>
      <c r="CM8" s="634"/>
      <c r="CN8" s="634"/>
      <c r="CO8" s="634"/>
      <c r="CP8" s="634"/>
      <c r="CQ8" s="635"/>
      <c r="CR8" s="636">
        <v>4252179</v>
      </c>
      <c r="CS8" s="637"/>
      <c r="CT8" s="637"/>
      <c r="CU8" s="637"/>
      <c r="CV8" s="637"/>
      <c r="CW8" s="637"/>
      <c r="CX8" s="637"/>
      <c r="CY8" s="638"/>
      <c r="CZ8" s="639">
        <v>35.299999999999997</v>
      </c>
      <c r="DA8" s="639"/>
      <c r="DB8" s="639"/>
      <c r="DC8" s="639"/>
      <c r="DD8" s="645">
        <v>9205</v>
      </c>
      <c r="DE8" s="637"/>
      <c r="DF8" s="637"/>
      <c r="DG8" s="637"/>
      <c r="DH8" s="637"/>
      <c r="DI8" s="637"/>
      <c r="DJ8" s="637"/>
      <c r="DK8" s="637"/>
      <c r="DL8" s="637"/>
      <c r="DM8" s="637"/>
      <c r="DN8" s="637"/>
      <c r="DO8" s="637"/>
      <c r="DP8" s="638"/>
      <c r="DQ8" s="645">
        <v>2550735</v>
      </c>
      <c r="DR8" s="637"/>
      <c r="DS8" s="637"/>
      <c r="DT8" s="637"/>
      <c r="DU8" s="637"/>
      <c r="DV8" s="637"/>
      <c r="DW8" s="637"/>
      <c r="DX8" s="637"/>
      <c r="DY8" s="637"/>
      <c r="DZ8" s="637"/>
      <c r="EA8" s="637"/>
      <c r="EB8" s="637"/>
      <c r="EC8" s="646"/>
    </row>
    <row r="9" spans="2:143" ht="11.25" customHeight="1" x14ac:dyDescent="0.2">
      <c r="B9" s="633" t="s">
        <v>228</v>
      </c>
      <c r="C9" s="634"/>
      <c r="D9" s="634"/>
      <c r="E9" s="634"/>
      <c r="F9" s="634"/>
      <c r="G9" s="634"/>
      <c r="H9" s="634"/>
      <c r="I9" s="634"/>
      <c r="J9" s="634"/>
      <c r="K9" s="634"/>
      <c r="L9" s="634"/>
      <c r="M9" s="634"/>
      <c r="N9" s="634"/>
      <c r="O9" s="634"/>
      <c r="P9" s="634"/>
      <c r="Q9" s="635"/>
      <c r="R9" s="636">
        <v>74460</v>
      </c>
      <c r="S9" s="637"/>
      <c r="T9" s="637"/>
      <c r="U9" s="637"/>
      <c r="V9" s="637"/>
      <c r="W9" s="637"/>
      <c r="X9" s="637"/>
      <c r="Y9" s="638"/>
      <c r="Z9" s="639">
        <v>0.6</v>
      </c>
      <c r="AA9" s="639"/>
      <c r="AB9" s="639"/>
      <c r="AC9" s="639"/>
      <c r="AD9" s="640">
        <v>74460</v>
      </c>
      <c r="AE9" s="640"/>
      <c r="AF9" s="640"/>
      <c r="AG9" s="640"/>
      <c r="AH9" s="640"/>
      <c r="AI9" s="640"/>
      <c r="AJ9" s="640"/>
      <c r="AK9" s="640"/>
      <c r="AL9" s="641">
        <v>1</v>
      </c>
      <c r="AM9" s="642"/>
      <c r="AN9" s="642"/>
      <c r="AO9" s="643"/>
      <c r="AP9" s="633" t="s">
        <v>229</v>
      </c>
      <c r="AQ9" s="634"/>
      <c r="AR9" s="634"/>
      <c r="AS9" s="634"/>
      <c r="AT9" s="634"/>
      <c r="AU9" s="634"/>
      <c r="AV9" s="634"/>
      <c r="AW9" s="634"/>
      <c r="AX9" s="634"/>
      <c r="AY9" s="634"/>
      <c r="AZ9" s="634"/>
      <c r="BA9" s="634"/>
      <c r="BB9" s="634"/>
      <c r="BC9" s="634"/>
      <c r="BD9" s="634"/>
      <c r="BE9" s="634"/>
      <c r="BF9" s="635"/>
      <c r="BG9" s="636">
        <v>1429927</v>
      </c>
      <c r="BH9" s="637"/>
      <c r="BI9" s="637"/>
      <c r="BJ9" s="637"/>
      <c r="BK9" s="637"/>
      <c r="BL9" s="637"/>
      <c r="BM9" s="637"/>
      <c r="BN9" s="638"/>
      <c r="BO9" s="639">
        <v>33.4</v>
      </c>
      <c r="BP9" s="639"/>
      <c r="BQ9" s="639"/>
      <c r="BR9" s="639"/>
      <c r="BS9" s="640" t="s">
        <v>122</v>
      </c>
      <c r="BT9" s="640"/>
      <c r="BU9" s="640"/>
      <c r="BV9" s="640"/>
      <c r="BW9" s="640"/>
      <c r="BX9" s="640"/>
      <c r="BY9" s="640"/>
      <c r="BZ9" s="640"/>
      <c r="CA9" s="640"/>
      <c r="CB9" s="644"/>
      <c r="CD9" s="633" t="s">
        <v>230</v>
      </c>
      <c r="CE9" s="634"/>
      <c r="CF9" s="634"/>
      <c r="CG9" s="634"/>
      <c r="CH9" s="634"/>
      <c r="CI9" s="634"/>
      <c r="CJ9" s="634"/>
      <c r="CK9" s="634"/>
      <c r="CL9" s="634"/>
      <c r="CM9" s="634"/>
      <c r="CN9" s="634"/>
      <c r="CO9" s="634"/>
      <c r="CP9" s="634"/>
      <c r="CQ9" s="635"/>
      <c r="CR9" s="636">
        <v>993855</v>
      </c>
      <c r="CS9" s="637"/>
      <c r="CT9" s="637"/>
      <c r="CU9" s="637"/>
      <c r="CV9" s="637"/>
      <c r="CW9" s="637"/>
      <c r="CX9" s="637"/>
      <c r="CY9" s="638"/>
      <c r="CZ9" s="639">
        <v>8.3000000000000007</v>
      </c>
      <c r="DA9" s="639"/>
      <c r="DB9" s="639"/>
      <c r="DC9" s="639"/>
      <c r="DD9" s="645">
        <v>14529</v>
      </c>
      <c r="DE9" s="637"/>
      <c r="DF9" s="637"/>
      <c r="DG9" s="637"/>
      <c r="DH9" s="637"/>
      <c r="DI9" s="637"/>
      <c r="DJ9" s="637"/>
      <c r="DK9" s="637"/>
      <c r="DL9" s="637"/>
      <c r="DM9" s="637"/>
      <c r="DN9" s="637"/>
      <c r="DO9" s="637"/>
      <c r="DP9" s="638"/>
      <c r="DQ9" s="645">
        <v>886806</v>
      </c>
      <c r="DR9" s="637"/>
      <c r="DS9" s="637"/>
      <c r="DT9" s="637"/>
      <c r="DU9" s="637"/>
      <c r="DV9" s="637"/>
      <c r="DW9" s="637"/>
      <c r="DX9" s="637"/>
      <c r="DY9" s="637"/>
      <c r="DZ9" s="637"/>
      <c r="EA9" s="637"/>
      <c r="EB9" s="637"/>
      <c r="EC9" s="646"/>
    </row>
    <row r="10" spans="2:143" ht="11.25" customHeight="1" x14ac:dyDescent="0.2">
      <c r="B10" s="633" t="s">
        <v>231</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232</v>
      </c>
      <c r="AQ10" s="634"/>
      <c r="AR10" s="634"/>
      <c r="AS10" s="634"/>
      <c r="AT10" s="634"/>
      <c r="AU10" s="634"/>
      <c r="AV10" s="634"/>
      <c r="AW10" s="634"/>
      <c r="AX10" s="634"/>
      <c r="AY10" s="634"/>
      <c r="AZ10" s="634"/>
      <c r="BA10" s="634"/>
      <c r="BB10" s="634"/>
      <c r="BC10" s="634"/>
      <c r="BD10" s="634"/>
      <c r="BE10" s="634"/>
      <c r="BF10" s="635"/>
      <c r="BG10" s="636">
        <v>62370</v>
      </c>
      <c r="BH10" s="637"/>
      <c r="BI10" s="637"/>
      <c r="BJ10" s="637"/>
      <c r="BK10" s="637"/>
      <c r="BL10" s="637"/>
      <c r="BM10" s="637"/>
      <c r="BN10" s="638"/>
      <c r="BO10" s="639">
        <v>1.5</v>
      </c>
      <c r="BP10" s="639"/>
      <c r="BQ10" s="639"/>
      <c r="BR10" s="639"/>
      <c r="BS10" s="640" t="s">
        <v>122</v>
      </c>
      <c r="BT10" s="640"/>
      <c r="BU10" s="640"/>
      <c r="BV10" s="640"/>
      <c r="BW10" s="640"/>
      <c r="BX10" s="640"/>
      <c r="BY10" s="640"/>
      <c r="BZ10" s="640"/>
      <c r="CA10" s="640"/>
      <c r="CB10" s="644"/>
      <c r="CD10" s="633" t="s">
        <v>233</v>
      </c>
      <c r="CE10" s="634"/>
      <c r="CF10" s="634"/>
      <c r="CG10" s="634"/>
      <c r="CH10" s="634"/>
      <c r="CI10" s="634"/>
      <c r="CJ10" s="634"/>
      <c r="CK10" s="634"/>
      <c r="CL10" s="634"/>
      <c r="CM10" s="634"/>
      <c r="CN10" s="634"/>
      <c r="CO10" s="634"/>
      <c r="CP10" s="634"/>
      <c r="CQ10" s="635"/>
      <c r="CR10" s="636">
        <v>18290</v>
      </c>
      <c r="CS10" s="637"/>
      <c r="CT10" s="637"/>
      <c r="CU10" s="637"/>
      <c r="CV10" s="637"/>
      <c r="CW10" s="637"/>
      <c r="CX10" s="637"/>
      <c r="CY10" s="638"/>
      <c r="CZ10" s="639">
        <v>0.2</v>
      </c>
      <c r="DA10" s="639"/>
      <c r="DB10" s="639"/>
      <c r="DC10" s="639"/>
      <c r="DD10" s="645" t="s">
        <v>122</v>
      </c>
      <c r="DE10" s="637"/>
      <c r="DF10" s="637"/>
      <c r="DG10" s="637"/>
      <c r="DH10" s="637"/>
      <c r="DI10" s="637"/>
      <c r="DJ10" s="637"/>
      <c r="DK10" s="637"/>
      <c r="DL10" s="637"/>
      <c r="DM10" s="637"/>
      <c r="DN10" s="637"/>
      <c r="DO10" s="637"/>
      <c r="DP10" s="638"/>
      <c r="DQ10" s="645">
        <v>18290</v>
      </c>
      <c r="DR10" s="637"/>
      <c r="DS10" s="637"/>
      <c r="DT10" s="637"/>
      <c r="DU10" s="637"/>
      <c r="DV10" s="637"/>
      <c r="DW10" s="637"/>
      <c r="DX10" s="637"/>
      <c r="DY10" s="637"/>
      <c r="DZ10" s="637"/>
      <c r="EA10" s="637"/>
      <c r="EB10" s="637"/>
      <c r="EC10" s="646"/>
    </row>
    <row r="11" spans="2:143" ht="11.25" customHeight="1" x14ac:dyDescent="0.2">
      <c r="B11" s="633" t="s">
        <v>234</v>
      </c>
      <c r="C11" s="634"/>
      <c r="D11" s="634"/>
      <c r="E11" s="634"/>
      <c r="F11" s="634"/>
      <c r="G11" s="634"/>
      <c r="H11" s="634"/>
      <c r="I11" s="634"/>
      <c r="J11" s="634"/>
      <c r="K11" s="634"/>
      <c r="L11" s="634"/>
      <c r="M11" s="634"/>
      <c r="N11" s="634"/>
      <c r="O11" s="634"/>
      <c r="P11" s="634"/>
      <c r="Q11" s="635"/>
      <c r="R11" s="636">
        <v>663537</v>
      </c>
      <c r="S11" s="637"/>
      <c r="T11" s="637"/>
      <c r="U11" s="637"/>
      <c r="V11" s="637"/>
      <c r="W11" s="637"/>
      <c r="X11" s="637"/>
      <c r="Y11" s="638"/>
      <c r="Z11" s="641">
        <v>5.4</v>
      </c>
      <c r="AA11" s="642"/>
      <c r="AB11" s="642"/>
      <c r="AC11" s="648"/>
      <c r="AD11" s="645">
        <v>663537</v>
      </c>
      <c r="AE11" s="637"/>
      <c r="AF11" s="637"/>
      <c r="AG11" s="637"/>
      <c r="AH11" s="637"/>
      <c r="AI11" s="637"/>
      <c r="AJ11" s="637"/>
      <c r="AK11" s="638"/>
      <c r="AL11" s="641">
        <v>8.5</v>
      </c>
      <c r="AM11" s="642"/>
      <c r="AN11" s="642"/>
      <c r="AO11" s="643"/>
      <c r="AP11" s="633" t="s">
        <v>235</v>
      </c>
      <c r="AQ11" s="634"/>
      <c r="AR11" s="634"/>
      <c r="AS11" s="634"/>
      <c r="AT11" s="634"/>
      <c r="AU11" s="634"/>
      <c r="AV11" s="634"/>
      <c r="AW11" s="634"/>
      <c r="AX11" s="634"/>
      <c r="AY11" s="634"/>
      <c r="AZ11" s="634"/>
      <c r="BA11" s="634"/>
      <c r="BB11" s="634"/>
      <c r="BC11" s="634"/>
      <c r="BD11" s="634"/>
      <c r="BE11" s="634"/>
      <c r="BF11" s="635"/>
      <c r="BG11" s="636">
        <v>266752</v>
      </c>
      <c r="BH11" s="637"/>
      <c r="BI11" s="637"/>
      <c r="BJ11" s="637"/>
      <c r="BK11" s="637"/>
      <c r="BL11" s="637"/>
      <c r="BM11" s="637"/>
      <c r="BN11" s="638"/>
      <c r="BO11" s="639">
        <v>6.2</v>
      </c>
      <c r="BP11" s="639"/>
      <c r="BQ11" s="639"/>
      <c r="BR11" s="639"/>
      <c r="BS11" s="640">
        <v>75366</v>
      </c>
      <c r="BT11" s="640"/>
      <c r="BU11" s="640"/>
      <c r="BV11" s="640"/>
      <c r="BW11" s="640"/>
      <c r="BX11" s="640"/>
      <c r="BY11" s="640"/>
      <c r="BZ11" s="640"/>
      <c r="CA11" s="640"/>
      <c r="CB11" s="644"/>
      <c r="CD11" s="633" t="s">
        <v>236</v>
      </c>
      <c r="CE11" s="634"/>
      <c r="CF11" s="634"/>
      <c r="CG11" s="634"/>
      <c r="CH11" s="634"/>
      <c r="CI11" s="634"/>
      <c r="CJ11" s="634"/>
      <c r="CK11" s="634"/>
      <c r="CL11" s="634"/>
      <c r="CM11" s="634"/>
      <c r="CN11" s="634"/>
      <c r="CO11" s="634"/>
      <c r="CP11" s="634"/>
      <c r="CQ11" s="635"/>
      <c r="CR11" s="636">
        <v>182701</v>
      </c>
      <c r="CS11" s="637"/>
      <c r="CT11" s="637"/>
      <c r="CU11" s="637"/>
      <c r="CV11" s="637"/>
      <c r="CW11" s="637"/>
      <c r="CX11" s="637"/>
      <c r="CY11" s="638"/>
      <c r="CZ11" s="639">
        <v>1.5</v>
      </c>
      <c r="DA11" s="639"/>
      <c r="DB11" s="639"/>
      <c r="DC11" s="639"/>
      <c r="DD11" s="645">
        <v>13002</v>
      </c>
      <c r="DE11" s="637"/>
      <c r="DF11" s="637"/>
      <c r="DG11" s="637"/>
      <c r="DH11" s="637"/>
      <c r="DI11" s="637"/>
      <c r="DJ11" s="637"/>
      <c r="DK11" s="637"/>
      <c r="DL11" s="637"/>
      <c r="DM11" s="637"/>
      <c r="DN11" s="637"/>
      <c r="DO11" s="637"/>
      <c r="DP11" s="638"/>
      <c r="DQ11" s="645">
        <v>136894</v>
      </c>
      <c r="DR11" s="637"/>
      <c r="DS11" s="637"/>
      <c r="DT11" s="637"/>
      <c r="DU11" s="637"/>
      <c r="DV11" s="637"/>
      <c r="DW11" s="637"/>
      <c r="DX11" s="637"/>
      <c r="DY11" s="637"/>
      <c r="DZ11" s="637"/>
      <c r="EA11" s="637"/>
      <c r="EB11" s="637"/>
      <c r="EC11" s="646"/>
    </row>
    <row r="12" spans="2:143" ht="11.25" customHeight="1" x14ac:dyDescent="0.2">
      <c r="B12" s="633" t="s">
        <v>237</v>
      </c>
      <c r="C12" s="634"/>
      <c r="D12" s="634"/>
      <c r="E12" s="634"/>
      <c r="F12" s="634"/>
      <c r="G12" s="634"/>
      <c r="H12" s="634"/>
      <c r="I12" s="634"/>
      <c r="J12" s="634"/>
      <c r="K12" s="634"/>
      <c r="L12" s="634"/>
      <c r="M12" s="634"/>
      <c r="N12" s="634"/>
      <c r="O12" s="634"/>
      <c r="P12" s="634"/>
      <c r="Q12" s="635"/>
      <c r="R12" s="636">
        <v>52380</v>
      </c>
      <c r="S12" s="637"/>
      <c r="T12" s="637"/>
      <c r="U12" s="637"/>
      <c r="V12" s="637"/>
      <c r="W12" s="637"/>
      <c r="X12" s="637"/>
      <c r="Y12" s="638"/>
      <c r="Z12" s="639">
        <v>0.4</v>
      </c>
      <c r="AA12" s="639"/>
      <c r="AB12" s="639"/>
      <c r="AC12" s="639"/>
      <c r="AD12" s="640">
        <v>52380</v>
      </c>
      <c r="AE12" s="640"/>
      <c r="AF12" s="640"/>
      <c r="AG12" s="640"/>
      <c r="AH12" s="640"/>
      <c r="AI12" s="640"/>
      <c r="AJ12" s="640"/>
      <c r="AK12" s="640"/>
      <c r="AL12" s="641">
        <v>0.7</v>
      </c>
      <c r="AM12" s="642"/>
      <c r="AN12" s="642"/>
      <c r="AO12" s="643"/>
      <c r="AP12" s="633" t="s">
        <v>238</v>
      </c>
      <c r="AQ12" s="634"/>
      <c r="AR12" s="634"/>
      <c r="AS12" s="634"/>
      <c r="AT12" s="634"/>
      <c r="AU12" s="634"/>
      <c r="AV12" s="634"/>
      <c r="AW12" s="634"/>
      <c r="AX12" s="634"/>
      <c r="AY12" s="634"/>
      <c r="AZ12" s="634"/>
      <c r="BA12" s="634"/>
      <c r="BB12" s="634"/>
      <c r="BC12" s="634"/>
      <c r="BD12" s="634"/>
      <c r="BE12" s="634"/>
      <c r="BF12" s="635"/>
      <c r="BG12" s="636">
        <v>2142364</v>
      </c>
      <c r="BH12" s="637"/>
      <c r="BI12" s="637"/>
      <c r="BJ12" s="637"/>
      <c r="BK12" s="637"/>
      <c r="BL12" s="637"/>
      <c r="BM12" s="637"/>
      <c r="BN12" s="638"/>
      <c r="BO12" s="639">
        <v>50.1</v>
      </c>
      <c r="BP12" s="639"/>
      <c r="BQ12" s="639"/>
      <c r="BR12" s="639"/>
      <c r="BS12" s="640" t="s">
        <v>122</v>
      </c>
      <c r="BT12" s="640"/>
      <c r="BU12" s="640"/>
      <c r="BV12" s="640"/>
      <c r="BW12" s="640"/>
      <c r="BX12" s="640"/>
      <c r="BY12" s="640"/>
      <c r="BZ12" s="640"/>
      <c r="CA12" s="640"/>
      <c r="CB12" s="644"/>
      <c r="CD12" s="633" t="s">
        <v>239</v>
      </c>
      <c r="CE12" s="634"/>
      <c r="CF12" s="634"/>
      <c r="CG12" s="634"/>
      <c r="CH12" s="634"/>
      <c r="CI12" s="634"/>
      <c r="CJ12" s="634"/>
      <c r="CK12" s="634"/>
      <c r="CL12" s="634"/>
      <c r="CM12" s="634"/>
      <c r="CN12" s="634"/>
      <c r="CO12" s="634"/>
      <c r="CP12" s="634"/>
      <c r="CQ12" s="635"/>
      <c r="CR12" s="636">
        <v>93906</v>
      </c>
      <c r="CS12" s="637"/>
      <c r="CT12" s="637"/>
      <c r="CU12" s="637"/>
      <c r="CV12" s="637"/>
      <c r="CW12" s="637"/>
      <c r="CX12" s="637"/>
      <c r="CY12" s="638"/>
      <c r="CZ12" s="639">
        <v>0.8</v>
      </c>
      <c r="DA12" s="639"/>
      <c r="DB12" s="639"/>
      <c r="DC12" s="639"/>
      <c r="DD12" s="645">
        <v>16144</v>
      </c>
      <c r="DE12" s="637"/>
      <c r="DF12" s="637"/>
      <c r="DG12" s="637"/>
      <c r="DH12" s="637"/>
      <c r="DI12" s="637"/>
      <c r="DJ12" s="637"/>
      <c r="DK12" s="637"/>
      <c r="DL12" s="637"/>
      <c r="DM12" s="637"/>
      <c r="DN12" s="637"/>
      <c r="DO12" s="637"/>
      <c r="DP12" s="638"/>
      <c r="DQ12" s="645">
        <v>80466</v>
      </c>
      <c r="DR12" s="637"/>
      <c r="DS12" s="637"/>
      <c r="DT12" s="637"/>
      <c r="DU12" s="637"/>
      <c r="DV12" s="637"/>
      <c r="DW12" s="637"/>
      <c r="DX12" s="637"/>
      <c r="DY12" s="637"/>
      <c r="DZ12" s="637"/>
      <c r="EA12" s="637"/>
      <c r="EB12" s="637"/>
      <c r="EC12" s="646"/>
    </row>
    <row r="13" spans="2:143" ht="11.25" customHeight="1" x14ac:dyDescent="0.2">
      <c r="B13" s="633" t="s">
        <v>240</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241</v>
      </c>
      <c r="AQ13" s="634"/>
      <c r="AR13" s="634"/>
      <c r="AS13" s="634"/>
      <c r="AT13" s="634"/>
      <c r="AU13" s="634"/>
      <c r="AV13" s="634"/>
      <c r="AW13" s="634"/>
      <c r="AX13" s="634"/>
      <c r="AY13" s="634"/>
      <c r="AZ13" s="634"/>
      <c r="BA13" s="634"/>
      <c r="BB13" s="634"/>
      <c r="BC13" s="634"/>
      <c r="BD13" s="634"/>
      <c r="BE13" s="634"/>
      <c r="BF13" s="635"/>
      <c r="BG13" s="636">
        <v>2140239</v>
      </c>
      <c r="BH13" s="637"/>
      <c r="BI13" s="637"/>
      <c r="BJ13" s="637"/>
      <c r="BK13" s="637"/>
      <c r="BL13" s="637"/>
      <c r="BM13" s="637"/>
      <c r="BN13" s="638"/>
      <c r="BO13" s="639">
        <v>50</v>
      </c>
      <c r="BP13" s="639"/>
      <c r="BQ13" s="639"/>
      <c r="BR13" s="639"/>
      <c r="BS13" s="640" t="s">
        <v>122</v>
      </c>
      <c r="BT13" s="640"/>
      <c r="BU13" s="640"/>
      <c r="BV13" s="640"/>
      <c r="BW13" s="640"/>
      <c r="BX13" s="640"/>
      <c r="BY13" s="640"/>
      <c r="BZ13" s="640"/>
      <c r="CA13" s="640"/>
      <c r="CB13" s="644"/>
      <c r="CD13" s="633" t="s">
        <v>242</v>
      </c>
      <c r="CE13" s="634"/>
      <c r="CF13" s="634"/>
      <c r="CG13" s="634"/>
      <c r="CH13" s="634"/>
      <c r="CI13" s="634"/>
      <c r="CJ13" s="634"/>
      <c r="CK13" s="634"/>
      <c r="CL13" s="634"/>
      <c r="CM13" s="634"/>
      <c r="CN13" s="634"/>
      <c r="CO13" s="634"/>
      <c r="CP13" s="634"/>
      <c r="CQ13" s="635"/>
      <c r="CR13" s="636">
        <v>1009487</v>
      </c>
      <c r="CS13" s="637"/>
      <c r="CT13" s="637"/>
      <c r="CU13" s="637"/>
      <c r="CV13" s="637"/>
      <c r="CW13" s="637"/>
      <c r="CX13" s="637"/>
      <c r="CY13" s="638"/>
      <c r="CZ13" s="639">
        <v>8.4</v>
      </c>
      <c r="DA13" s="639"/>
      <c r="DB13" s="639"/>
      <c r="DC13" s="639"/>
      <c r="DD13" s="645">
        <v>238151</v>
      </c>
      <c r="DE13" s="637"/>
      <c r="DF13" s="637"/>
      <c r="DG13" s="637"/>
      <c r="DH13" s="637"/>
      <c r="DI13" s="637"/>
      <c r="DJ13" s="637"/>
      <c r="DK13" s="637"/>
      <c r="DL13" s="637"/>
      <c r="DM13" s="637"/>
      <c r="DN13" s="637"/>
      <c r="DO13" s="637"/>
      <c r="DP13" s="638"/>
      <c r="DQ13" s="645">
        <v>771274</v>
      </c>
      <c r="DR13" s="637"/>
      <c r="DS13" s="637"/>
      <c r="DT13" s="637"/>
      <c r="DU13" s="637"/>
      <c r="DV13" s="637"/>
      <c r="DW13" s="637"/>
      <c r="DX13" s="637"/>
      <c r="DY13" s="637"/>
      <c r="DZ13" s="637"/>
      <c r="EA13" s="637"/>
      <c r="EB13" s="637"/>
      <c r="EC13" s="646"/>
    </row>
    <row r="14" spans="2:143" ht="11.25" customHeight="1" x14ac:dyDescent="0.2">
      <c r="B14" s="633" t="s">
        <v>243</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244</v>
      </c>
      <c r="AQ14" s="634"/>
      <c r="AR14" s="634"/>
      <c r="AS14" s="634"/>
      <c r="AT14" s="634"/>
      <c r="AU14" s="634"/>
      <c r="AV14" s="634"/>
      <c r="AW14" s="634"/>
      <c r="AX14" s="634"/>
      <c r="AY14" s="634"/>
      <c r="AZ14" s="634"/>
      <c r="BA14" s="634"/>
      <c r="BB14" s="634"/>
      <c r="BC14" s="634"/>
      <c r="BD14" s="634"/>
      <c r="BE14" s="634"/>
      <c r="BF14" s="635"/>
      <c r="BG14" s="636">
        <v>78810</v>
      </c>
      <c r="BH14" s="637"/>
      <c r="BI14" s="637"/>
      <c r="BJ14" s="637"/>
      <c r="BK14" s="637"/>
      <c r="BL14" s="637"/>
      <c r="BM14" s="637"/>
      <c r="BN14" s="638"/>
      <c r="BO14" s="639">
        <v>1.8</v>
      </c>
      <c r="BP14" s="639"/>
      <c r="BQ14" s="639"/>
      <c r="BR14" s="639"/>
      <c r="BS14" s="640" t="s">
        <v>122</v>
      </c>
      <c r="BT14" s="640"/>
      <c r="BU14" s="640"/>
      <c r="BV14" s="640"/>
      <c r="BW14" s="640"/>
      <c r="BX14" s="640"/>
      <c r="BY14" s="640"/>
      <c r="BZ14" s="640"/>
      <c r="CA14" s="640"/>
      <c r="CB14" s="644"/>
      <c r="CD14" s="633" t="s">
        <v>245</v>
      </c>
      <c r="CE14" s="634"/>
      <c r="CF14" s="634"/>
      <c r="CG14" s="634"/>
      <c r="CH14" s="634"/>
      <c r="CI14" s="634"/>
      <c r="CJ14" s="634"/>
      <c r="CK14" s="634"/>
      <c r="CL14" s="634"/>
      <c r="CM14" s="634"/>
      <c r="CN14" s="634"/>
      <c r="CO14" s="634"/>
      <c r="CP14" s="634"/>
      <c r="CQ14" s="635"/>
      <c r="CR14" s="636">
        <v>708131</v>
      </c>
      <c r="CS14" s="637"/>
      <c r="CT14" s="637"/>
      <c r="CU14" s="637"/>
      <c r="CV14" s="637"/>
      <c r="CW14" s="637"/>
      <c r="CX14" s="637"/>
      <c r="CY14" s="638"/>
      <c r="CZ14" s="639">
        <v>5.9</v>
      </c>
      <c r="DA14" s="639"/>
      <c r="DB14" s="639"/>
      <c r="DC14" s="639"/>
      <c r="DD14" s="645">
        <v>109452</v>
      </c>
      <c r="DE14" s="637"/>
      <c r="DF14" s="637"/>
      <c r="DG14" s="637"/>
      <c r="DH14" s="637"/>
      <c r="DI14" s="637"/>
      <c r="DJ14" s="637"/>
      <c r="DK14" s="637"/>
      <c r="DL14" s="637"/>
      <c r="DM14" s="637"/>
      <c r="DN14" s="637"/>
      <c r="DO14" s="637"/>
      <c r="DP14" s="638"/>
      <c r="DQ14" s="645">
        <v>499756</v>
      </c>
      <c r="DR14" s="637"/>
      <c r="DS14" s="637"/>
      <c r="DT14" s="637"/>
      <c r="DU14" s="637"/>
      <c r="DV14" s="637"/>
      <c r="DW14" s="637"/>
      <c r="DX14" s="637"/>
      <c r="DY14" s="637"/>
      <c r="DZ14" s="637"/>
      <c r="EA14" s="637"/>
      <c r="EB14" s="637"/>
      <c r="EC14" s="646"/>
    </row>
    <row r="15" spans="2:143" ht="11.25" customHeight="1" x14ac:dyDescent="0.2">
      <c r="B15" s="633" t="s">
        <v>246</v>
      </c>
      <c r="C15" s="634"/>
      <c r="D15" s="634"/>
      <c r="E15" s="634"/>
      <c r="F15" s="634"/>
      <c r="G15" s="634"/>
      <c r="H15" s="634"/>
      <c r="I15" s="634"/>
      <c r="J15" s="634"/>
      <c r="K15" s="634"/>
      <c r="L15" s="634"/>
      <c r="M15" s="634"/>
      <c r="N15" s="634"/>
      <c r="O15" s="634"/>
      <c r="P15" s="634"/>
      <c r="Q15" s="635"/>
      <c r="R15" s="636">
        <v>23848</v>
      </c>
      <c r="S15" s="637"/>
      <c r="T15" s="637"/>
      <c r="U15" s="637"/>
      <c r="V15" s="637"/>
      <c r="W15" s="637"/>
      <c r="X15" s="637"/>
      <c r="Y15" s="638"/>
      <c r="Z15" s="639">
        <v>0.2</v>
      </c>
      <c r="AA15" s="639"/>
      <c r="AB15" s="639"/>
      <c r="AC15" s="639"/>
      <c r="AD15" s="640">
        <v>23848</v>
      </c>
      <c r="AE15" s="640"/>
      <c r="AF15" s="640"/>
      <c r="AG15" s="640"/>
      <c r="AH15" s="640"/>
      <c r="AI15" s="640"/>
      <c r="AJ15" s="640"/>
      <c r="AK15" s="640"/>
      <c r="AL15" s="641">
        <v>0.3</v>
      </c>
      <c r="AM15" s="642"/>
      <c r="AN15" s="642"/>
      <c r="AO15" s="643"/>
      <c r="AP15" s="633" t="s">
        <v>247</v>
      </c>
      <c r="AQ15" s="634"/>
      <c r="AR15" s="634"/>
      <c r="AS15" s="634"/>
      <c r="AT15" s="634"/>
      <c r="AU15" s="634"/>
      <c r="AV15" s="634"/>
      <c r="AW15" s="634"/>
      <c r="AX15" s="634"/>
      <c r="AY15" s="634"/>
      <c r="AZ15" s="634"/>
      <c r="BA15" s="634"/>
      <c r="BB15" s="634"/>
      <c r="BC15" s="634"/>
      <c r="BD15" s="634"/>
      <c r="BE15" s="634"/>
      <c r="BF15" s="635"/>
      <c r="BG15" s="636">
        <v>153430</v>
      </c>
      <c r="BH15" s="637"/>
      <c r="BI15" s="637"/>
      <c r="BJ15" s="637"/>
      <c r="BK15" s="637"/>
      <c r="BL15" s="637"/>
      <c r="BM15" s="637"/>
      <c r="BN15" s="638"/>
      <c r="BO15" s="639">
        <v>3.6</v>
      </c>
      <c r="BP15" s="639"/>
      <c r="BQ15" s="639"/>
      <c r="BR15" s="639"/>
      <c r="BS15" s="640" t="s">
        <v>122</v>
      </c>
      <c r="BT15" s="640"/>
      <c r="BU15" s="640"/>
      <c r="BV15" s="640"/>
      <c r="BW15" s="640"/>
      <c r="BX15" s="640"/>
      <c r="BY15" s="640"/>
      <c r="BZ15" s="640"/>
      <c r="CA15" s="640"/>
      <c r="CB15" s="644"/>
      <c r="CD15" s="633" t="s">
        <v>248</v>
      </c>
      <c r="CE15" s="634"/>
      <c r="CF15" s="634"/>
      <c r="CG15" s="634"/>
      <c r="CH15" s="634"/>
      <c r="CI15" s="634"/>
      <c r="CJ15" s="634"/>
      <c r="CK15" s="634"/>
      <c r="CL15" s="634"/>
      <c r="CM15" s="634"/>
      <c r="CN15" s="634"/>
      <c r="CO15" s="634"/>
      <c r="CP15" s="634"/>
      <c r="CQ15" s="635"/>
      <c r="CR15" s="636">
        <v>1750140</v>
      </c>
      <c r="CS15" s="637"/>
      <c r="CT15" s="637"/>
      <c r="CU15" s="637"/>
      <c r="CV15" s="637"/>
      <c r="CW15" s="637"/>
      <c r="CX15" s="637"/>
      <c r="CY15" s="638"/>
      <c r="CZ15" s="639">
        <v>14.5</v>
      </c>
      <c r="DA15" s="639"/>
      <c r="DB15" s="639"/>
      <c r="DC15" s="639"/>
      <c r="DD15" s="645">
        <v>123894</v>
      </c>
      <c r="DE15" s="637"/>
      <c r="DF15" s="637"/>
      <c r="DG15" s="637"/>
      <c r="DH15" s="637"/>
      <c r="DI15" s="637"/>
      <c r="DJ15" s="637"/>
      <c r="DK15" s="637"/>
      <c r="DL15" s="637"/>
      <c r="DM15" s="637"/>
      <c r="DN15" s="637"/>
      <c r="DO15" s="637"/>
      <c r="DP15" s="638"/>
      <c r="DQ15" s="645">
        <v>1475084</v>
      </c>
      <c r="DR15" s="637"/>
      <c r="DS15" s="637"/>
      <c r="DT15" s="637"/>
      <c r="DU15" s="637"/>
      <c r="DV15" s="637"/>
      <c r="DW15" s="637"/>
      <c r="DX15" s="637"/>
      <c r="DY15" s="637"/>
      <c r="DZ15" s="637"/>
      <c r="EA15" s="637"/>
      <c r="EB15" s="637"/>
      <c r="EC15" s="646"/>
    </row>
    <row r="16" spans="2:143" ht="11.25" customHeight="1" x14ac:dyDescent="0.2">
      <c r="B16" s="633" t="s">
        <v>249</v>
      </c>
      <c r="C16" s="634"/>
      <c r="D16" s="634"/>
      <c r="E16" s="634"/>
      <c r="F16" s="634"/>
      <c r="G16" s="634"/>
      <c r="H16" s="634"/>
      <c r="I16" s="634"/>
      <c r="J16" s="634"/>
      <c r="K16" s="634"/>
      <c r="L16" s="634"/>
      <c r="M16" s="634"/>
      <c r="N16" s="634"/>
      <c r="O16" s="634"/>
      <c r="P16" s="634"/>
      <c r="Q16" s="635"/>
      <c r="R16" s="636">
        <v>39449</v>
      </c>
      <c r="S16" s="637"/>
      <c r="T16" s="637"/>
      <c r="U16" s="637"/>
      <c r="V16" s="637"/>
      <c r="W16" s="637"/>
      <c r="X16" s="637"/>
      <c r="Y16" s="638"/>
      <c r="Z16" s="639">
        <v>0.3</v>
      </c>
      <c r="AA16" s="639"/>
      <c r="AB16" s="639"/>
      <c r="AC16" s="639"/>
      <c r="AD16" s="640">
        <v>39449</v>
      </c>
      <c r="AE16" s="640"/>
      <c r="AF16" s="640"/>
      <c r="AG16" s="640"/>
      <c r="AH16" s="640"/>
      <c r="AI16" s="640"/>
      <c r="AJ16" s="640"/>
      <c r="AK16" s="640"/>
      <c r="AL16" s="641">
        <v>0.5</v>
      </c>
      <c r="AM16" s="642"/>
      <c r="AN16" s="642"/>
      <c r="AO16" s="643"/>
      <c r="AP16" s="633" t="s">
        <v>250</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251</v>
      </c>
      <c r="CE16" s="634"/>
      <c r="CF16" s="634"/>
      <c r="CG16" s="634"/>
      <c r="CH16" s="634"/>
      <c r="CI16" s="634"/>
      <c r="CJ16" s="634"/>
      <c r="CK16" s="634"/>
      <c r="CL16" s="634"/>
      <c r="CM16" s="634"/>
      <c r="CN16" s="634"/>
      <c r="CO16" s="634"/>
      <c r="CP16" s="634"/>
      <c r="CQ16" s="635"/>
      <c r="CR16" s="636">
        <v>7378</v>
      </c>
      <c r="CS16" s="637"/>
      <c r="CT16" s="637"/>
      <c r="CU16" s="637"/>
      <c r="CV16" s="637"/>
      <c r="CW16" s="637"/>
      <c r="CX16" s="637"/>
      <c r="CY16" s="638"/>
      <c r="CZ16" s="639">
        <v>0.1</v>
      </c>
      <c r="DA16" s="639"/>
      <c r="DB16" s="639"/>
      <c r="DC16" s="639"/>
      <c r="DD16" s="645" t="s">
        <v>122</v>
      </c>
      <c r="DE16" s="637"/>
      <c r="DF16" s="637"/>
      <c r="DG16" s="637"/>
      <c r="DH16" s="637"/>
      <c r="DI16" s="637"/>
      <c r="DJ16" s="637"/>
      <c r="DK16" s="637"/>
      <c r="DL16" s="637"/>
      <c r="DM16" s="637"/>
      <c r="DN16" s="637"/>
      <c r="DO16" s="637"/>
      <c r="DP16" s="638"/>
      <c r="DQ16" s="645">
        <v>959</v>
      </c>
      <c r="DR16" s="637"/>
      <c r="DS16" s="637"/>
      <c r="DT16" s="637"/>
      <c r="DU16" s="637"/>
      <c r="DV16" s="637"/>
      <c r="DW16" s="637"/>
      <c r="DX16" s="637"/>
      <c r="DY16" s="637"/>
      <c r="DZ16" s="637"/>
      <c r="EA16" s="637"/>
      <c r="EB16" s="637"/>
      <c r="EC16" s="646"/>
    </row>
    <row r="17" spans="2:133" ht="11.25" customHeight="1" x14ac:dyDescent="0.2">
      <c r="B17" s="633" t="s">
        <v>252</v>
      </c>
      <c r="C17" s="634"/>
      <c r="D17" s="634"/>
      <c r="E17" s="634"/>
      <c r="F17" s="634"/>
      <c r="G17" s="634"/>
      <c r="H17" s="634"/>
      <c r="I17" s="634"/>
      <c r="J17" s="634"/>
      <c r="K17" s="634"/>
      <c r="L17" s="634"/>
      <c r="M17" s="634"/>
      <c r="N17" s="634"/>
      <c r="O17" s="634"/>
      <c r="P17" s="634"/>
      <c r="Q17" s="635"/>
      <c r="R17" s="636">
        <v>158176</v>
      </c>
      <c r="S17" s="637"/>
      <c r="T17" s="637"/>
      <c r="U17" s="637"/>
      <c r="V17" s="637"/>
      <c r="W17" s="637"/>
      <c r="X17" s="637"/>
      <c r="Y17" s="638"/>
      <c r="Z17" s="639">
        <v>1.3</v>
      </c>
      <c r="AA17" s="639"/>
      <c r="AB17" s="639"/>
      <c r="AC17" s="639"/>
      <c r="AD17" s="640">
        <v>158176</v>
      </c>
      <c r="AE17" s="640"/>
      <c r="AF17" s="640"/>
      <c r="AG17" s="640"/>
      <c r="AH17" s="640"/>
      <c r="AI17" s="640"/>
      <c r="AJ17" s="640"/>
      <c r="AK17" s="640"/>
      <c r="AL17" s="641">
        <v>2</v>
      </c>
      <c r="AM17" s="642"/>
      <c r="AN17" s="642"/>
      <c r="AO17" s="643"/>
      <c r="AP17" s="633" t="s">
        <v>253</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254</v>
      </c>
      <c r="CE17" s="634"/>
      <c r="CF17" s="634"/>
      <c r="CG17" s="634"/>
      <c r="CH17" s="634"/>
      <c r="CI17" s="634"/>
      <c r="CJ17" s="634"/>
      <c r="CK17" s="634"/>
      <c r="CL17" s="634"/>
      <c r="CM17" s="634"/>
      <c r="CN17" s="634"/>
      <c r="CO17" s="634"/>
      <c r="CP17" s="634"/>
      <c r="CQ17" s="635"/>
      <c r="CR17" s="636">
        <v>915281</v>
      </c>
      <c r="CS17" s="637"/>
      <c r="CT17" s="637"/>
      <c r="CU17" s="637"/>
      <c r="CV17" s="637"/>
      <c r="CW17" s="637"/>
      <c r="CX17" s="637"/>
      <c r="CY17" s="638"/>
      <c r="CZ17" s="639">
        <v>7.6</v>
      </c>
      <c r="DA17" s="639"/>
      <c r="DB17" s="639"/>
      <c r="DC17" s="639"/>
      <c r="DD17" s="645" t="s">
        <v>122</v>
      </c>
      <c r="DE17" s="637"/>
      <c r="DF17" s="637"/>
      <c r="DG17" s="637"/>
      <c r="DH17" s="637"/>
      <c r="DI17" s="637"/>
      <c r="DJ17" s="637"/>
      <c r="DK17" s="637"/>
      <c r="DL17" s="637"/>
      <c r="DM17" s="637"/>
      <c r="DN17" s="637"/>
      <c r="DO17" s="637"/>
      <c r="DP17" s="638"/>
      <c r="DQ17" s="645">
        <v>915281</v>
      </c>
      <c r="DR17" s="637"/>
      <c r="DS17" s="637"/>
      <c r="DT17" s="637"/>
      <c r="DU17" s="637"/>
      <c r="DV17" s="637"/>
      <c r="DW17" s="637"/>
      <c r="DX17" s="637"/>
      <c r="DY17" s="637"/>
      <c r="DZ17" s="637"/>
      <c r="EA17" s="637"/>
      <c r="EB17" s="637"/>
      <c r="EC17" s="646"/>
    </row>
    <row r="18" spans="2:133" ht="11.25" customHeight="1" x14ac:dyDescent="0.2">
      <c r="B18" s="633" t="s">
        <v>255</v>
      </c>
      <c r="C18" s="634"/>
      <c r="D18" s="634"/>
      <c r="E18" s="634"/>
      <c r="F18" s="634"/>
      <c r="G18" s="634"/>
      <c r="H18" s="634"/>
      <c r="I18" s="634"/>
      <c r="J18" s="634"/>
      <c r="K18" s="634"/>
      <c r="L18" s="634"/>
      <c r="M18" s="634"/>
      <c r="N18" s="634"/>
      <c r="O18" s="634"/>
      <c r="P18" s="634"/>
      <c r="Q18" s="635"/>
      <c r="R18" s="636">
        <v>21667</v>
      </c>
      <c r="S18" s="637"/>
      <c r="T18" s="637"/>
      <c r="U18" s="637"/>
      <c r="V18" s="637"/>
      <c r="W18" s="637"/>
      <c r="X18" s="637"/>
      <c r="Y18" s="638"/>
      <c r="Z18" s="639">
        <v>0.2</v>
      </c>
      <c r="AA18" s="639"/>
      <c r="AB18" s="639"/>
      <c r="AC18" s="639"/>
      <c r="AD18" s="640">
        <v>21667</v>
      </c>
      <c r="AE18" s="640"/>
      <c r="AF18" s="640"/>
      <c r="AG18" s="640"/>
      <c r="AH18" s="640"/>
      <c r="AI18" s="640"/>
      <c r="AJ18" s="640"/>
      <c r="AK18" s="640"/>
      <c r="AL18" s="641">
        <v>0.3</v>
      </c>
      <c r="AM18" s="642"/>
      <c r="AN18" s="642"/>
      <c r="AO18" s="643"/>
      <c r="AP18" s="633" t="s">
        <v>256</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257</v>
      </c>
      <c r="CE18" s="634"/>
      <c r="CF18" s="634"/>
      <c r="CG18" s="634"/>
      <c r="CH18" s="634"/>
      <c r="CI18" s="634"/>
      <c r="CJ18" s="634"/>
      <c r="CK18" s="634"/>
      <c r="CL18" s="634"/>
      <c r="CM18" s="634"/>
      <c r="CN18" s="634"/>
      <c r="CO18" s="634"/>
      <c r="CP18" s="634"/>
      <c r="CQ18" s="635"/>
      <c r="CR18" s="636">
        <v>70050</v>
      </c>
      <c r="CS18" s="637"/>
      <c r="CT18" s="637"/>
      <c r="CU18" s="637"/>
      <c r="CV18" s="637"/>
      <c r="CW18" s="637"/>
      <c r="CX18" s="637"/>
      <c r="CY18" s="638"/>
      <c r="CZ18" s="639">
        <v>0.6</v>
      </c>
      <c r="DA18" s="639"/>
      <c r="DB18" s="639"/>
      <c r="DC18" s="639"/>
      <c r="DD18" s="645" t="s">
        <v>122</v>
      </c>
      <c r="DE18" s="637"/>
      <c r="DF18" s="637"/>
      <c r="DG18" s="637"/>
      <c r="DH18" s="637"/>
      <c r="DI18" s="637"/>
      <c r="DJ18" s="637"/>
      <c r="DK18" s="637"/>
      <c r="DL18" s="637"/>
      <c r="DM18" s="637"/>
      <c r="DN18" s="637"/>
      <c r="DO18" s="637"/>
      <c r="DP18" s="638"/>
      <c r="DQ18" s="645">
        <v>40000</v>
      </c>
      <c r="DR18" s="637"/>
      <c r="DS18" s="637"/>
      <c r="DT18" s="637"/>
      <c r="DU18" s="637"/>
      <c r="DV18" s="637"/>
      <c r="DW18" s="637"/>
      <c r="DX18" s="637"/>
      <c r="DY18" s="637"/>
      <c r="DZ18" s="637"/>
      <c r="EA18" s="637"/>
      <c r="EB18" s="637"/>
      <c r="EC18" s="646"/>
    </row>
    <row r="19" spans="2:133" ht="11.25" customHeight="1" x14ac:dyDescent="0.2">
      <c r="B19" s="633" t="s">
        <v>258</v>
      </c>
      <c r="C19" s="634"/>
      <c r="D19" s="634"/>
      <c r="E19" s="634"/>
      <c r="F19" s="634"/>
      <c r="G19" s="634"/>
      <c r="H19" s="634"/>
      <c r="I19" s="634"/>
      <c r="J19" s="634"/>
      <c r="K19" s="634"/>
      <c r="L19" s="634"/>
      <c r="M19" s="634"/>
      <c r="N19" s="634"/>
      <c r="O19" s="634"/>
      <c r="P19" s="634"/>
      <c r="Q19" s="635"/>
      <c r="R19" s="636">
        <v>135750</v>
      </c>
      <c r="S19" s="637"/>
      <c r="T19" s="637"/>
      <c r="U19" s="637"/>
      <c r="V19" s="637"/>
      <c r="W19" s="637"/>
      <c r="X19" s="637"/>
      <c r="Y19" s="638"/>
      <c r="Z19" s="639">
        <v>1.1000000000000001</v>
      </c>
      <c r="AA19" s="639"/>
      <c r="AB19" s="639"/>
      <c r="AC19" s="639"/>
      <c r="AD19" s="640">
        <v>135750</v>
      </c>
      <c r="AE19" s="640"/>
      <c r="AF19" s="640"/>
      <c r="AG19" s="640"/>
      <c r="AH19" s="640"/>
      <c r="AI19" s="640"/>
      <c r="AJ19" s="640"/>
      <c r="AK19" s="640"/>
      <c r="AL19" s="641">
        <v>1.7</v>
      </c>
      <c r="AM19" s="642"/>
      <c r="AN19" s="642"/>
      <c r="AO19" s="643"/>
      <c r="AP19" s="633" t="s">
        <v>259</v>
      </c>
      <c r="AQ19" s="634"/>
      <c r="AR19" s="634"/>
      <c r="AS19" s="634"/>
      <c r="AT19" s="634"/>
      <c r="AU19" s="634"/>
      <c r="AV19" s="634"/>
      <c r="AW19" s="634"/>
      <c r="AX19" s="634"/>
      <c r="AY19" s="634"/>
      <c r="AZ19" s="634"/>
      <c r="BA19" s="634"/>
      <c r="BB19" s="634"/>
      <c r="BC19" s="634"/>
      <c r="BD19" s="634"/>
      <c r="BE19" s="634"/>
      <c r="BF19" s="635"/>
      <c r="BG19" s="636">
        <v>100011</v>
      </c>
      <c r="BH19" s="637"/>
      <c r="BI19" s="637"/>
      <c r="BJ19" s="637"/>
      <c r="BK19" s="637"/>
      <c r="BL19" s="637"/>
      <c r="BM19" s="637"/>
      <c r="BN19" s="638"/>
      <c r="BO19" s="639">
        <v>2.2999999999999998</v>
      </c>
      <c r="BP19" s="639"/>
      <c r="BQ19" s="639"/>
      <c r="BR19" s="639"/>
      <c r="BS19" s="640" t="s">
        <v>122</v>
      </c>
      <c r="BT19" s="640"/>
      <c r="BU19" s="640"/>
      <c r="BV19" s="640"/>
      <c r="BW19" s="640"/>
      <c r="BX19" s="640"/>
      <c r="BY19" s="640"/>
      <c r="BZ19" s="640"/>
      <c r="CA19" s="640"/>
      <c r="CB19" s="644"/>
      <c r="CD19" s="633" t="s">
        <v>260</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261</v>
      </c>
      <c r="C20" s="650"/>
      <c r="D20" s="650"/>
      <c r="E20" s="650"/>
      <c r="F20" s="650"/>
      <c r="G20" s="650"/>
      <c r="H20" s="650"/>
      <c r="I20" s="650"/>
      <c r="J20" s="650"/>
      <c r="K20" s="650"/>
      <c r="L20" s="650"/>
      <c r="M20" s="650"/>
      <c r="N20" s="650"/>
      <c r="O20" s="650"/>
      <c r="P20" s="650"/>
      <c r="Q20" s="651"/>
      <c r="R20" s="636">
        <v>759</v>
      </c>
      <c r="S20" s="637"/>
      <c r="T20" s="637"/>
      <c r="U20" s="637"/>
      <c r="V20" s="637"/>
      <c r="W20" s="637"/>
      <c r="X20" s="637"/>
      <c r="Y20" s="638"/>
      <c r="Z20" s="639">
        <v>0</v>
      </c>
      <c r="AA20" s="639"/>
      <c r="AB20" s="639"/>
      <c r="AC20" s="639"/>
      <c r="AD20" s="640">
        <v>759</v>
      </c>
      <c r="AE20" s="640"/>
      <c r="AF20" s="640"/>
      <c r="AG20" s="640"/>
      <c r="AH20" s="640"/>
      <c r="AI20" s="640"/>
      <c r="AJ20" s="640"/>
      <c r="AK20" s="640"/>
      <c r="AL20" s="641">
        <v>0</v>
      </c>
      <c r="AM20" s="642"/>
      <c r="AN20" s="642"/>
      <c r="AO20" s="643"/>
      <c r="AP20" s="633" t="s">
        <v>262</v>
      </c>
      <c r="AQ20" s="634"/>
      <c r="AR20" s="634"/>
      <c r="AS20" s="634"/>
      <c r="AT20" s="634"/>
      <c r="AU20" s="634"/>
      <c r="AV20" s="634"/>
      <c r="AW20" s="634"/>
      <c r="AX20" s="634"/>
      <c r="AY20" s="634"/>
      <c r="AZ20" s="634"/>
      <c r="BA20" s="634"/>
      <c r="BB20" s="634"/>
      <c r="BC20" s="634"/>
      <c r="BD20" s="634"/>
      <c r="BE20" s="634"/>
      <c r="BF20" s="635"/>
      <c r="BG20" s="636">
        <v>100011</v>
      </c>
      <c r="BH20" s="637"/>
      <c r="BI20" s="637"/>
      <c r="BJ20" s="637"/>
      <c r="BK20" s="637"/>
      <c r="BL20" s="637"/>
      <c r="BM20" s="637"/>
      <c r="BN20" s="638"/>
      <c r="BO20" s="639">
        <v>2.2999999999999998</v>
      </c>
      <c r="BP20" s="639"/>
      <c r="BQ20" s="639"/>
      <c r="BR20" s="639"/>
      <c r="BS20" s="640" t="s">
        <v>122</v>
      </c>
      <c r="BT20" s="640"/>
      <c r="BU20" s="640"/>
      <c r="BV20" s="640"/>
      <c r="BW20" s="640"/>
      <c r="BX20" s="640"/>
      <c r="BY20" s="640"/>
      <c r="BZ20" s="640"/>
      <c r="CA20" s="640"/>
      <c r="CB20" s="644"/>
      <c r="CD20" s="633" t="s">
        <v>263</v>
      </c>
      <c r="CE20" s="634"/>
      <c r="CF20" s="634"/>
      <c r="CG20" s="634"/>
      <c r="CH20" s="634"/>
      <c r="CI20" s="634"/>
      <c r="CJ20" s="634"/>
      <c r="CK20" s="634"/>
      <c r="CL20" s="634"/>
      <c r="CM20" s="634"/>
      <c r="CN20" s="634"/>
      <c r="CO20" s="634"/>
      <c r="CP20" s="634"/>
      <c r="CQ20" s="635"/>
      <c r="CR20" s="636">
        <v>12045915</v>
      </c>
      <c r="CS20" s="637"/>
      <c r="CT20" s="637"/>
      <c r="CU20" s="637"/>
      <c r="CV20" s="637"/>
      <c r="CW20" s="637"/>
      <c r="CX20" s="637"/>
      <c r="CY20" s="638"/>
      <c r="CZ20" s="639">
        <v>100</v>
      </c>
      <c r="DA20" s="639"/>
      <c r="DB20" s="639"/>
      <c r="DC20" s="639"/>
      <c r="DD20" s="645">
        <v>536207</v>
      </c>
      <c r="DE20" s="637"/>
      <c r="DF20" s="637"/>
      <c r="DG20" s="637"/>
      <c r="DH20" s="637"/>
      <c r="DI20" s="637"/>
      <c r="DJ20" s="637"/>
      <c r="DK20" s="637"/>
      <c r="DL20" s="637"/>
      <c r="DM20" s="637"/>
      <c r="DN20" s="637"/>
      <c r="DO20" s="637"/>
      <c r="DP20" s="638"/>
      <c r="DQ20" s="645">
        <v>9144430</v>
      </c>
      <c r="DR20" s="637"/>
      <c r="DS20" s="637"/>
      <c r="DT20" s="637"/>
      <c r="DU20" s="637"/>
      <c r="DV20" s="637"/>
      <c r="DW20" s="637"/>
      <c r="DX20" s="637"/>
      <c r="DY20" s="637"/>
      <c r="DZ20" s="637"/>
      <c r="EA20" s="637"/>
      <c r="EB20" s="637"/>
      <c r="EC20" s="646"/>
    </row>
    <row r="21" spans="2:133" ht="11.25" customHeight="1" x14ac:dyDescent="0.2">
      <c r="B21" s="633" t="s">
        <v>264</v>
      </c>
      <c r="C21" s="634"/>
      <c r="D21" s="634"/>
      <c r="E21" s="634"/>
      <c r="F21" s="634"/>
      <c r="G21" s="634"/>
      <c r="H21" s="634"/>
      <c r="I21" s="634"/>
      <c r="J21" s="634"/>
      <c r="K21" s="634"/>
      <c r="L21" s="634"/>
      <c r="M21" s="634"/>
      <c r="N21" s="634"/>
      <c r="O21" s="634"/>
      <c r="P21" s="634"/>
      <c r="Q21" s="635"/>
      <c r="R21" s="636">
        <v>2470255</v>
      </c>
      <c r="S21" s="637"/>
      <c r="T21" s="637"/>
      <c r="U21" s="637"/>
      <c r="V21" s="637"/>
      <c r="W21" s="637"/>
      <c r="X21" s="637"/>
      <c r="Y21" s="638"/>
      <c r="Z21" s="639">
        <v>20.100000000000001</v>
      </c>
      <c r="AA21" s="639"/>
      <c r="AB21" s="639"/>
      <c r="AC21" s="639"/>
      <c r="AD21" s="640">
        <v>2279298</v>
      </c>
      <c r="AE21" s="640"/>
      <c r="AF21" s="640"/>
      <c r="AG21" s="640"/>
      <c r="AH21" s="640"/>
      <c r="AI21" s="640"/>
      <c r="AJ21" s="640"/>
      <c r="AK21" s="640"/>
      <c r="AL21" s="641">
        <v>29.4</v>
      </c>
      <c r="AM21" s="642"/>
      <c r="AN21" s="642"/>
      <c r="AO21" s="643"/>
      <c r="AP21" s="633" t="s">
        <v>265</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266</v>
      </c>
      <c r="C22" s="634"/>
      <c r="D22" s="634"/>
      <c r="E22" s="634"/>
      <c r="F22" s="634"/>
      <c r="G22" s="634"/>
      <c r="H22" s="634"/>
      <c r="I22" s="634"/>
      <c r="J22" s="634"/>
      <c r="K22" s="634"/>
      <c r="L22" s="634"/>
      <c r="M22" s="634"/>
      <c r="N22" s="634"/>
      <c r="O22" s="634"/>
      <c r="P22" s="634"/>
      <c r="Q22" s="635"/>
      <c r="R22" s="636">
        <v>2279298</v>
      </c>
      <c r="S22" s="637"/>
      <c r="T22" s="637"/>
      <c r="U22" s="637"/>
      <c r="V22" s="637"/>
      <c r="W22" s="637"/>
      <c r="X22" s="637"/>
      <c r="Y22" s="638"/>
      <c r="Z22" s="639">
        <v>18.5</v>
      </c>
      <c r="AA22" s="639"/>
      <c r="AB22" s="639"/>
      <c r="AC22" s="639"/>
      <c r="AD22" s="640">
        <v>2279298</v>
      </c>
      <c r="AE22" s="640"/>
      <c r="AF22" s="640"/>
      <c r="AG22" s="640"/>
      <c r="AH22" s="640"/>
      <c r="AI22" s="640"/>
      <c r="AJ22" s="640"/>
      <c r="AK22" s="640"/>
      <c r="AL22" s="641">
        <v>29.4</v>
      </c>
      <c r="AM22" s="642"/>
      <c r="AN22" s="642"/>
      <c r="AO22" s="643"/>
      <c r="AP22" s="633" t="s">
        <v>267</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268</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269</v>
      </c>
      <c r="C23" s="634"/>
      <c r="D23" s="634"/>
      <c r="E23" s="634"/>
      <c r="F23" s="634"/>
      <c r="G23" s="634"/>
      <c r="H23" s="634"/>
      <c r="I23" s="634"/>
      <c r="J23" s="634"/>
      <c r="K23" s="634"/>
      <c r="L23" s="634"/>
      <c r="M23" s="634"/>
      <c r="N23" s="634"/>
      <c r="O23" s="634"/>
      <c r="P23" s="634"/>
      <c r="Q23" s="635"/>
      <c r="R23" s="636">
        <v>190957</v>
      </c>
      <c r="S23" s="637"/>
      <c r="T23" s="637"/>
      <c r="U23" s="637"/>
      <c r="V23" s="637"/>
      <c r="W23" s="637"/>
      <c r="X23" s="637"/>
      <c r="Y23" s="638"/>
      <c r="Z23" s="639">
        <v>1.6</v>
      </c>
      <c r="AA23" s="639"/>
      <c r="AB23" s="639"/>
      <c r="AC23" s="639"/>
      <c r="AD23" s="640" t="s">
        <v>122</v>
      </c>
      <c r="AE23" s="640"/>
      <c r="AF23" s="640"/>
      <c r="AG23" s="640"/>
      <c r="AH23" s="640"/>
      <c r="AI23" s="640"/>
      <c r="AJ23" s="640"/>
      <c r="AK23" s="640"/>
      <c r="AL23" s="641" t="s">
        <v>122</v>
      </c>
      <c r="AM23" s="642"/>
      <c r="AN23" s="642"/>
      <c r="AO23" s="643"/>
      <c r="AP23" s="633" t="s">
        <v>270</v>
      </c>
      <c r="AQ23" s="652"/>
      <c r="AR23" s="652"/>
      <c r="AS23" s="652"/>
      <c r="AT23" s="652"/>
      <c r="AU23" s="652"/>
      <c r="AV23" s="652"/>
      <c r="AW23" s="652"/>
      <c r="AX23" s="652"/>
      <c r="AY23" s="652"/>
      <c r="AZ23" s="652"/>
      <c r="BA23" s="652"/>
      <c r="BB23" s="652"/>
      <c r="BC23" s="652"/>
      <c r="BD23" s="652"/>
      <c r="BE23" s="652"/>
      <c r="BF23" s="653"/>
      <c r="BG23" s="636">
        <v>100011</v>
      </c>
      <c r="BH23" s="637"/>
      <c r="BI23" s="637"/>
      <c r="BJ23" s="637"/>
      <c r="BK23" s="637"/>
      <c r="BL23" s="637"/>
      <c r="BM23" s="637"/>
      <c r="BN23" s="638"/>
      <c r="BO23" s="639">
        <v>2.2999999999999998</v>
      </c>
      <c r="BP23" s="639"/>
      <c r="BQ23" s="639"/>
      <c r="BR23" s="639"/>
      <c r="BS23" s="640" t="s">
        <v>122</v>
      </c>
      <c r="BT23" s="640"/>
      <c r="BU23" s="640"/>
      <c r="BV23" s="640"/>
      <c r="BW23" s="640"/>
      <c r="BX23" s="640"/>
      <c r="BY23" s="640"/>
      <c r="BZ23" s="640"/>
      <c r="CA23" s="640"/>
      <c r="CB23" s="644"/>
      <c r="CD23" s="618" t="s">
        <v>210</v>
      </c>
      <c r="CE23" s="619"/>
      <c r="CF23" s="619"/>
      <c r="CG23" s="619"/>
      <c r="CH23" s="619"/>
      <c r="CI23" s="619"/>
      <c r="CJ23" s="619"/>
      <c r="CK23" s="619"/>
      <c r="CL23" s="619"/>
      <c r="CM23" s="619"/>
      <c r="CN23" s="619"/>
      <c r="CO23" s="619"/>
      <c r="CP23" s="619"/>
      <c r="CQ23" s="620"/>
      <c r="CR23" s="618" t="s">
        <v>271</v>
      </c>
      <c r="CS23" s="619"/>
      <c r="CT23" s="619"/>
      <c r="CU23" s="619"/>
      <c r="CV23" s="619"/>
      <c r="CW23" s="619"/>
      <c r="CX23" s="619"/>
      <c r="CY23" s="620"/>
      <c r="CZ23" s="618" t="s">
        <v>272</v>
      </c>
      <c r="DA23" s="619"/>
      <c r="DB23" s="619"/>
      <c r="DC23" s="620"/>
      <c r="DD23" s="618" t="s">
        <v>273</v>
      </c>
      <c r="DE23" s="619"/>
      <c r="DF23" s="619"/>
      <c r="DG23" s="619"/>
      <c r="DH23" s="619"/>
      <c r="DI23" s="619"/>
      <c r="DJ23" s="619"/>
      <c r="DK23" s="620"/>
      <c r="DL23" s="663" t="s">
        <v>274</v>
      </c>
      <c r="DM23" s="664"/>
      <c r="DN23" s="664"/>
      <c r="DO23" s="664"/>
      <c r="DP23" s="664"/>
      <c r="DQ23" s="664"/>
      <c r="DR23" s="664"/>
      <c r="DS23" s="664"/>
      <c r="DT23" s="664"/>
      <c r="DU23" s="664"/>
      <c r="DV23" s="665"/>
      <c r="DW23" s="618" t="s">
        <v>275</v>
      </c>
      <c r="DX23" s="619"/>
      <c r="DY23" s="619"/>
      <c r="DZ23" s="619"/>
      <c r="EA23" s="619"/>
      <c r="EB23" s="619"/>
      <c r="EC23" s="620"/>
    </row>
    <row r="24" spans="2:133" ht="11.25" customHeight="1" x14ac:dyDescent="0.2">
      <c r="B24" s="633" t="s">
        <v>276</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277</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278</v>
      </c>
      <c r="CE24" s="623"/>
      <c r="CF24" s="623"/>
      <c r="CG24" s="623"/>
      <c r="CH24" s="623"/>
      <c r="CI24" s="623"/>
      <c r="CJ24" s="623"/>
      <c r="CK24" s="623"/>
      <c r="CL24" s="623"/>
      <c r="CM24" s="623"/>
      <c r="CN24" s="623"/>
      <c r="CO24" s="623"/>
      <c r="CP24" s="623"/>
      <c r="CQ24" s="624"/>
      <c r="CR24" s="625">
        <v>6111591</v>
      </c>
      <c r="CS24" s="626"/>
      <c r="CT24" s="626"/>
      <c r="CU24" s="626"/>
      <c r="CV24" s="626"/>
      <c r="CW24" s="626"/>
      <c r="CX24" s="626"/>
      <c r="CY24" s="627"/>
      <c r="CZ24" s="630">
        <v>50.7</v>
      </c>
      <c r="DA24" s="631"/>
      <c r="DB24" s="631"/>
      <c r="DC24" s="647"/>
      <c r="DD24" s="671">
        <v>4606851</v>
      </c>
      <c r="DE24" s="626"/>
      <c r="DF24" s="626"/>
      <c r="DG24" s="626"/>
      <c r="DH24" s="626"/>
      <c r="DI24" s="626"/>
      <c r="DJ24" s="626"/>
      <c r="DK24" s="627"/>
      <c r="DL24" s="671">
        <v>3671905</v>
      </c>
      <c r="DM24" s="626"/>
      <c r="DN24" s="626"/>
      <c r="DO24" s="626"/>
      <c r="DP24" s="626"/>
      <c r="DQ24" s="626"/>
      <c r="DR24" s="626"/>
      <c r="DS24" s="626"/>
      <c r="DT24" s="626"/>
      <c r="DU24" s="626"/>
      <c r="DV24" s="627"/>
      <c r="DW24" s="630">
        <v>47.1</v>
      </c>
      <c r="DX24" s="631"/>
      <c r="DY24" s="631"/>
      <c r="DZ24" s="631"/>
      <c r="EA24" s="631"/>
      <c r="EB24" s="631"/>
      <c r="EC24" s="632"/>
    </row>
    <row r="25" spans="2:133" ht="11.25" customHeight="1" x14ac:dyDescent="0.2">
      <c r="B25" s="633" t="s">
        <v>279</v>
      </c>
      <c r="C25" s="634"/>
      <c r="D25" s="634"/>
      <c r="E25" s="634"/>
      <c r="F25" s="634"/>
      <c r="G25" s="634"/>
      <c r="H25" s="634"/>
      <c r="I25" s="634"/>
      <c r="J25" s="634"/>
      <c r="K25" s="634"/>
      <c r="L25" s="634"/>
      <c r="M25" s="634"/>
      <c r="N25" s="634"/>
      <c r="O25" s="634"/>
      <c r="P25" s="634"/>
      <c r="Q25" s="635"/>
      <c r="R25" s="636">
        <v>7930224</v>
      </c>
      <c r="S25" s="637"/>
      <c r="T25" s="637"/>
      <c r="U25" s="637"/>
      <c r="V25" s="637"/>
      <c r="W25" s="637"/>
      <c r="X25" s="637"/>
      <c r="Y25" s="638"/>
      <c r="Z25" s="639">
        <v>64.5</v>
      </c>
      <c r="AA25" s="639"/>
      <c r="AB25" s="639"/>
      <c r="AC25" s="639"/>
      <c r="AD25" s="640">
        <v>7639256</v>
      </c>
      <c r="AE25" s="640"/>
      <c r="AF25" s="640"/>
      <c r="AG25" s="640"/>
      <c r="AH25" s="640"/>
      <c r="AI25" s="640"/>
      <c r="AJ25" s="640"/>
      <c r="AK25" s="640"/>
      <c r="AL25" s="641">
        <v>98.4</v>
      </c>
      <c r="AM25" s="642"/>
      <c r="AN25" s="642"/>
      <c r="AO25" s="643"/>
      <c r="AP25" s="633" t="s">
        <v>280</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281</v>
      </c>
      <c r="CE25" s="634"/>
      <c r="CF25" s="634"/>
      <c r="CG25" s="634"/>
      <c r="CH25" s="634"/>
      <c r="CI25" s="634"/>
      <c r="CJ25" s="634"/>
      <c r="CK25" s="634"/>
      <c r="CL25" s="634"/>
      <c r="CM25" s="634"/>
      <c r="CN25" s="634"/>
      <c r="CO25" s="634"/>
      <c r="CP25" s="634"/>
      <c r="CQ25" s="635"/>
      <c r="CR25" s="636">
        <v>2939695</v>
      </c>
      <c r="CS25" s="668"/>
      <c r="CT25" s="668"/>
      <c r="CU25" s="668"/>
      <c r="CV25" s="668"/>
      <c r="CW25" s="668"/>
      <c r="CX25" s="668"/>
      <c r="CY25" s="669"/>
      <c r="CZ25" s="641">
        <v>24.4</v>
      </c>
      <c r="DA25" s="666"/>
      <c r="DB25" s="666"/>
      <c r="DC25" s="670"/>
      <c r="DD25" s="645">
        <v>2712701</v>
      </c>
      <c r="DE25" s="668"/>
      <c r="DF25" s="668"/>
      <c r="DG25" s="668"/>
      <c r="DH25" s="668"/>
      <c r="DI25" s="668"/>
      <c r="DJ25" s="668"/>
      <c r="DK25" s="669"/>
      <c r="DL25" s="645">
        <v>2131285</v>
      </c>
      <c r="DM25" s="668"/>
      <c r="DN25" s="668"/>
      <c r="DO25" s="668"/>
      <c r="DP25" s="668"/>
      <c r="DQ25" s="668"/>
      <c r="DR25" s="668"/>
      <c r="DS25" s="668"/>
      <c r="DT25" s="668"/>
      <c r="DU25" s="668"/>
      <c r="DV25" s="669"/>
      <c r="DW25" s="641">
        <v>27.4</v>
      </c>
      <c r="DX25" s="666"/>
      <c r="DY25" s="666"/>
      <c r="DZ25" s="666"/>
      <c r="EA25" s="666"/>
      <c r="EB25" s="666"/>
      <c r="EC25" s="667"/>
    </row>
    <row r="26" spans="2:133" ht="11.25" customHeight="1" x14ac:dyDescent="0.2">
      <c r="B26" s="633" t="s">
        <v>282</v>
      </c>
      <c r="C26" s="634"/>
      <c r="D26" s="634"/>
      <c r="E26" s="634"/>
      <c r="F26" s="634"/>
      <c r="G26" s="634"/>
      <c r="H26" s="634"/>
      <c r="I26" s="634"/>
      <c r="J26" s="634"/>
      <c r="K26" s="634"/>
      <c r="L26" s="634"/>
      <c r="M26" s="634"/>
      <c r="N26" s="634"/>
      <c r="O26" s="634"/>
      <c r="P26" s="634"/>
      <c r="Q26" s="635"/>
      <c r="R26" s="636">
        <v>3557</v>
      </c>
      <c r="S26" s="637"/>
      <c r="T26" s="637"/>
      <c r="U26" s="637"/>
      <c r="V26" s="637"/>
      <c r="W26" s="637"/>
      <c r="X26" s="637"/>
      <c r="Y26" s="638"/>
      <c r="Z26" s="639">
        <v>0</v>
      </c>
      <c r="AA26" s="639"/>
      <c r="AB26" s="639"/>
      <c r="AC26" s="639"/>
      <c r="AD26" s="640">
        <v>3557</v>
      </c>
      <c r="AE26" s="640"/>
      <c r="AF26" s="640"/>
      <c r="AG26" s="640"/>
      <c r="AH26" s="640"/>
      <c r="AI26" s="640"/>
      <c r="AJ26" s="640"/>
      <c r="AK26" s="640"/>
      <c r="AL26" s="641">
        <v>0</v>
      </c>
      <c r="AM26" s="642"/>
      <c r="AN26" s="642"/>
      <c r="AO26" s="643"/>
      <c r="AP26" s="633" t="s">
        <v>283</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284</v>
      </c>
      <c r="CE26" s="634"/>
      <c r="CF26" s="634"/>
      <c r="CG26" s="634"/>
      <c r="CH26" s="634"/>
      <c r="CI26" s="634"/>
      <c r="CJ26" s="634"/>
      <c r="CK26" s="634"/>
      <c r="CL26" s="634"/>
      <c r="CM26" s="634"/>
      <c r="CN26" s="634"/>
      <c r="CO26" s="634"/>
      <c r="CP26" s="634"/>
      <c r="CQ26" s="635"/>
      <c r="CR26" s="636">
        <v>1615594</v>
      </c>
      <c r="CS26" s="637"/>
      <c r="CT26" s="637"/>
      <c r="CU26" s="637"/>
      <c r="CV26" s="637"/>
      <c r="CW26" s="637"/>
      <c r="CX26" s="637"/>
      <c r="CY26" s="638"/>
      <c r="CZ26" s="641">
        <v>13.4</v>
      </c>
      <c r="DA26" s="666"/>
      <c r="DB26" s="666"/>
      <c r="DC26" s="670"/>
      <c r="DD26" s="645">
        <v>1539779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285</v>
      </c>
      <c r="C27" s="634"/>
      <c r="D27" s="634"/>
      <c r="E27" s="634"/>
      <c r="F27" s="634"/>
      <c r="G27" s="634"/>
      <c r="H27" s="634"/>
      <c r="I27" s="634"/>
      <c r="J27" s="634"/>
      <c r="K27" s="634"/>
      <c r="L27" s="634"/>
      <c r="M27" s="634"/>
      <c r="N27" s="634"/>
      <c r="O27" s="634"/>
      <c r="P27" s="634"/>
      <c r="Q27" s="635"/>
      <c r="R27" s="636">
        <v>769</v>
      </c>
      <c r="S27" s="637"/>
      <c r="T27" s="637"/>
      <c r="U27" s="637"/>
      <c r="V27" s="637"/>
      <c r="W27" s="637"/>
      <c r="X27" s="637"/>
      <c r="Y27" s="638"/>
      <c r="Z27" s="639">
        <v>0</v>
      </c>
      <c r="AA27" s="639"/>
      <c r="AB27" s="639"/>
      <c r="AC27" s="639"/>
      <c r="AD27" s="640" t="s">
        <v>122</v>
      </c>
      <c r="AE27" s="640"/>
      <c r="AF27" s="640"/>
      <c r="AG27" s="640"/>
      <c r="AH27" s="640"/>
      <c r="AI27" s="640"/>
      <c r="AJ27" s="640"/>
      <c r="AK27" s="640"/>
      <c r="AL27" s="641" t="s">
        <v>122</v>
      </c>
      <c r="AM27" s="642"/>
      <c r="AN27" s="642"/>
      <c r="AO27" s="643"/>
      <c r="AP27" s="633" t="s">
        <v>286</v>
      </c>
      <c r="AQ27" s="634"/>
      <c r="AR27" s="634"/>
      <c r="AS27" s="634"/>
      <c r="AT27" s="634"/>
      <c r="AU27" s="634"/>
      <c r="AV27" s="634"/>
      <c r="AW27" s="634"/>
      <c r="AX27" s="634"/>
      <c r="AY27" s="634"/>
      <c r="AZ27" s="634"/>
      <c r="BA27" s="634"/>
      <c r="BB27" s="634"/>
      <c r="BC27" s="634"/>
      <c r="BD27" s="634"/>
      <c r="BE27" s="634"/>
      <c r="BF27" s="635"/>
      <c r="BG27" s="636">
        <v>4278188</v>
      </c>
      <c r="BH27" s="637"/>
      <c r="BI27" s="637"/>
      <c r="BJ27" s="637"/>
      <c r="BK27" s="637"/>
      <c r="BL27" s="637"/>
      <c r="BM27" s="637"/>
      <c r="BN27" s="638"/>
      <c r="BO27" s="639">
        <v>100</v>
      </c>
      <c r="BP27" s="639"/>
      <c r="BQ27" s="639"/>
      <c r="BR27" s="639"/>
      <c r="BS27" s="640">
        <v>75366</v>
      </c>
      <c r="BT27" s="640"/>
      <c r="BU27" s="640"/>
      <c r="BV27" s="640"/>
      <c r="BW27" s="640"/>
      <c r="BX27" s="640"/>
      <c r="BY27" s="640"/>
      <c r="BZ27" s="640"/>
      <c r="CA27" s="640"/>
      <c r="CB27" s="644"/>
      <c r="CD27" s="633" t="s">
        <v>287</v>
      </c>
      <c r="CE27" s="634"/>
      <c r="CF27" s="634"/>
      <c r="CG27" s="634"/>
      <c r="CH27" s="634"/>
      <c r="CI27" s="634"/>
      <c r="CJ27" s="634"/>
      <c r="CK27" s="634"/>
      <c r="CL27" s="634"/>
      <c r="CM27" s="634"/>
      <c r="CN27" s="634"/>
      <c r="CO27" s="634"/>
      <c r="CP27" s="634"/>
      <c r="CQ27" s="635"/>
      <c r="CR27" s="636">
        <v>2256615</v>
      </c>
      <c r="CS27" s="668"/>
      <c r="CT27" s="668"/>
      <c r="CU27" s="668"/>
      <c r="CV27" s="668"/>
      <c r="CW27" s="668"/>
      <c r="CX27" s="668"/>
      <c r="CY27" s="669"/>
      <c r="CZ27" s="641">
        <v>18.7</v>
      </c>
      <c r="DA27" s="666"/>
      <c r="DB27" s="666"/>
      <c r="DC27" s="670"/>
      <c r="DD27" s="645">
        <v>978869</v>
      </c>
      <c r="DE27" s="668"/>
      <c r="DF27" s="668"/>
      <c r="DG27" s="668"/>
      <c r="DH27" s="668"/>
      <c r="DI27" s="668"/>
      <c r="DJ27" s="668"/>
      <c r="DK27" s="669"/>
      <c r="DL27" s="645">
        <v>625339</v>
      </c>
      <c r="DM27" s="668"/>
      <c r="DN27" s="668"/>
      <c r="DO27" s="668"/>
      <c r="DP27" s="668"/>
      <c r="DQ27" s="668"/>
      <c r="DR27" s="668"/>
      <c r="DS27" s="668"/>
      <c r="DT27" s="668"/>
      <c r="DU27" s="668"/>
      <c r="DV27" s="669"/>
      <c r="DW27" s="641">
        <v>8</v>
      </c>
      <c r="DX27" s="666"/>
      <c r="DY27" s="666"/>
      <c r="DZ27" s="666"/>
      <c r="EA27" s="666"/>
      <c r="EB27" s="666"/>
      <c r="EC27" s="667"/>
    </row>
    <row r="28" spans="2:133" ht="11.25" customHeight="1" x14ac:dyDescent="0.2">
      <c r="B28" s="633" t="s">
        <v>288</v>
      </c>
      <c r="C28" s="634"/>
      <c r="D28" s="634"/>
      <c r="E28" s="634"/>
      <c r="F28" s="634"/>
      <c r="G28" s="634"/>
      <c r="H28" s="634"/>
      <c r="I28" s="634"/>
      <c r="J28" s="634"/>
      <c r="K28" s="634"/>
      <c r="L28" s="634"/>
      <c r="M28" s="634"/>
      <c r="N28" s="634"/>
      <c r="O28" s="634"/>
      <c r="P28" s="634"/>
      <c r="Q28" s="635"/>
      <c r="R28" s="636">
        <v>157944</v>
      </c>
      <c r="S28" s="637"/>
      <c r="T28" s="637"/>
      <c r="U28" s="637"/>
      <c r="V28" s="637"/>
      <c r="W28" s="637"/>
      <c r="X28" s="637"/>
      <c r="Y28" s="638"/>
      <c r="Z28" s="639">
        <v>1.3</v>
      </c>
      <c r="AA28" s="639"/>
      <c r="AB28" s="639"/>
      <c r="AC28" s="639"/>
      <c r="AD28" s="640">
        <v>85692</v>
      </c>
      <c r="AE28" s="640"/>
      <c r="AF28" s="640"/>
      <c r="AG28" s="640"/>
      <c r="AH28" s="640"/>
      <c r="AI28" s="640"/>
      <c r="AJ28" s="640"/>
      <c r="AK28" s="640"/>
      <c r="AL28" s="641">
        <v>1.1000000000000001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289</v>
      </c>
      <c r="CE28" s="634"/>
      <c r="CF28" s="634"/>
      <c r="CG28" s="634"/>
      <c r="CH28" s="634"/>
      <c r="CI28" s="634"/>
      <c r="CJ28" s="634"/>
      <c r="CK28" s="634"/>
      <c r="CL28" s="634"/>
      <c r="CM28" s="634"/>
      <c r="CN28" s="634"/>
      <c r="CO28" s="634"/>
      <c r="CP28" s="634"/>
      <c r="CQ28" s="635"/>
      <c r="CR28" s="636">
        <v>915281</v>
      </c>
      <c r="CS28" s="637"/>
      <c r="CT28" s="637"/>
      <c r="CU28" s="637"/>
      <c r="CV28" s="637"/>
      <c r="CW28" s="637"/>
      <c r="CX28" s="637"/>
      <c r="CY28" s="638"/>
      <c r="CZ28" s="641">
        <v>7.6</v>
      </c>
      <c r="DA28" s="666"/>
      <c r="DB28" s="666"/>
      <c r="DC28" s="670"/>
      <c r="DD28" s="645">
        <v>915281</v>
      </c>
      <c r="DE28" s="637"/>
      <c r="DF28" s="637"/>
      <c r="DG28" s="637"/>
      <c r="DH28" s="637"/>
      <c r="DI28" s="637"/>
      <c r="DJ28" s="637"/>
      <c r="DK28" s="638"/>
      <c r="DL28" s="645">
        <v>915281</v>
      </c>
      <c r="DM28" s="637"/>
      <c r="DN28" s="637"/>
      <c r="DO28" s="637"/>
      <c r="DP28" s="637"/>
      <c r="DQ28" s="637"/>
      <c r="DR28" s="637"/>
      <c r="DS28" s="637"/>
      <c r="DT28" s="637"/>
      <c r="DU28" s="637"/>
      <c r="DV28" s="638"/>
      <c r="DW28" s="641">
        <v>11.8</v>
      </c>
      <c r="DX28" s="666"/>
      <c r="DY28" s="666"/>
      <c r="DZ28" s="666"/>
      <c r="EA28" s="666"/>
      <c r="EB28" s="666"/>
      <c r="EC28" s="667"/>
    </row>
    <row r="29" spans="2:133" ht="11.25" customHeight="1" x14ac:dyDescent="0.2">
      <c r="B29" s="633" t="s">
        <v>290</v>
      </c>
      <c r="C29" s="634"/>
      <c r="D29" s="634"/>
      <c r="E29" s="634"/>
      <c r="F29" s="634"/>
      <c r="G29" s="634"/>
      <c r="H29" s="634"/>
      <c r="I29" s="634"/>
      <c r="J29" s="634"/>
      <c r="K29" s="634"/>
      <c r="L29" s="634"/>
      <c r="M29" s="634"/>
      <c r="N29" s="634"/>
      <c r="O29" s="634"/>
      <c r="P29" s="634"/>
      <c r="Q29" s="635"/>
      <c r="R29" s="636">
        <v>21762</v>
      </c>
      <c r="S29" s="637"/>
      <c r="T29" s="637"/>
      <c r="U29" s="637"/>
      <c r="V29" s="637"/>
      <c r="W29" s="637"/>
      <c r="X29" s="637"/>
      <c r="Y29" s="638"/>
      <c r="Z29" s="639">
        <v>0.2</v>
      </c>
      <c r="AA29" s="639"/>
      <c r="AB29" s="639"/>
      <c r="AC29" s="639"/>
      <c r="AD29" s="640">
        <v>2</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291</v>
      </c>
      <c r="CE29" s="673"/>
      <c r="CF29" s="633" t="s">
        <v>66</v>
      </c>
      <c r="CG29" s="634"/>
      <c r="CH29" s="634"/>
      <c r="CI29" s="634"/>
      <c r="CJ29" s="634"/>
      <c r="CK29" s="634"/>
      <c r="CL29" s="634"/>
      <c r="CM29" s="634"/>
      <c r="CN29" s="634"/>
      <c r="CO29" s="634"/>
      <c r="CP29" s="634"/>
      <c r="CQ29" s="635"/>
      <c r="CR29" s="636">
        <v>915281</v>
      </c>
      <c r="CS29" s="668"/>
      <c r="CT29" s="668"/>
      <c r="CU29" s="668"/>
      <c r="CV29" s="668"/>
      <c r="CW29" s="668"/>
      <c r="CX29" s="668"/>
      <c r="CY29" s="669"/>
      <c r="CZ29" s="641">
        <v>7.6</v>
      </c>
      <c r="DA29" s="666"/>
      <c r="DB29" s="666"/>
      <c r="DC29" s="670"/>
      <c r="DD29" s="645">
        <v>915281</v>
      </c>
      <c r="DE29" s="668"/>
      <c r="DF29" s="668"/>
      <c r="DG29" s="668"/>
      <c r="DH29" s="668"/>
      <c r="DI29" s="668"/>
      <c r="DJ29" s="668"/>
      <c r="DK29" s="669"/>
      <c r="DL29" s="645">
        <v>915281</v>
      </c>
      <c r="DM29" s="668"/>
      <c r="DN29" s="668"/>
      <c r="DO29" s="668"/>
      <c r="DP29" s="668"/>
      <c r="DQ29" s="668"/>
      <c r="DR29" s="668"/>
      <c r="DS29" s="668"/>
      <c r="DT29" s="668"/>
      <c r="DU29" s="668"/>
      <c r="DV29" s="669"/>
      <c r="DW29" s="641">
        <v>11.8</v>
      </c>
      <c r="DX29" s="666"/>
      <c r="DY29" s="666"/>
      <c r="DZ29" s="666"/>
      <c r="EA29" s="666"/>
      <c r="EB29" s="666"/>
      <c r="EC29" s="667"/>
    </row>
    <row r="30" spans="2:133" ht="11.25" customHeight="1" x14ac:dyDescent="0.2">
      <c r="B30" s="633" t="s">
        <v>292</v>
      </c>
      <c r="C30" s="634"/>
      <c r="D30" s="634"/>
      <c r="E30" s="634"/>
      <c r="F30" s="634"/>
      <c r="G30" s="634"/>
      <c r="H30" s="634"/>
      <c r="I30" s="634"/>
      <c r="J30" s="634"/>
      <c r="K30" s="634"/>
      <c r="L30" s="634"/>
      <c r="M30" s="634"/>
      <c r="N30" s="634"/>
      <c r="O30" s="634"/>
      <c r="P30" s="634"/>
      <c r="Q30" s="635"/>
      <c r="R30" s="636">
        <v>1589697</v>
      </c>
      <c r="S30" s="637"/>
      <c r="T30" s="637"/>
      <c r="U30" s="637"/>
      <c r="V30" s="637"/>
      <c r="W30" s="637"/>
      <c r="X30" s="637"/>
      <c r="Y30" s="638"/>
      <c r="Z30" s="639">
        <v>12.9</v>
      </c>
      <c r="AA30" s="639"/>
      <c r="AB30" s="639"/>
      <c r="AC30" s="639"/>
      <c r="AD30" s="640" t="s">
        <v>122</v>
      </c>
      <c r="AE30" s="640"/>
      <c r="AF30" s="640"/>
      <c r="AG30" s="640"/>
      <c r="AH30" s="640"/>
      <c r="AI30" s="640"/>
      <c r="AJ30" s="640"/>
      <c r="AK30" s="640"/>
      <c r="AL30" s="641" t="s">
        <v>122</v>
      </c>
      <c r="AM30" s="642"/>
      <c r="AN30" s="642"/>
      <c r="AO30" s="643"/>
      <c r="AP30" s="618" t="s">
        <v>210</v>
      </c>
      <c r="AQ30" s="619"/>
      <c r="AR30" s="619"/>
      <c r="AS30" s="619"/>
      <c r="AT30" s="619"/>
      <c r="AU30" s="619"/>
      <c r="AV30" s="619"/>
      <c r="AW30" s="619"/>
      <c r="AX30" s="619"/>
      <c r="AY30" s="619"/>
      <c r="AZ30" s="619"/>
      <c r="BA30" s="619"/>
      <c r="BB30" s="619"/>
      <c r="BC30" s="619"/>
      <c r="BD30" s="619"/>
      <c r="BE30" s="619"/>
      <c r="BF30" s="620"/>
      <c r="BG30" s="618" t="s">
        <v>293</v>
      </c>
      <c r="BH30" s="678"/>
      <c r="BI30" s="678"/>
      <c r="BJ30" s="678"/>
      <c r="BK30" s="678"/>
      <c r="BL30" s="678"/>
      <c r="BM30" s="678"/>
      <c r="BN30" s="678"/>
      <c r="BO30" s="678"/>
      <c r="BP30" s="678"/>
      <c r="BQ30" s="679"/>
      <c r="BR30" s="618" t="s">
        <v>294</v>
      </c>
      <c r="BS30" s="678"/>
      <c r="BT30" s="678"/>
      <c r="BU30" s="678"/>
      <c r="BV30" s="678"/>
      <c r="BW30" s="678"/>
      <c r="BX30" s="678"/>
      <c r="BY30" s="678"/>
      <c r="BZ30" s="678"/>
      <c r="CA30" s="678"/>
      <c r="CB30" s="679"/>
      <c r="CD30" s="674"/>
      <c r="CE30" s="675"/>
      <c r="CF30" s="633" t="s">
        <v>295</v>
      </c>
      <c r="CG30" s="634"/>
      <c r="CH30" s="634"/>
      <c r="CI30" s="634"/>
      <c r="CJ30" s="634"/>
      <c r="CK30" s="634"/>
      <c r="CL30" s="634"/>
      <c r="CM30" s="634"/>
      <c r="CN30" s="634"/>
      <c r="CO30" s="634"/>
      <c r="CP30" s="634"/>
      <c r="CQ30" s="635"/>
      <c r="CR30" s="636">
        <v>892937</v>
      </c>
      <c r="CS30" s="637"/>
      <c r="CT30" s="637"/>
      <c r="CU30" s="637"/>
      <c r="CV30" s="637"/>
      <c r="CW30" s="637"/>
      <c r="CX30" s="637"/>
      <c r="CY30" s="638"/>
      <c r="CZ30" s="641">
        <v>7.4</v>
      </c>
      <c r="DA30" s="666"/>
      <c r="DB30" s="666"/>
      <c r="DC30" s="670"/>
      <c r="DD30" s="645">
        <v>892937</v>
      </c>
      <c r="DE30" s="637"/>
      <c r="DF30" s="637"/>
      <c r="DG30" s="637"/>
      <c r="DH30" s="637"/>
      <c r="DI30" s="637"/>
      <c r="DJ30" s="637"/>
      <c r="DK30" s="638"/>
      <c r="DL30" s="645">
        <v>892937</v>
      </c>
      <c r="DM30" s="637"/>
      <c r="DN30" s="637"/>
      <c r="DO30" s="637"/>
      <c r="DP30" s="637"/>
      <c r="DQ30" s="637"/>
      <c r="DR30" s="637"/>
      <c r="DS30" s="637"/>
      <c r="DT30" s="637"/>
      <c r="DU30" s="637"/>
      <c r="DV30" s="638"/>
      <c r="DW30" s="641">
        <v>11.5</v>
      </c>
      <c r="DX30" s="666"/>
      <c r="DY30" s="666"/>
      <c r="DZ30" s="666"/>
      <c r="EA30" s="666"/>
      <c r="EB30" s="666"/>
      <c r="EC30" s="667"/>
    </row>
    <row r="31" spans="2:133" ht="11.25" customHeight="1" x14ac:dyDescent="0.2">
      <c r="B31" s="649" t="s">
        <v>296</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297</v>
      </c>
      <c r="AQ31" s="683"/>
      <c r="AR31" s="683"/>
      <c r="AS31" s="683"/>
      <c r="AT31" s="688" t="s">
        <v>298</v>
      </c>
      <c r="AU31" s="200"/>
      <c r="AV31" s="200"/>
      <c r="AW31" s="200"/>
      <c r="AX31" s="622" t="s">
        <v>176</v>
      </c>
      <c r="AY31" s="623"/>
      <c r="AZ31" s="623"/>
      <c r="BA31" s="623"/>
      <c r="BB31" s="623"/>
      <c r="BC31" s="623"/>
      <c r="BD31" s="623"/>
      <c r="BE31" s="623"/>
      <c r="BF31" s="624"/>
      <c r="BG31" s="692">
        <v>99.8</v>
      </c>
      <c r="BH31" s="680"/>
      <c r="BI31" s="680"/>
      <c r="BJ31" s="680"/>
      <c r="BK31" s="680"/>
      <c r="BL31" s="680"/>
      <c r="BM31" s="631">
        <v>97.4</v>
      </c>
      <c r="BN31" s="680"/>
      <c r="BO31" s="680"/>
      <c r="BP31" s="680"/>
      <c r="BQ31" s="681"/>
      <c r="BR31" s="692">
        <v>99.6</v>
      </c>
      <c r="BS31" s="680"/>
      <c r="BT31" s="680"/>
      <c r="BU31" s="680"/>
      <c r="BV31" s="680"/>
      <c r="BW31" s="680"/>
      <c r="BX31" s="631">
        <v>96.9</v>
      </c>
      <c r="BY31" s="680"/>
      <c r="BZ31" s="680"/>
      <c r="CA31" s="680"/>
      <c r="CB31" s="681"/>
      <c r="CD31" s="674"/>
      <c r="CE31" s="675"/>
      <c r="CF31" s="633" t="s">
        <v>299</v>
      </c>
      <c r="CG31" s="634"/>
      <c r="CH31" s="634"/>
      <c r="CI31" s="634"/>
      <c r="CJ31" s="634"/>
      <c r="CK31" s="634"/>
      <c r="CL31" s="634"/>
      <c r="CM31" s="634"/>
      <c r="CN31" s="634"/>
      <c r="CO31" s="634"/>
      <c r="CP31" s="634"/>
      <c r="CQ31" s="635"/>
      <c r="CR31" s="636">
        <v>22344</v>
      </c>
      <c r="CS31" s="668"/>
      <c r="CT31" s="668"/>
      <c r="CU31" s="668"/>
      <c r="CV31" s="668"/>
      <c r="CW31" s="668"/>
      <c r="CX31" s="668"/>
      <c r="CY31" s="669"/>
      <c r="CZ31" s="641">
        <v>0.2</v>
      </c>
      <c r="DA31" s="666"/>
      <c r="DB31" s="666"/>
      <c r="DC31" s="670"/>
      <c r="DD31" s="645">
        <v>22344</v>
      </c>
      <c r="DE31" s="668"/>
      <c r="DF31" s="668"/>
      <c r="DG31" s="668"/>
      <c r="DH31" s="668"/>
      <c r="DI31" s="668"/>
      <c r="DJ31" s="668"/>
      <c r="DK31" s="669"/>
      <c r="DL31" s="645">
        <v>22344</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2">
      <c r="B32" s="633" t="s">
        <v>300</v>
      </c>
      <c r="C32" s="634"/>
      <c r="D32" s="634"/>
      <c r="E32" s="634"/>
      <c r="F32" s="634"/>
      <c r="G32" s="634"/>
      <c r="H32" s="634"/>
      <c r="I32" s="634"/>
      <c r="J32" s="634"/>
      <c r="K32" s="634"/>
      <c r="L32" s="634"/>
      <c r="M32" s="634"/>
      <c r="N32" s="634"/>
      <c r="O32" s="634"/>
      <c r="P32" s="634"/>
      <c r="Q32" s="635"/>
      <c r="R32" s="636">
        <v>788250</v>
      </c>
      <c r="S32" s="637"/>
      <c r="T32" s="637"/>
      <c r="U32" s="637"/>
      <c r="V32" s="637"/>
      <c r="W32" s="637"/>
      <c r="X32" s="637"/>
      <c r="Y32" s="638"/>
      <c r="Z32" s="639">
        <v>6.4</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301</v>
      </c>
      <c r="AX32" s="633" t="s">
        <v>302</v>
      </c>
      <c r="AY32" s="634"/>
      <c r="AZ32" s="634"/>
      <c r="BA32" s="634"/>
      <c r="BB32" s="634"/>
      <c r="BC32" s="634"/>
      <c r="BD32" s="634"/>
      <c r="BE32" s="634"/>
      <c r="BF32" s="635"/>
      <c r="BG32" s="693">
        <v>99.9</v>
      </c>
      <c r="BH32" s="668"/>
      <c r="BI32" s="668"/>
      <c r="BJ32" s="668"/>
      <c r="BK32" s="668"/>
      <c r="BL32" s="668"/>
      <c r="BM32" s="642">
        <v>99</v>
      </c>
      <c r="BN32" s="668"/>
      <c r="BO32" s="668"/>
      <c r="BP32" s="668"/>
      <c r="BQ32" s="691"/>
      <c r="BR32" s="693">
        <v>99.6</v>
      </c>
      <c r="BS32" s="668"/>
      <c r="BT32" s="668"/>
      <c r="BU32" s="668"/>
      <c r="BV32" s="668"/>
      <c r="BW32" s="668"/>
      <c r="BX32" s="642">
        <v>98.3</v>
      </c>
      <c r="BY32" s="668"/>
      <c r="BZ32" s="668"/>
      <c r="CA32" s="668"/>
      <c r="CB32" s="691"/>
      <c r="CD32" s="676"/>
      <c r="CE32" s="677"/>
      <c r="CF32" s="633" t="s">
        <v>303</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304</v>
      </c>
      <c r="C33" s="634"/>
      <c r="D33" s="634"/>
      <c r="E33" s="634"/>
      <c r="F33" s="634"/>
      <c r="G33" s="634"/>
      <c r="H33" s="634"/>
      <c r="I33" s="634"/>
      <c r="J33" s="634"/>
      <c r="K33" s="634"/>
      <c r="L33" s="634"/>
      <c r="M33" s="634"/>
      <c r="N33" s="634"/>
      <c r="O33" s="634"/>
      <c r="P33" s="634"/>
      <c r="Q33" s="635"/>
      <c r="R33" s="636">
        <v>49530</v>
      </c>
      <c r="S33" s="637"/>
      <c r="T33" s="637"/>
      <c r="U33" s="637"/>
      <c r="V33" s="637"/>
      <c r="W33" s="637"/>
      <c r="X33" s="637"/>
      <c r="Y33" s="638"/>
      <c r="Z33" s="639">
        <v>0.4</v>
      </c>
      <c r="AA33" s="639"/>
      <c r="AB33" s="639"/>
      <c r="AC33" s="639"/>
      <c r="AD33" s="640">
        <v>29068</v>
      </c>
      <c r="AE33" s="640"/>
      <c r="AF33" s="640"/>
      <c r="AG33" s="640"/>
      <c r="AH33" s="640"/>
      <c r="AI33" s="640"/>
      <c r="AJ33" s="640"/>
      <c r="AK33" s="640"/>
      <c r="AL33" s="641">
        <v>0.4</v>
      </c>
      <c r="AM33" s="642"/>
      <c r="AN33" s="642"/>
      <c r="AO33" s="643"/>
      <c r="AP33" s="686"/>
      <c r="AQ33" s="687"/>
      <c r="AR33" s="687"/>
      <c r="AS33" s="687"/>
      <c r="AT33" s="690"/>
      <c r="AU33" s="201"/>
      <c r="AV33" s="201"/>
      <c r="AW33" s="201"/>
      <c r="AX33" s="657" t="s">
        <v>305</v>
      </c>
      <c r="AY33" s="658"/>
      <c r="AZ33" s="658"/>
      <c r="BA33" s="658"/>
      <c r="BB33" s="658"/>
      <c r="BC33" s="658"/>
      <c r="BD33" s="658"/>
      <c r="BE33" s="658"/>
      <c r="BF33" s="659"/>
      <c r="BG33" s="694">
        <v>99.7</v>
      </c>
      <c r="BH33" s="695"/>
      <c r="BI33" s="695"/>
      <c r="BJ33" s="695"/>
      <c r="BK33" s="695"/>
      <c r="BL33" s="695"/>
      <c r="BM33" s="696">
        <v>95.7</v>
      </c>
      <c r="BN33" s="695"/>
      <c r="BO33" s="695"/>
      <c r="BP33" s="695"/>
      <c r="BQ33" s="697"/>
      <c r="BR33" s="694">
        <v>99.6</v>
      </c>
      <c r="BS33" s="695"/>
      <c r="BT33" s="695"/>
      <c r="BU33" s="695"/>
      <c r="BV33" s="695"/>
      <c r="BW33" s="695"/>
      <c r="BX33" s="696">
        <v>95.4</v>
      </c>
      <c r="BY33" s="695"/>
      <c r="BZ33" s="695"/>
      <c r="CA33" s="695"/>
      <c r="CB33" s="697"/>
      <c r="CD33" s="633" t="s">
        <v>306</v>
      </c>
      <c r="CE33" s="634"/>
      <c r="CF33" s="634"/>
      <c r="CG33" s="634"/>
      <c r="CH33" s="634"/>
      <c r="CI33" s="634"/>
      <c r="CJ33" s="634"/>
      <c r="CK33" s="634"/>
      <c r="CL33" s="634"/>
      <c r="CM33" s="634"/>
      <c r="CN33" s="634"/>
      <c r="CO33" s="634"/>
      <c r="CP33" s="634"/>
      <c r="CQ33" s="635"/>
      <c r="CR33" s="636">
        <v>5390739</v>
      </c>
      <c r="CS33" s="668"/>
      <c r="CT33" s="668"/>
      <c r="CU33" s="668"/>
      <c r="CV33" s="668"/>
      <c r="CW33" s="668"/>
      <c r="CX33" s="668"/>
      <c r="CY33" s="669"/>
      <c r="CZ33" s="641">
        <v>44.8</v>
      </c>
      <c r="DA33" s="666"/>
      <c r="DB33" s="666"/>
      <c r="DC33" s="670"/>
      <c r="DD33" s="645">
        <v>4454660</v>
      </c>
      <c r="DE33" s="668"/>
      <c r="DF33" s="668"/>
      <c r="DG33" s="668"/>
      <c r="DH33" s="668"/>
      <c r="DI33" s="668"/>
      <c r="DJ33" s="668"/>
      <c r="DK33" s="669"/>
      <c r="DL33" s="645">
        <v>3201930</v>
      </c>
      <c r="DM33" s="668"/>
      <c r="DN33" s="668"/>
      <c r="DO33" s="668"/>
      <c r="DP33" s="668"/>
      <c r="DQ33" s="668"/>
      <c r="DR33" s="668"/>
      <c r="DS33" s="668"/>
      <c r="DT33" s="668"/>
      <c r="DU33" s="668"/>
      <c r="DV33" s="669"/>
      <c r="DW33" s="641">
        <v>41.1</v>
      </c>
      <c r="DX33" s="666"/>
      <c r="DY33" s="666"/>
      <c r="DZ33" s="666"/>
      <c r="EA33" s="666"/>
      <c r="EB33" s="666"/>
      <c r="EC33" s="667"/>
    </row>
    <row r="34" spans="2:133" ht="11.25" customHeight="1" x14ac:dyDescent="0.2">
      <c r="B34" s="633" t="s">
        <v>307</v>
      </c>
      <c r="C34" s="634"/>
      <c r="D34" s="634"/>
      <c r="E34" s="634"/>
      <c r="F34" s="634"/>
      <c r="G34" s="634"/>
      <c r="H34" s="634"/>
      <c r="I34" s="634"/>
      <c r="J34" s="634"/>
      <c r="K34" s="634"/>
      <c r="L34" s="634"/>
      <c r="M34" s="634"/>
      <c r="N34" s="634"/>
      <c r="O34" s="634"/>
      <c r="P34" s="634"/>
      <c r="Q34" s="635"/>
      <c r="R34" s="636">
        <v>114702</v>
      </c>
      <c r="S34" s="637"/>
      <c r="T34" s="637"/>
      <c r="U34" s="637"/>
      <c r="V34" s="637"/>
      <c r="W34" s="637"/>
      <c r="X34" s="637"/>
      <c r="Y34" s="638"/>
      <c r="Z34" s="639">
        <v>0.9</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308</v>
      </c>
      <c r="CE34" s="634"/>
      <c r="CF34" s="634"/>
      <c r="CG34" s="634"/>
      <c r="CH34" s="634"/>
      <c r="CI34" s="634"/>
      <c r="CJ34" s="634"/>
      <c r="CK34" s="634"/>
      <c r="CL34" s="634"/>
      <c r="CM34" s="634"/>
      <c r="CN34" s="634"/>
      <c r="CO34" s="634"/>
      <c r="CP34" s="634"/>
      <c r="CQ34" s="635"/>
      <c r="CR34" s="636">
        <v>2442434</v>
      </c>
      <c r="CS34" s="637"/>
      <c r="CT34" s="637"/>
      <c r="CU34" s="637"/>
      <c r="CV34" s="637"/>
      <c r="CW34" s="637"/>
      <c r="CX34" s="637"/>
      <c r="CY34" s="638"/>
      <c r="CZ34" s="641">
        <v>20.3</v>
      </c>
      <c r="DA34" s="666"/>
      <c r="DB34" s="666"/>
      <c r="DC34" s="670"/>
      <c r="DD34" s="645">
        <v>1985070</v>
      </c>
      <c r="DE34" s="637"/>
      <c r="DF34" s="637"/>
      <c r="DG34" s="637"/>
      <c r="DH34" s="637"/>
      <c r="DI34" s="637"/>
      <c r="DJ34" s="637"/>
      <c r="DK34" s="638"/>
      <c r="DL34" s="645">
        <v>1683779</v>
      </c>
      <c r="DM34" s="637"/>
      <c r="DN34" s="637"/>
      <c r="DO34" s="637"/>
      <c r="DP34" s="637"/>
      <c r="DQ34" s="637"/>
      <c r="DR34" s="637"/>
      <c r="DS34" s="637"/>
      <c r="DT34" s="637"/>
      <c r="DU34" s="637"/>
      <c r="DV34" s="638"/>
      <c r="DW34" s="641">
        <v>21.6</v>
      </c>
      <c r="DX34" s="666"/>
      <c r="DY34" s="666"/>
      <c r="DZ34" s="666"/>
      <c r="EA34" s="666"/>
      <c r="EB34" s="666"/>
      <c r="EC34" s="667"/>
    </row>
    <row r="35" spans="2:133" ht="11.25" customHeight="1" x14ac:dyDescent="0.2">
      <c r="B35" s="633" t="s">
        <v>309</v>
      </c>
      <c r="C35" s="634"/>
      <c r="D35" s="634"/>
      <c r="E35" s="634"/>
      <c r="F35" s="634"/>
      <c r="G35" s="634"/>
      <c r="H35" s="634"/>
      <c r="I35" s="634"/>
      <c r="J35" s="634"/>
      <c r="K35" s="634"/>
      <c r="L35" s="634"/>
      <c r="M35" s="634"/>
      <c r="N35" s="634"/>
      <c r="O35" s="634"/>
      <c r="P35" s="634"/>
      <c r="Q35" s="635"/>
      <c r="R35" s="636">
        <v>418919</v>
      </c>
      <c r="S35" s="637"/>
      <c r="T35" s="637"/>
      <c r="U35" s="637"/>
      <c r="V35" s="637"/>
      <c r="W35" s="637"/>
      <c r="X35" s="637"/>
      <c r="Y35" s="638"/>
      <c r="Z35" s="639">
        <v>3.4</v>
      </c>
      <c r="AA35" s="639"/>
      <c r="AB35" s="639"/>
      <c r="AC35" s="639"/>
      <c r="AD35" s="640" t="s">
        <v>122</v>
      </c>
      <c r="AE35" s="640"/>
      <c r="AF35" s="640"/>
      <c r="AG35" s="640"/>
      <c r="AH35" s="640"/>
      <c r="AI35" s="640"/>
      <c r="AJ35" s="640"/>
      <c r="AK35" s="640"/>
      <c r="AL35" s="641" t="s">
        <v>122</v>
      </c>
      <c r="AM35" s="642"/>
      <c r="AN35" s="642"/>
      <c r="AO35" s="643"/>
      <c r="AP35" s="204"/>
      <c r="AQ35" s="618" t="s">
        <v>310</v>
      </c>
      <c r="AR35" s="619"/>
      <c r="AS35" s="619"/>
      <c r="AT35" s="619"/>
      <c r="AU35" s="619"/>
      <c r="AV35" s="619"/>
      <c r="AW35" s="619"/>
      <c r="AX35" s="619"/>
      <c r="AY35" s="619"/>
      <c r="AZ35" s="619"/>
      <c r="BA35" s="619"/>
      <c r="BB35" s="619"/>
      <c r="BC35" s="619"/>
      <c r="BD35" s="619"/>
      <c r="BE35" s="619"/>
      <c r="BF35" s="620"/>
      <c r="BG35" s="618" t="s">
        <v>311</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312</v>
      </c>
      <c r="CE35" s="634"/>
      <c r="CF35" s="634"/>
      <c r="CG35" s="634"/>
      <c r="CH35" s="634"/>
      <c r="CI35" s="634"/>
      <c r="CJ35" s="634"/>
      <c r="CK35" s="634"/>
      <c r="CL35" s="634"/>
      <c r="CM35" s="634"/>
      <c r="CN35" s="634"/>
      <c r="CO35" s="634"/>
      <c r="CP35" s="634"/>
      <c r="CQ35" s="635"/>
      <c r="CR35" s="636">
        <v>73314</v>
      </c>
      <c r="CS35" s="668"/>
      <c r="CT35" s="668"/>
      <c r="CU35" s="668"/>
      <c r="CV35" s="668"/>
      <c r="CW35" s="668"/>
      <c r="CX35" s="668"/>
      <c r="CY35" s="669"/>
      <c r="CZ35" s="641">
        <v>0.6</v>
      </c>
      <c r="DA35" s="666"/>
      <c r="DB35" s="666"/>
      <c r="DC35" s="670"/>
      <c r="DD35" s="645">
        <v>57130</v>
      </c>
      <c r="DE35" s="668"/>
      <c r="DF35" s="668"/>
      <c r="DG35" s="668"/>
      <c r="DH35" s="668"/>
      <c r="DI35" s="668"/>
      <c r="DJ35" s="668"/>
      <c r="DK35" s="669"/>
      <c r="DL35" s="645">
        <v>57130</v>
      </c>
      <c r="DM35" s="668"/>
      <c r="DN35" s="668"/>
      <c r="DO35" s="668"/>
      <c r="DP35" s="668"/>
      <c r="DQ35" s="668"/>
      <c r="DR35" s="668"/>
      <c r="DS35" s="668"/>
      <c r="DT35" s="668"/>
      <c r="DU35" s="668"/>
      <c r="DV35" s="669"/>
      <c r="DW35" s="641">
        <v>0.7</v>
      </c>
      <c r="DX35" s="666"/>
      <c r="DY35" s="666"/>
      <c r="DZ35" s="666"/>
      <c r="EA35" s="666"/>
      <c r="EB35" s="666"/>
      <c r="EC35" s="667"/>
    </row>
    <row r="36" spans="2:133" ht="11.25" customHeight="1" x14ac:dyDescent="0.2">
      <c r="B36" s="633" t="s">
        <v>313</v>
      </c>
      <c r="C36" s="634"/>
      <c r="D36" s="634"/>
      <c r="E36" s="634"/>
      <c r="F36" s="634"/>
      <c r="G36" s="634"/>
      <c r="H36" s="634"/>
      <c r="I36" s="634"/>
      <c r="J36" s="634"/>
      <c r="K36" s="634"/>
      <c r="L36" s="634"/>
      <c r="M36" s="634"/>
      <c r="N36" s="634"/>
      <c r="O36" s="634"/>
      <c r="P36" s="634"/>
      <c r="Q36" s="635"/>
      <c r="R36" s="636">
        <v>575807</v>
      </c>
      <c r="S36" s="637"/>
      <c r="T36" s="637"/>
      <c r="U36" s="637"/>
      <c r="V36" s="637"/>
      <c r="W36" s="637"/>
      <c r="X36" s="637"/>
      <c r="Y36" s="638"/>
      <c r="Z36" s="639">
        <v>4.7</v>
      </c>
      <c r="AA36" s="639"/>
      <c r="AB36" s="639"/>
      <c r="AC36" s="639"/>
      <c r="AD36" s="640" t="s">
        <v>122</v>
      </c>
      <c r="AE36" s="640"/>
      <c r="AF36" s="640"/>
      <c r="AG36" s="640"/>
      <c r="AH36" s="640"/>
      <c r="AI36" s="640"/>
      <c r="AJ36" s="640"/>
      <c r="AK36" s="640"/>
      <c r="AL36" s="641" t="s">
        <v>122</v>
      </c>
      <c r="AM36" s="642"/>
      <c r="AN36" s="642"/>
      <c r="AO36" s="643"/>
      <c r="AP36" s="204"/>
      <c r="AQ36" s="702" t="s">
        <v>314</v>
      </c>
      <c r="AR36" s="703"/>
      <c r="AS36" s="703"/>
      <c r="AT36" s="703"/>
      <c r="AU36" s="703"/>
      <c r="AV36" s="703"/>
      <c r="AW36" s="703"/>
      <c r="AX36" s="703"/>
      <c r="AY36" s="704"/>
      <c r="AZ36" s="625">
        <v>1360503</v>
      </c>
      <c r="BA36" s="626"/>
      <c r="BB36" s="626"/>
      <c r="BC36" s="626"/>
      <c r="BD36" s="626"/>
      <c r="BE36" s="626"/>
      <c r="BF36" s="698"/>
      <c r="BG36" s="622" t="s">
        <v>315</v>
      </c>
      <c r="BH36" s="623"/>
      <c r="BI36" s="623"/>
      <c r="BJ36" s="623"/>
      <c r="BK36" s="623"/>
      <c r="BL36" s="623"/>
      <c r="BM36" s="623"/>
      <c r="BN36" s="623"/>
      <c r="BO36" s="623"/>
      <c r="BP36" s="623"/>
      <c r="BQ36" s="623"/>
      <c r="BR36" s="623"/>
      <c r="BS36" s="623"/>
      <c r="BT36" s="623"/>
      <c r="BU36" s="624"/>
      <c r="BV36" s="625">
        <v>49769</v>
      </c>
      <c r="BW36" s="626"/>
      <c r="BX36" s="626"/>
      <c r="BY36" s="626"/>
      <c r="BZ36" s="626"/>
      <c r="CA36" s="626"/>
      <c r="CB36" s="698"/>
      <c r="CD36" s="633" t="s">
        <v>316</v>
      </c>
      <c r="CE36" s="634"/>
      <c r="CF36" s="634"/>
      <c r="CG36" s="634"/>
      <c r="CH36" s="634"/>
      <c r="CI36" s="634"/>
      <c r="CJ36" s="634"/>
      <c r="CK36" s="634"/>
      <c r="CL36" s="634"/>
      <c r="CM36" s="634"/>
      <c r="CN36" s="634"/>
      <c r="CO36" s="634"/>
      <c r="CP36" s="634"/>
      <c r="CQ36" s="635"/>
      <c r="CR36" s="636">
        <v>1279951</v>
      </c>
      <c r="CS36" s="637"/>
      <c r="CT36" s="637"/>
      <c r="CU36" s="637"/>
      <c r="CV36" s="637"/>
      <c r="CW36" s="637"/>
      <c r="CX36" s="637"/>
      <c r="CY36" s="638"/>
      <c r="CZ36" s="641">
        <v>10.6</v>
      </c>
      <c r="DA36" s="666"/>
      <c r="DB36" s="666"/>
      <c r="DC36" s="670"/>
      <c r="DD36" s="645">
        <v>1100761</v>
      </c>
      <c r="DE36" s="637"/>
      <c r="DF36" s="637"/>
      <c r="DG36" s="637"/>
      <c r="DH36" s="637"/>
      <c r="DI36" s="637"/>
      <c r="DJ36" s="637"/>
      <c r="DK36" s="638"/>
      <c r="DL36" s="645">
        <v>567357</v>
      </c>
      <c r="DM36" s="637"/>
      <c r="DN36" s="637"/>
      <c r="DO36" s="637"/>
      <c r="DP36" s="637"/>
      <c r="DQ36" s="637"/>
      <c r="DR36" s="637"/>
      <c r="DS36" s="637"/>
      <c r="DT36" s="637"/>
      <c r="DU36" s="637"/>
      <c r="DV36" s="638"/>
      <c r="DW36" s="641">
        <v>7.3</v>
      </c>
      <c r="DX36" s="666"/>
      <c r="DY36" s="666"/>
      <c r="DZ36" s="666"/>
      <c r="EA36" s="666"/>
      <c r="EB36" s="666"/>
      <c r="EC36" s="667"/>
    </row>
    <row r="37" spans="2:133" ht="11.25" customHeight="1" x14ac:dyDescent="0.2">
      <c r="B37" s="633" t="s">
        <v>317</v>
      </c>
      <c r="C37" s="634"/>
      <c r="D37" s="634"/>
      <c r="E37" s="634"/>
      <c r="F37" s="634"/>
      <c r="G37" s="634"/>
      <c r="H37" s="634"/>
      <c r="I37" s="634"/>
      <c r="J37" s="634"/>
      <c r="K37" s="634"/>
      <c r="L37" s="634"/>
      <c r="M37" s="634"/>
      <c r="N37" s="634"/>
      <c r="O37" s="634"/>
      <c r="P37" s="634"/>
      <c r="Q37" s="635"/>
      <c r="R37" s="636">
        <v>268389</v>
      </c>
      <c r="S37" s="637"/>
      <c r="T37" s="637"/>
      <c r="U37" s="637"/>
      <c r="V37" s="637"/>
      <c r="W37" s="637"/>
      <c r="X37" s="637"/>
      <c r="Y37" s="638"/>
      <c r="Z37" s="639">
        <v>2.2000000000000002</v>
      </c>
      <c r="AA37" s="639"/>
      <c r="AB37" s="639"/>
      <c r="AC37" s="639"/>
      <c r="AD37" s="640">
        <v>5984</v>
      </c>
      <c r="AE37" s="640"/>
      <c r="AF37" s="640"/>
      <c r="AG37" s="640"/>
      <c r="AH37" s="640"/>
      <c r="AI37" s="640"/>
      <c r="AJ37" s="640"/>
      <c r="AK37" s="640"/>
      <c r="AL37" s="641">
        <v>0.1</v>
      </c>
      <c r="AM37" s="642"/>
      <c r="AN37" s="642"/>
      <c r="AO37" s="643"/>
      <c r="AQ37" s="699" t="s">
        <v>318</v>
      </c>
      <c r="AR37" s="700"/>
      <c r="AS37" s="700"/>
      <c r="AT37" s="700"/>
      <c r="AU37" s="700"/>
      <c r="AV37" s="700"/>
      <c r="AW37" s="700"/>
      <c r="AX37" s="700"/>
      <c r="AY37" s="701"/>
      <c r="AZ37" s="636">
        <v>270619</v>
      </c>
      <c r="BA37" s="637"/>
      <c r="BB37" s="637"/>
      <c r="BC37" s="637"/>
      <c r="BD37" s="668"/>
      <c r="BE37" s="668"/>
      <c r="BF37" s="691"/>
      <c r="BG37" s="633" t="s">
        <v>319</v>
      </c>
      <c r="BH37" s="634"/>
      <c r="BI37" s="634"/>
      <c r="BJ37" s="634"/>
      <c r="BK37" s="634"/>
      <c r="BL37" s="634"/>
      <c r="BM37" s="634"/>
      <c r="BN37" s="634"/>
      <c r="BO37" s="634"/>
      <c r="BP37" s="634"/>
      <c r="BQ37" s="634"/>
      <c r="BR37" s="634"/>
      <c r="BS37" s="634"/>
      <c r="BT37" s="634"/>
      <c r="BU37" s="635"/>
      <c r="BV37" s="636">
        <v>37678</v>
      </c>
      <c r="BW37" s="637"/>
      <c r="BX37" s="637"/>
      <c r="BY37" s="637"/>
      <c r="BZ37" s="637"/>
      <c r="CA37" s="637"/>
      <c r="CB37" s="646"/>
      <c r="CD37" s="633" t="s">
        <v>320</v>
      </c>
      <c r="CE37" s="634"/>
      <c r="CF37" s="634"/>
      <c r="CG37" s="634"/>
      <c r="CH37" s="634"/>
      <c r="CI37" s="634"/>
      <c r="CJ37" s="634"/>
      <c r="CK37" s="634"/>
      <c r="CL37" s="634"/>
      <c r="CM37" s="634"/>
      <c r="CN37" s="634"/>
      <c r="CO37" s="634"/>
      <c r="CP37" s="634"/>
      <c r="CQ37" s="635"/>
      <c r="CR37" s="636">
        <v>294525</v>
      </c>
      <c r="CS37" s="668"/>
      <c r="CT37" s="668"/>
      <c r="CU37" s="668"/>
      <c r="CV37" s="668"/>
      <c r="CW37" s="668"/>
      <c r="CX37" s="668"/>
      <c r="CY37" s="669"/>
      <c r="CZ37" s="641">
        <v>2.4</v>
      </c>
      <c r="DA37" s="666"/>
      <c r="DB37" s="666"/>
      <c r="DC37" s="670"/>
      <c r="DD37" s="645">
        <v>254925</v>
      </c>
      <c r="DE37" s="668"/>
      <c r="DF37" s="668"/>
      <c r="DG37" s="668"/>
      <c r="DH37" s="668"/>
      <c r="DI37" s="668"/>
      <c r="DJ37" s="668"/>
      <c r="DK37" s="669"/>
      <c r="DL37" s="645">
        <v>254925</v>
      </c>
      <c r="DM37" s="668"/>
      <c r="DN37" s="668"/>
      <c r="DO37" s="668"/>
      <c r="DP37" s="668"/>
      <c r="DQ37" s="668"/>
      <c r="DR37" s="668"/>
      <c r="DS37" s="668"/>
      <c r="DT37" s="668"/>
      <c r="DU37" s="668"/>
      <c r="DV37" s="669"/>
      <c r="DW37" s="641">
        <v>3.3</v>
      </c>
      <c r="DX37" s="666"/>
      <c r="DY37" s="666"/>
      <c r="DZ37" s="666"/>
      <c r="EA37" s="666"/>
      <c r="EB37" s="666"/>
      <c r="EC37" s="667"/>
    </row>
    <row r="38" spans="2:133" ht="11.25" customHeight="1" x14ac:dyDescent="0.2">
      <c r="B38" s="633" t="s">
        <v>321</v>
      </c>
      <c r="C38" s="634"/>
      <c r="D38" s="634"/>
      <c r="E38" s="634"/>
      <c r="F38" s="634"/>
      <c r="G38" s="634"/>
      <c r="H38" s="634"/>
      <c r="I38" s="634"/>
      <c r="J38" s="634"/>
      <c r="K38" s="634"/>
      <c r="L38" s="634"/>
      <c r="M38" s="634"/>
      <c r="N38" s="634"/>
      <c r="O38" s="634"/>
      <c r="P38" s="634"/>
      <c r="Q38" s="635"/>
      <c r="R38" s="636">
        <v>379469</v>
      </c>
      <c r="S38" s="637"/>
      <c r="T38" s="637"/>
      <c r="U38" s="637"/>
      <c r="V38" s="637"/>
      <c r="W38" s="637"/>
      <c r="X38" s="637"/>
      <c r="Y38" s="638"/>
      <c r="Z38" s="639">
        <v>3.1</v>
      </c>
      <c r="AA38" s="639"/>
      <c r="AB38" s="639"/>
      <c r="AC38" s="639"/>
      <c r="AD38" s="640" t="s">
        <v>122</v>
      </c>
      <c r="AE38" s="640"/>
      <c r="AF38" s="640"/>
      <c r="AG38" s="640"/>
      <c r="AH38" s="640"/>
      <c r="AI38" s="640"/>
      <c r="AJ38" s="640"/>
      <c r="AK38" s="640"/>
      <c r="AL38" s="641" t="s">
        <v>122</v>
      </c>
      <c r="AM38" s="642"/>
      <c r="AN38" s="642"/>
      <c r="AO38" s="643"/>
      <c r="AQ38" s="699" t="s">
        <v>322</v>
      </c>
      <c r="AR38" s="700"/>
      <c r="AS38" s="700"/>
      <c r="AT38" s="700"/>
      <c r="AU38" s="700"/>
      <c r="AV38" s="700"/>
      <c r="AW38" s="700"/>
      <c r="AX38" s="700"/>
      <c r="AY38" s="701"/>
      <c r="AZ38" s="636">
        <v>2219</v>
      </c>
      <c r="BA38" s="637"/>
      <c r="BB38" s="637"/>
      <c r="BC38" s="637"/>
      <c r="BD38" s="668"/>
      <c r="BE38" s="668"/>
      <c r="BF38" s="691"/>
      <c r="BG38" s="633" t="s">
        <v>323</v>
      </c>
      <c r="BH38" s="634"/>
      <c r="BI38" s="634"/>
      <c r="BJ38" s="634"/>
      <c r="BK38" s="634"/>
      <c r="BL38" s="634"/>
      <c r="BM38" s="634"/>
      <c r="BN38" s="634"/>
      <c r="BO38" s="634"/>
      <c r="BP38" s="634"/>
      <c r="BQ38" s="634"/>
      <c r="BR38" s="634"/>
      <c r="BS38" s="634"/>
      <c r="BT38" s="634"/>
      <c r="BU38" s="635"/>
      <c r="BV38" s="636">
        <v>3573</v>
      </c>
      <c r="BW38" s="637"/>
      <c r="BX38" s="637"/>
      <c r="BY38" s="637"/>
      <c r="BZ38" s="637"/>
      <c r="CA38" s="637"/>
      <c r="CB38" s="646"/>
      <c r="CD38" s="633" t="s">
        <v>324</v>
      </c>
      <c r="CE38" s="634"/>
      <c r="CF38" s="634"/>
      <c r="CG38" s="634"/>
      <c r="CH38" s="634"/>
      <c r="CI38" s="634"/>
      <c r="CJ38" s="634"/>
      <c r="CK38" s="634"/>
      <c r="CL38" s="634"/>
      <c r="CM38" s="634"/>
      <c r="CN38" s="634"/>
      <c r="CO38" s="634"/>
      <c r="CP38" s="634"/>
      <c r="CQ38" s="635"/>
      <c r="CR38" s="636">
        <v>1087665</v>
      </c>
      <c r="CS38" s="637"/>
      <c r="CT38" s="637"/>
      <c r="CU38" s="637"/>
      <c r="CV38" s="637"/>
      <c r="CW38" s="637"/>
      <c r="CX38" s="637"/>
      <c r="CY38" s="638"/>
      <c r="CZ38" s="641">
        <v>9</v>
      </c>
      <c r="DA38" s="666"/>
      <c r="DB38" s="666"/>
      <c r="DC38" s="670"/>
      <c r="DD38" s="645">
        <v>891655</v>
      </c>
      <c r="DE38" s="637"/>
      <c r="DF38" s="637"/>
      <c r="DG38" s="637"/>
      <c r="DH38" s="637"/>
      <c r="DI38" s="637"/>
      <c r="DJ38" s="637"/>
      <c r="DK38" s="638"/>
      <c r="DL38" s="645">
        <v>891655</v>
      </c>
      <c r="DM38" s="637"/>
      <c r="DN38" s="637"/>
      <c r="DO38" s="637"/>
      <c r="DP38" s="637"/>
      <c r="DQ38" s="637"/>
      <c r="DR38" s="637"/>
      <c r="DS38" s="637"/>
      <c r="DT38" s="637"/>
      <c r="DU38" s="637"/>
      <c r="DV38" s="638"/>
      <c r="DW38" s="641">
        <v>11.4</v>
      </c>
      <c r="DX38" s="666"/>
      <c r="DY38" s="666"/>
      <c r="DZ38" s="666"/>
      <c r="EA38" s="666"/>
      <c r="EB38" s="666"/>
      <c r="EC38" s="667"/>
    </row>
    <row r="39" spans="2:133" ht="11.25" customHeight="1" x14ac:dyDescent="0.2">
      <c r="B39" s="633" t="s">
        <v>325</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326</v>
      </c>
      <c r="AR39" s="700"/>
      <c r="AS39" s="700"/>
      <c r="AT39" s="700"/>
      <c r="AU39" s="700"/>
      <c r="AV39" s="700"/>
      <c r="AW39" s="700"/>
      <c r="AX39" s="700"/>
      <c r="AY39" s="701"/>
      <c r="AZ39" s="636" t="s">
        <v>122</v>
      </c>
      <c r="BA39" s="637"/>
      <c r="BB39" s="637"/>
      <c r="BC39" s="637"/>
      <c r="BD39" s="668"/>
      <c r="BE39" s="668"/>
      <c r="BF39" s="691"/>
      <c r="BG39" s="633" t="s">
        <v>327</v>
      </c>
      <c r="BH39" s="634"/>
      <c r="BI39" s="634"/>
      <c r="BJ39" s="634"/>
      <c r="BK39" s="634"/>
      <c r="BL39" s="634"/>
      <c r="BM39" s="634"/>
      <c r="BN39" s="634"/>
      <c r="BO39" s="634"/>
      <c r="BP39" s="634"/>
      <c r="BQ39" s="634"/>
      <c r="BR39" s="634"/>
      <c r="BS39" s="634"/>
      <c r="BT39" s="634"/>
      <c r="BU39" s="635"/>
      <c r="BV39" s="636">
        <v>5442</v>
      </c>
      <c r="BW39" s="637"/>
      <c r="BX39" s="637"/>
      <c r="BY39" s="637"/>
      <c r="BZ39" s="637"/>
      <c r="CA39" s="637"/>
      <c r="CB39" s="646"/>
      <c r="CD39" s="633" t="s">
        <v>328</v>
      </c>
      <c r="CE39" s="634"/>
      <c r="CF39" s="634"/>
      <c r="CG39" s="634"/>
      <c r="CH39" s="634"/>
      <c r="CI39" s="634"/>
      <c r="CJ39" s="634"/>
      <c r="CK39" s="634"/>
      <c r="CL39" s="634"/>
      <c r="CM39" s="634"/>
      <c r="CN39" s="634"/>
      <c r="CO39" s="634"/>
      <c r="CP39" s="634"/>
      <c r="CQ39" s="635"/>
      <c r="CR39" s="636">
        <v>499775</v>
      </c>
      <c r="CS39" s="668"/>
      <c r="CT39" s="668"/>
      <c r="CU39" s="668"/>
      <c r="CV39" s="668"/>
      <c r="CW39" s="668"/>
      <c r="CX39" s="668"/>
      <c r="CY39" s="669"/>
      <c r="CZ39" s="641">
        <v>4.0999999999999996</v>
      </c>
      <c r="DA39" s="666"/>
      <c r="DB39" s="666"/>
      <c r="DC39" s="670"/>
      <c r="DD39" s="645">
        <v>418035</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329</v>
      </c>
      <c r="C40" s="634"/>
      <c r="D40" s="634"/>
      <c r="E40" s="634"/>
      <c r="F40" s="634"/>
      <c r="G40" s="634"/>
      <c r="H40" s="634"/>
      <c r="I40" s="634"/>
      <c r="J40" s="634"/>
      <c r="K40" s="634"/>
      <c r="L40" s="634"/>
      <c r="M40" s="634"/>
      <c r="N40" s="634"/>
      <c r="O40" s="634"/>
      <c r="P40" s="634"/>
      <c r="Q40" s="635"/>
      <c r="R40" s="636">
        <v>24269</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330</v>
      </c>
      <c r="AR40" s="700"/>
      <c r="AS40" s="700"/>
      <c r="AT40" s="700"/>
      <c r="AU40" s="700"/>
      <c r="AV40" s="700"/>
      <c r="AW40" s="700"/>
      <c r="AX40" s="700"/>
      <c r="AY40" s="701"/>
      <c r="AZ40" s="636" t="s">
        <v>122</v>
      </c>
      <c r="BA40" s="637"/>
      <c r="BB40" s="637"/>
      <c r="BC40" s="637"/>
      <c r="BD40" s="668"/>
      <c r="BE40" s="668"/>
      <c r="BF40" s="691"/>
      <c r="BG40" s="684" t="s">
        <v>331</v>
      </c>
      <c r="BH40" s="685"/>
      <c r="BI40" s="685"/>
      <c r="BJ40" s="685"/>
      <c r="BK40" s="685"/>
      <c r="BL40" s="205"/>
      <c r="BM40" s="634" t="s">
        <v>332</v>
      </c>
      <c r="BN40" s="634"/>
      <c r="BO40" s="634"/>
      <c r="BP40" s="634"/>
      <c r="BQ40" s="634"/>
      <c r="BR40" s="634"/>
      <c r="BS40" s="634"/>
      <c r="BT40" s="634"/>
      <c r="BU40" s="635"/>
      <c r="BV40" s="636">
        <v>98</v>
      </c>
      <c r="BW40" s="637"/>
      <c r="BX40" s="637"/>
      <c r="BY40" s="637"/>
      <c r="BZ40" s="637"/>
      <c r="CA40" s="637"/>
      <c r="CB40" s="646"/>
      <c r="CD40" s="633" t="s">
        <v>333</v>
      </c>
      <c r="CE40" s="634"/>
      <c r="CF40" s="634"/>
      <c r="CG40" s="634"/>
      <c r="CH40" s="634"/>
      <c r="CI40" s="634"/>
      <c r="CJ40" s="634"/>
      <c r="CK40" s="634"/>
      <c r="CL40" s="634"/>
      <c r="CM40" s="634"/>
      <c r="CN40" s="634"/>
      <c r="CO40" s="634"/>
      <c r="CP40" s="634"/>
      <c r="CQ40" s="635"/>
      <c r="CR40" s="636">
        <v>7600</v>
      </c>
      <c r="CS40" s="637"/>
      <c r="CT40" s="637"/>
      <c r="CU40" s="637"/>
      <c r="CV40" s="637"/>
      <c r="CW40" s="637"/>
      <c r="CX40" s="637"/>
      <c r="CY40" s="638"/>
      <c r="CZ40" s="641">
        <v>0.1</v>
      </c>
      <c r="DA40" s="666"/>
      <c r="DB40" s="666"/>
      <c r="DC40" s="670"/>
      <c r="DD40" s="645">
        <v>2009</v>
      </c>
      <c r="DE40" s="637"/>
      <c r="DF40" s="637"/>
      <c r="DG40" s="637"/>
      <c r="DH40" s="637"/>
      <c r="DI40" s="637"/>
      <c r="DJ40" s="637"/>
      <c r="DK40" s="638"/>
      <c r="DL40" s="645">
        <v>2009</v>
      </c>
      <c r="DM40" s="637"/>
      <c r="DN40" s="637"/>
      <c r="DO40" s="637"/>
      <c r="DP40" s="637"/>
      <c r="DQ40" s="637"/>
      <c r="DR40" s="637"/>
      <c r="DS40" s="637"/>
      <c r="DT40" s="637"/>
      <c r="DU40" s="637"/>
      <c r="DV40" s="638"/>
      <c r="DW40" s="641">
        <v>0</v>
      </c>
      <c r="DX40" s="666"/>
      <c r="DY40" s="666"/>
      <c r="DZ40" s="666"/>
      <c r="EA40" s="666"/>
      <c r="EB40" s="666"/>
      <c r="EC40" s="667"/>
    </row>
    <row r="41" spans="2:133" ht="11.25" customHeight="1" x14ac:dyDescent="0.2">
      <c r="B41" s="657" t="s">
        <v>334</v>
      </c>
      <c r="C41" s="658"/>
      <c r="D41" s="658"/>
      <c r="E41" s="658"/>
      <c r="F41" s="658"/>
      <c r="G41" s="658"/>
      <c r="H41" s="658"/>
      <c r="I41" s="658"/>
      <c r="J41" s="658"/>
      <c r="K41" s="658"/>
      <c r="L41" s="658"/>
      <c r="M41" s="658"/>
      <c r="N41" s="658"/>
      <c r="O41" s="658"/>
      <c r="P41" s="658"/>
      <c r="Q41" s="659"/>
      <c r="R41" s="708">
        <v>12299019</v>
      </c>
      <c r="S41" s="709"/>
      <c r="T41" s="709"/>
      <c r="U41" s="709"/>
      <c r="V41" s="709"/>
      <c r="W41" s="709"/>
      <c r="X41" s="709"/>
      <c r="Y41" s="713"/>
      <c r="Z41" s="714">
        <v>100</v>
      </c>
      <c r="AA41" s="714"/>
      <c r="AB41" s="714"/>
      <c r="AC41" s="714"/>
      <c r="AD41" s="715">
        <v>7763559</v>
      </c>
      <c r="AE41" s="715"/>
      <c r="AF41" s="715"/>
      <c r="AG41" s="715"/>
      <c r="AH41" s="715"/>
      <c r="AI41" s="715"/>
      <c r="AJ41" s="715"/>
      <c r="AK41" s="715"/>
      <c r="AL41" s="716">
        <v>100</v>
      </c>
      <c r="AM41" s="696"/>
      <c r="AN41" s="696"/>
      <c r="AO41" s="717"/>
      <c r="AQ41" s="699" t="s">
        <v>335</v>
      </c>
      <c r="AR41" s="700"/>
      <c r="AS41" s="700"/>
      <c r="AT41" s="700"/>
      <c r="AU41" s="700"/>
      <c r="AV41" s="700"/>
      <c r="AW41" s="700"/>
      <c r="AX41" s="700"/>
      <c r="AY41" s="701"/>
      <c r="AZ41" s="636">
        <v>180776</v>
      </c>
      <c r="BA41" s="637"/>
      <c r="BB41" s="637"/>
      <c r="BC41" s="637"/>
      <c r="BD41" s="668"/>
      <c r="BE41" s="668"/>
      <c r="BF41" s="691"/>
      <c r="BG41" s="684"/>
      <c r="BH41" s="685"/>
      <c r="BI41" s="685"/>
      <c r="BJ41" s="685"/>
      <c r="BK41" s="685"/>
      <c r="BL41" s="205"/>
      <c r="BM41" s="634" t="s">
        <v>336</v>
      </c>
      <c r="BN41" s="634"/>
      <c r="BO41" s="634"/>
      <c r="BP41" s="634"/>
      <c r="BQ41" s="634"/>
      <c r="BR41" s="634"/>
      <c r="BS41" s="634"/>
      <c r="BT41" s="634"/>
      <c r="BU41" s="635"/>
      <c r="BV41" s="636">
        <v>2</v>
      </c>
      <c r="BW41" s="637"/>
      <c r="BX41" s="637"/>
      <c r="BY41" s="637"/>
      <c r="BZ41" s="637"/>
      <c r="CA41" s="637"/>
      <c r="CB41" s="646"/>
      <c r="CD41" s="633" t="s">
        <v>337</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338</v>
      </c>
      <c r="AR42" s="706"/>
      <c r="AS42" s="706"/>
      <c r="AT42" s="706"/>
      <c r="AU42" s="706"/>
      <c r="AV42" s="706"/>
      <c r="AW42" s="706"/>
      <c r="AX42" s="706"/>
      <c r="AY42" s="707"/>
      <c r="AZ42" s="708">
        <v>906889</v>
      </c>
      <c r="BA42" s="709"/>
      <c r="BB42" s="709"/>
      <c r="BC42" s="709"/>
      <c r="BD42" s="695"/>
      <c r="BE42" s="695"/>
      <c r="BF42" s="697"/>
      <c r="BG42" s="686"/>
      <c r="BH42" s="687"/>
      <c r="BI42" s="687"/>
      <c r="BJ42" s="687"/>
      <c r="BK42" s="687"/>
      <c r="BL42" s="206"/>
      <c r="BM42" s="658" t="s">
        <v>339</v>
      </c>
      <c r="BN42" s="658"/>
      <c r="BO42" s="658"/>
      <c r="BP42" s="658"/>
      <c r="BQ42" s="658"/>
      <c r="BR42" s="658"/>
      <c r="BS42" s="658"/>
      <c r="BT42" s="658"/>
      <c r="BU42" s="659"/>
      <c r="BV42" s="708">
        <v>376</v>
      </c>
      <c r="BW42" s="709"/>
      <c r="BX42" s="709"/>
      <c r="BY42" s="709"/>
      <c r="BZ42" s="709"/>
      <c r="CA42" s="709"/>
      <c r="CB42" s="718"/>
      <c r="CD42" s="633" t="s">
        <v>340</v>
      </c>
      <c r="CE42" s="634"/>
      <c r="CF42" s="634"/>
      <c r="CG42" s="634"/>
      <c r="CH42" s="634"/>
      <c r="CI42" s="634"/>
      <c r="CJ42" s="634"/>
      <c r="CK42" s="634"/>
      <c r="CL42" s="634"/>
      <c r="CM42" s="634"/>
      <c r="CN42" s="634"/>
      <c r="CO42" s="634"/>
      <c r="CP42" s="634"/>
      <c r="CQ42" s="635"/>
      <c r="CR42" s="636">
        <v>543585</v>
      </c>
      <c r="CS42" s="668"/>
      <c r="CT42" s="668"/>
      <c r="CU42" s="668"/>
      <c r="CV42" s="668"/>
      <c r="CW42" s="668"/>
      <c r="CX42" s="668"/>
      <c r="CY42" s="669"/>
      <c r="CZ42" s="641">
        <v>4.5</v>
      </c>
      <c r="DA42" s="666"/>
      <c r="DB42" s="666"/>
      <c r="DC42" s="670"/>
      <c r="DD42" s="645">
        <v>82919</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341</v>
      </c>
      <c r="CD43" s="633" t="s">
        <v>342</v>
      </c>
      <c r="CE43" s="634"/>
      <c r="CF43" s="634"/>
      <c r="CG43" s="634"/>
      <c r="CH43" s="634"/>
      <c r="CI43" s="634"/>
      <c r="CJ43" s="634"/>
      <c r="CK43" s="634"/>
      <c r="CL43" s="634"/>
      <c r="CM43" s="634"/>
      <c r="CN43" s="634"/>
      <c r="CO43" s="634"/>
      <c r="CP43" s="634"/>
      <c r="CQ43" s="635"/>
      <c r="CR43" s="636">
        <v>15561</v>
      </c>
      <c r="CS43" s="668"/>
      <c r="CT43" s="668"/>
      <c r="CU43" s="668"/>
      <c r="CV43" s="668"/>
      <c r="CW43" s="668"/>
      <c r="CX43" s="668"/>
      <c r="CY43" s="669"/>
      <c r="CZ43" s="641">
        <v>0.1</v>
      </c>
      <c r="DA43" s="666"/>
      <c r="DB43" s="666"/>
      <c r="DC43" s="670"/>
      <c r="DD43" s="645">
        <v>15561</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291</v>
      </c>
      <c r="CE44" s="673"/>
      <c r="CF44" s="633" t="s">
        <v>344</v>
      </c>
      <c r="CG44" s="634"/>
      <c r="CH44" s="634"/>
      <c r="CI44" s="634"/>
      <c r="CJ44" s="634"/>
      <c r="CK44" s="634"/>
      <c r="CL44" s="634"/>
      <c r="CM44" s="634"/>
      <c r="CN44" s="634"/>
      <c r="CO44" s="634"/>
      <c r="CP44" s="634"/>
      <c r="CQ44" s="635"/>
      <c r="CR44" s="636">
        <v>536207</v>
      </c>
      <c r="CS44" s="637"/>
      <c r="CT44" s="637"/>
      <c r="CU44" s="637"/>
      <c r="CV44" s="637"/>
      <c r="CW44" s="637"/>
      <c r="CX44" s="637"/>
      <c r="CY44" s="638"/>
      <c r="CZ44" s="641">
        <v>4.5</v>
      </c>
      <c r="DA44" s="642"/>
      <c r="DB44" s="642"/>
      <c r="DC44" s="648"/>
      <c r="DD44" s="645">
        <v>81960</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345</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346</v>
      </c>
      <c r="CG45" s="634"/>
      <c r="CH45" s="634"/>
      <c r="CI45" s="634"/>
      <c r="CJ45" s="634"/>
      <c r="CK45" s="634"/>
      <c r="CL45" s="634"/>
      <c r="CM45" s="634"/>
      <c r="CN45" s="634"/>
      <c r="CO45" s="634"/>
      <c r="CP45" s="634"/>
      <c r="CQ45" s="635"/>
      <c r="CR45" s="636">
        <v>153814</v>
      </c>
      <c r="CS45" s="668"/>
      <c r="CT45" s="668"/>
      <c r="CU45" s="668"/>
      <c r="CV45" s="668"/>
      <c r="CW45" s="668"/>
      <c r="CX45" s="668"/>
      <c r="CY45" s="669"/>
      <c r="CZ45" s="641">
        <v>1.3</v>
      </c>
      <c r="DA45" s="666"/>
      <c r="DB45" s="666"/>
      <c r="DC45" s="670"/>
      <c r="DD45" s="645">
        <v>9594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347</v>
      </c>
      <c r="CG46" s="634"/>
      <c r="CH46" s="634"/>
      <c r="CI46" s="634"/>
      <c r="CJ46" s="634"/>
      <c r="CK46" s="634"/>
      <c r="CL46" s="634"/>
      <c r="CM46" s="634"/>
      <c r="CN46" s="634"/>
      <c r="CO46" s="634"/>
      <c r="CP46" s="634"/>
      <c r="CQ46" s="635"/>
      <c r="CR46" s="636">
        <v>371379</v>
      </c>
      <c r="CS46" s="637"/>
      <c r="CT46" s="637"/>
      <c r="CU46" s="637"/>
      <c r="CV46" s="637"/>
      <c r="CW46" s="637"/>
      <c r="CX46" s="637"/>
      <c r="CY46" s="638"/>
      <c r="CZ46" s="641">
        <v>3.1</v>
      </c>
      <c r="DA46" s="642"/>
      <c r="DB46" s="642"/>
      <c r="DC46" s="648"/>
      <c r="DD46" s="645">
        <v>71752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348</v>
      </c>
      <c r="CG47" s="634"/>
      <c r="CH47" s="634"/>
      <c r="CI47" s="634"/>
      <c r="CJ47" s="634"/>
      <c r="CK47" s="634"/>
      <c r="CL47" s="634"/>
      <c r="CM47" s="634"/>
      <c r="CN47" s="634"/>
      <c r="CO47" s="634"/>
      <c r="CP47" s="634"/>
      <c r="CQ47" s="635"/>
      <c r="CR47" s="636">
        <v>7378</v>
      </c>
      <c r="CS47" s="668"/>
      <c r="CT47" s="668"/>
      <c r="CU47" s="668"/>
      <c r="CV47" s="668"/>
      <c r="CW47" s="668"/>
      <c r="CX47" s="668"/>
      <c r="CY47" s="669"/>
      <c r="CZ47" s="641">
        <v>0.1</v>
      </c>
      <c r="DA47" s="666"/>
      <c r="DB47" s="666"/>
      <c r="DC47" s="670"/>
      <c r="DD47" s="645">
        <v>959</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349</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350</v>
      </c>
      <c r="CE49" s="658"/>
      <c r="CF49" s="658"/>
      <c r="CG49" s="658"/>
      <c r="CH49" s="658"/>
      <c r="CI49" s="658"/>
      <c r="CJ49" s="658"/>
      <c r="CK49" s="658"/>
      <c r="CL49" s="658"/>
      <c r="CM49" s="658"/>
      <c r="CN49" s="658"/>
      <c r="CO49" s="658"/>
      <c r="CP49" s="658"/>
      <c r="CQ49" s="659"/>
      <c r="CR49" s="708">
        <v>12045915</v>
      </c>
      <c r="CS49" s="695"/>
      <c r="CT49" s="695"/>
      <c r="CU49" s="695"/>
      <c r="CV49" s="695"/>
      <c r="CW49" s="695"/>
      <c r="CX49" s="695"/>
      <c r="CY49" s="724"/>
      <c r="CZ49" s="716">
        <v>100</v>
      </c>
      <c r="DA49" s="725"/>
      <c r="DB49" s="725"/>
      <c r="DC49" s="726"/>
      <c r="DD49" s="727">
        <v>9144430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1FzqNBKYm/a/xKec5JkmTYyoLDCcnjz9cQqrA+p0cHvV+V+O/r34AFlvc3Oc4BSAKUy/VIVDRGP3wh9MS890EA==" saltValue="9uk/iwaHVuzi8GTXTa8wz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2"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0"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351</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352</v>
      </c>
      <c r="DK2" s="736"/>
      <c r="DL2" s="736"/>
      <c r="DM2" s="736"/>
      <c r="DN2" s="736"/>
      <c r="DO2" s="737"/>
      <c r="DP2" s="210"/>
      <c r="DQ2" s="735" t="s">
        <v>353</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354</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355</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356</v>
      </c>
      <c r="B5" s="741"/>
      <c r="C5" s="741"/>
      <c r="D5" s="741"/>
      <c r="E5" s="741"/>
      <c r="F5" s="741"/>
      <c r="G5" s="741"/>
      <c r="H5" s="741"/>
      <c r="I5" s="741"/>
      <c r="J5" s="741"/>
      <c r="K5" s="741"/>
      <c r="L5" s="741"/>
      <c r="M5" s="741"/>
      <c r="N5" s="741"/>
      <c r="O5" s="741"/>
      <c r="P5" s="742"/>
      <c r="Q5" s="746" t="s">
        <v>357</v>
      </c>
      <c r="R5" s="747"/>
      <c r="S5" s="747"/>
      <c r="T5" s="747"/>
      <c r="U5" s="748"/>
      <c r="V5" s="746" t="s">
        <v>358</v>
      </c>
      <c r="W5" s="747"/>
      <c r="X5" s="747"/>
      <c r="Y5" s="747"/>
      <c r="Z5" s="748"/>
      <c r="AA5" s="746" t="s">
        <v>359</v>
      </c>
      <c r="AB5" s="747"/>
      <c r="AC5" s="747"/>
      <c r="AD5" s="747"/>
      <c r="AE5" s="747"/>
      <c r="AF5" s="752" t="s">
        <v>360</v>
      </c>
      <c r="AG5" s="747"/>
      <c r="AH5" s="747"/>
      <c r="AI5" s="747"/>
      <c r="AJ5" s="753"/>
      <c r="AK5" s="747" t="s">
        <v>361</v>
      </c>
      <c r="AL5" s="747"/>
      <c r="AM5" s="747"/>
      <c r="AN5" s="747"/>
      <c r="AO5" s="748"/>
      <c r="AP5" s="746" t="s">
        <v>362</v>
      </c>
      <c r="AQ5" s="747"/>
      <c r="AR5" s="747"/>
      <c r="AS5" s="747"/>
      <c r="AT5" s="748"/>
      <c r="AU5" s="746" t="s">
        <v>363</v>
      </c>
      <c r="AV5" s="747"/>
      <c r="AW5" s="747"/>
      <c r="AX5" s="747"/>
      <c r="AY5" s="753"/>
      <c r="AZ5" s="214"/>
      <c r="BA5" s="214"/>
      <c r="BB5" s="214"/>
      <c r="BC5" s="214"/>
      <c r="BD5" s="214"/>
      <c r="BE5" s="215"/>
      <c r="BF5" s="215"/>
      <c r="BG5" s="215"/>
      <c r="BH5" s="215"/>
      <c r="BI5" s="215"/>
      <c r="BJ5" s="215"/>
      <c r="BK5" s="215"/>
      <c r="BL5" s="215"/>
      <c r="BM5" s="215"/>
      <c r="BN5" s="215"/>
      <c r="BO5" s="215"/>
      <c r="BP5" s="215"/>
      <c r="BQ5" s="740" t="s">
        <v>364</v>
      </c>
      <c r="BR5" s="741"/>
      <c r="BS5" s="741"/>
      <c r="BT5" s="741"/>
      <c r="BU5" s="741"/>
      <c r="BV5" s="741"/>
      <c r="BW5" s="741"/>
      <c r="BX5" s="741"/>
      <c r="BY5" s="741"/>
      <c r="BZ5" s="741"/>
      <c r="CA5" s="741"/>
      <c r="CB5" s="741"/>
      <c r="CC5" s="741"/>
      <c r="CD5" s="741"/>
      <c r="CE5" s="741"/>
      <c r="CF5" s="741"/>
      <c r="CG5" s="742"/>
      <c r="CH5" s="746" t="s">
        <v>365</v>
      </c>
      <c r="CI5" s="747"/>
      <c r="CJ5" s="747"/>
      <c r="CK5" s="747"/>
      <c r="CL5" s="748"/>
      <c r="CM5" s="746" t="s">
        <v>366</v>
      </c>
      <c r="CN5" s="747"/>
      <c r="CO5" s="747"/>
      <c r="CP5" s="747"/>
      <c r="CQ5" s="748"/>
      <c r="CR5" s="746" t="s">
        <v>367</v>
      </c>
      <c r="CS5" s="747"/>
      <c r="CT5" s="747"/>
      <c r="CU5" s="747"/>
      <c r="CV5" s="748"/>
      <c r="CW5" s="746" t="s">
        <v>368</v>
      </c>
      <c r="CX5" s="747"/>
      <c r="CY5" s="747"/>
      <c r="CZ5" s="747"/>
      <c r="DA5" s="748"/>
      <c r="DB5" s="746" t="s">
        <v>369</v>
      </c>
      <c r="DC5" s="747"/>
      <c r="DD5" s="747"/>
      <c r="DE5" s="747"/>
      <c r="DF5" s="748"/>
      <c r="DG5" s="776" t="s">
        <v>370</v>
      </c>
      <c r="DH5" s="777"/>
      <c r="DI5" s="777"/>
      <c r="DJ5" s="777"/>
      <c r="DK5" s="778"/>
      <c r="DL5" s="776" t="s">
        <v>371</v>
      </c>
      <c r="DM5" s="777"/>
      <c r="DN5" s="777"/>
      <c r="DO5" s="777"/>
      <c r="DP5" s="778"/>
      <c r="DQ5" s="746" t="s">
        <v>372</v>
      </c>
      <c r="DR5" s="747"/>
      <c r="DS5" s="747"/>
      <c r="DT5" s="747"/>
      <c r="DU5" s="748"/>
      <c r="DV5" s="746" t="s">
        <v>363</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373</v>
      </c>
      <c r="C7" s="763"/>
      <c r="D7" s="763"/>
      <c r="E7" s="763"/>
      <c r="F7" s="763"/>
      <c r="G7" s="763"/>
      <c r="H7" s="763"/>
      <c r="I7" s="763"/>
      <c r="J7" s="763"/>
      <c r="K7" s="763"/>
      <c r="L7" s="763"/>
      <c r="M7" s="763"/>
      <c r="N7" s="763"/>
      <c r="O7" s="763"/>
      <c r="P7" s="764"/>
      <c r="Q7" s="765">
        <v>12345</v>
      </c>
      <c r="R7" s="766"/>
      <c r="S7" s="766"/>
      <c r="T7" s="766"/>
      <c r="U7" s="766"/>
      <c r="V7" s="766">
        <v>12099</v>
      </c>
      <c r="W7" s="766"/>
      <c r="X7" s="766"/>
      <c r="Y7" s="766"/>
      <c r="Z7" s="766"/>
      <c r="AA7" s="766">
        <v>246</v>
      </c>
      <c r="AB7" s="766"/>
      <c r="AC7" s="766"/>
      <c r="AD7" s="766"/>
      <c r="AE7" s="767"/>
      <c r="AF7" s="768">
        <v>186</v>
      </c>
      <c r="AG7" s="769"/>
      <c r="AH7" s="769"/>
      <c r="AI7" s="769"/>
      <c r="AJ7" s="770"/>
      <c r="AK7" s="771">
        <v>371</v>
      </c>
      <c r="AL7" s="772"/>
      <c r="AM7" s="772"/>
      <c r="AN7" s="772"/>
      <c r="AO7" s="772"/>
      <c r="AP7" s="772">
        <v>7651</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552</v>
      </c>
      <c r="BT7" s="760"/>
      <c r="BU7" s="760"/>
      <c r="BV7" s="760"/>
      <c r="BW7" s="760"/>
      <c r="BX7" s="760"/>
      <c r="BY7" s="760"/>
      <c r="BZ7" s="760"/>
      <c r="CA7" s="760"/>
      <c r="CB7" s="760"/>
      <c r="CC7" s="760"/>
      <c r="CD7" s="760"/>
      <c r="CE7" s="760"/>
      <c r="CF7" s="760"/>
      <c r="CG7" s="775"/>
      <c r="CH7" s="756">
        <v>8</v>
      </c>
      <c r="CI7" s="757"/>
      <c r="CJ7" s="757"/>
      <c r="CK7" s="757"/>
      <c r="CL7" s="758"/>
      <c r="CM7" s="756">
        <v>220</v>
      </c>
      <c r="CN7" s="757"/>
      <c r="CO7" s="757"/>
      <c r="CP7" s="757"/>
      <c r="CQ7" s="758"/>
      <c r="CR7" s="756">
        <v>35</v>
      </c>
      <c r="CS7" s="757"/>
      <c r="CT7" s="757"/>
      <c r="CU7" s="757"/>
      <c r="CV7" s="758"/>
      <c r="CW7" s="756" t="s">
        <v>553</v>
      </c>
      <c r="CX7" s="757"/>
      <c r="CY7" s="757"/>
      <c r="CZ7" s="757"/>
      <c r="DA7" s="758"/>
      <c r="DB7" s="756" t="s">
        <v>553</v>
      </c>
      <c r="DC7" s="757"/>
      <c r="DD7" s="757"/>
      <c r="DE7" s="757"/>
      <c r="DF7" s="758"/>
      <c r="DG7" s="756" t="s">
        <v>553</v>
      </c>
      <c r="DH7" s="757"/>
      <c r="DI7" s="757"/>
      <c r="DJ7" s="757"/>
      <c r="DK7" s="758"/>
      <c r="DL7" s="756" t="s">
        <v>553</v>
      </c>
      <c r="DM7" s="757"/>
      <c r="DN7" s="757"/>
      <c r="DO7" s="757"/>
      <c r="DP7" s="758"/>
      <c r="DQ7" s="756" t="s">
        <v>553</v>
      </c>
      <c r="DR7" s="757"/>
      <c r="DS7" s="757"/>
      <c r="DT7" s="757"/>
      <c r="DU7" s="758"/>
      <c r="DV7" s="759"/>
      <c r="DW7" s="760"/>
      <c r="DX7" s="760"/>
      <c r="DY7" s="760"/>
      <c r="DZ7" s="761"/>
      <c r="EA7" s="216"/>
    </row>
    <row r="8" spans="1:131" s="217" customFormat="1" ht="26.25" customHeight="1" x14ac:dyDescent="0.2">
      <c r="A8" s="220">
        <v>2</v>
      </c>
      <c r="B8" s="793" t="s">
        <v>374</v>
      </c>
      <c r="C8" s="794"/>
      <c r="D8" s="794"/>
      <c r="E8" s="794"/>
      <c r="F8" s="794"/>
      <c r="G8" s="794"/>
      <c r="H8" s="794"/>
      <c r="I8" s="794"/>
      <c r="J8" s="794"/>
      <c r="K8" s="794"/>
      <c r="L8" s="794"/>
      <c r="M8" s="794"/>
      <c r="N8" s="794"/>
      <c r="O8" s="794"/>
      <c r="P8" s="795"/>
      <c r="Q8" s="796">
        <v>16</v>
      </c>
      <c r="R8" s="797"/>
      <c r="S8" s="797"/>
      <c r="T8" s="797"/>
      <c r="U8" s="797"/>
      <c r="V8" s="797">
        <v>9</v>
      </c>
      <c r="W8" s="797"/>
      <c r="X8" s="797"/>
      <c r="Y8" s="797"/>
      <c r="Z8" s="797"/>
      <c r="AA8" s="797">
        <v>7</v>
      </c>
      <c r="AB8" s="797"/>
      <c r="AC8" s="797"/>
      <c r="AD8" s="797"/>
      <c r="AE8" s="798"/>
      <c r="AF8" s="799" t="s">
        <v>122</v>
      </c>
      <c r="AG8" s="800"/>
      <c r="AH8" s="800"/>
      <c r="AI8" s="800"/>
      <c r="AJ8" s="801"/>
      <c r="AK8" s="782" t="s">
        <v>546</v>
      </c>
      <c r="AL8" s="783"/>
      <c r="AM8" s="783"/>
      <c r="AN8" s="783"/>
      <c r="AO8" s="783"/>
      <c r="AP8" s="783" t="s">
        <v>546</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186</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356</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363</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3106</v>
      </c>
      <c r="R28" s="836"/>
      <c r="S28" s="836"/>
      <c r="T28" s="836"/>
      <c r="U28" s="836"/>
      <c r="V28" s="836">
        <v>3056</v>
      </c>
      <c r="W28" s="836"/>
      <c r="X28" s="836"/>
      <c r="Y28" s="836"/>
      <c r="Z28" s="836"/>
      <c r="AA28" s="836">
        <v>50</v>
      </c>
      <c r="AB28" s="836"/>
      <c r="AC28" s="836"/>
      <c r="AD28" s="836"/>
      <c r="AE28" s="837"/>
      <c r="AF28" s="838">
        <v>50</v>
      </c>
      <c r="AG28" s="836"/>
      <c r="AH28" s="836"/>
      <c r="AI28" s="836"/>
      <c r="AJ28" s="839"/>
      <c r="AK28" s="840">
        <v>259</v>
      </c>
      <c r="AL28" s="841"/>
      <c r="AM28" s="841"/>
      <c r="AN28" s="841"/>
      <c r="AO28" s="841"/>
      <c r="AP28" s="841" t="s">
        <v>546</v>
      </c>
      <c r="AQ28" s="841"/>
      <c r="AR28" s="841"/>
      <c r="AS28" s="841"/>
      <c r="AT28" s="841"/>
      <c r="AU28" s="841" t="s">
        <v>546</v>
      </c>
      <c r="AV28" s="841"/>
      <c r="AW28" s="841"/>
      <c r="AX28" s="841"/>
      <c r="AY28" s="841"/>
      <c r="AZ28" s="842" t="s">
        <v>546</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2408</v>
      </c>
      <c r="R29" s="797"/>
      <c r="S29" s="797"/>
      <c r="T29" s="797"/>
      <c r="U29" s="797"/>
      <c r="V29" s="797">
        <v>2385</v>
      </c>
      <c r="W29" s="797"/>
      <c r="X29" s="797"/>
      <c r="Y29" s="797"/>
      <c r="Z29" s="797"/>
      <c r="AA29" s="797">
        <v>23</v>
      </c>
      <c r="AB29" s="797"/>
      <c r="AC29" s="797"/>
      <c r="AD29" s="797"/>
      <c r="AE29" s="798"/>
      <c r="AF29" s="799">
        <v>23</v>
      </c>
      <c r="AG29" s="800"/>
      <c r="AH29" s="800"/>
      <c r="AI29" s="800"/>
      <c r="AJ29" s="801"/>
      <c r="AK29" s="847">
        <v>351</v>
      </c>
      <c r="AL29" s="843"/>
      <c r="AM29" s="843"/>
      <c r="AN29" s="843"/>
      <c r="AO29" s="843"/>
      <c r="AP29" s="843" t="s">
        <v>546</v>
      </c>
      <c r="AQ29" s="843"/>
      <c r="AR29" s="843"/>
      <c r="AS29" s="843"/>
      <c r="AT29" s="843"/>
      <c r="AU29" s="843" t="s">
        <v>546</v>
      </c>
      <c r="AV29" s="843"/>
      <c r="AW29" s="843"/>
      <c r="AX29" s="843"/>
      <c r="AY29" s="843"/>
      <c r="AZ29" s="844" t="s">
        <v>546</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1091</v>
      </c>
      <c r="R30" s="797"/>
      <c r="S30" s="797"/>
      <c r="T30" s="797"/>
      <c r="U30" s="797"/>
      <c r="V30" s="797">
        <v>1071</v>
      </c>
      <c r="W30" s="797"/>
      <c r="X30" s="797"/>
      <c r="Y30" s="797"/>
      <c r="Z30" s="797"/>
      <c r="AA30" s="797">
        <v>19</v>
      </c>
      <c r="AB30" s="797"/>
      <c r="AC30" s="797"/>
      <c r="AD30" s="797"/>
      <c r="AE30" s="798"/>
      <c r="AF30" s="799">
        <v>19</v>
      </c>
      <c r="AG30" s="800"/>
      <c r="AH30" s="800"/>
      <c r="AI30" s="800"/>
      <c r="AJ30" s="801"/>
      <c r="AK30" s="847">
        <v>489</v>
      </c>
      <c r="AL30" s="843"/>
      <c r="AM30" s="843"/>
      <c r="AN30" s="843"/>
      <c r="AO30" s="843"/>
      <c r="AP30" s="843" t="s">
        <v>546</v>
      </c>
      <c r="AQ30" s="843"/>
      <c r="AR30" s="843"/>
      <c r="AS30" s="843"/>
      <c r="AT30" s="843"/>
      <c r="AU30" s="843" t="s">
        <v>546</v>
      </c>
      <c r="AV30" s="843"/>
      <c r="AW30" s="843"/>
      <c r="AX30" s="843"/>
      <c r="AY30" s="843"/>
      <c r="AZ30" s="844" t="s">
        <v>546</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628</v>
      </c>
      <c r="R31" s="797"/>
      <c r="S31" s="797"/>
      <c r="T31" s="797"/>
      <c r="U31" s="797"/>
      <c r="V31" s="797">
        <v>786</v>
      </c>
      <c r="W31" s="797"/>
      <c r="X31" s="797"/>
      <c r="Y31" s="797"/>
      <c r="Z31" s="797"/>
      <c r="AA31" s="797">
        <v>-158</v>
      </c>
      <c r="AB31" s="797"/>
      <c r="AC31" s="797"/>
      <c r="AD31" s="797"/>
      <c r="AE31" s="798"/>
      <c r="AF31" s="799">
        <v>394</v>
      </c>
      <c r="AG31" s="800"/>
      <c r="AH31" s="800"/>
      <c r="AI31" s="800"/>
      <c r="AJ31" s="801"/>
      <c r="AK31" s="847">
        <v>2</v>
      </c>
      <c r="AL31" s="843"/>
      <c r="AM31" s="843"/>
      <c r="AN31" s="843"/>
      <c r="AO31" s="843"/>
      <c r="AP31" s="843">
        <v>274</v>
      </c>
      <c r="AQ31" s="843"/>
      <c r="AR31" s="843"/>
      <c r="AS31" s="843"/>
      <c r="AT31" s="843"/>
      <c r="AU31" s="843" t="s">
        <v>546</v>
      </c>
      <c r="AV31" s="843"/>
      <c r="AW31" s="843"/>
      <c r="AX31" s="843"/>
      <c r="AY31" s="843"/>
      <c r="AZ31" s="844" t="s">
        <v>546</v>
      </c>
      <c r="BA31" s="844"/>
      <c r="BB31" s="844"/>
      <c r="BC31" s="844"/>
      <c r="BD31" s="844"/>
      <c r="BE31" s="845" t="s">
        <v>392</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1088</v>
      </c>
      <c r="R32" s="797"/>
      <c r="S32" s="797"/>
      <c r="T32" s="797"/>
      <c r="U32" s="797"/>
      <c r="V32" s="797">
        <v>1114</v>
      </c>
      <c r="W32" s="797"/>
      <c r="X32" s="797"/>
      <c r="Y32" s="797"/>
      <c r="Z32" s="797"/>
      <c r="AA32" s="797">
        <v>-26</v>
      </c>
      <c r="AB32" s="797"/>
      <c r="AC32" s="797"/>
      <c r="AD32" s="797"/>
      <c r="AE32" s="798"/>
      <c r="AF32" s="799">
        <v>346</v>
      </c>
      <c r="AG32" s="800"/>
      <c r="AH32" s="800"/>
      <c r="AI32" s="800"/>
      <c r="AJ32" s="801"/>
      <c r="AK32" s="847">
        <v>253</v>
      </c>
      <c r="AL32" s="843"/>
      <c r="AM32" s="843"/>
      <c r="AN32" s="843"/>
      <c r="AO32" s="843"/>
      <c r="AP32" s="843">
        <v>2033</v>
      </c>
      <c r="AQ32" s="843"/>
      <c r="AR32" s="843"/>
      <c r="AS32" s="843"/>
      <c r="AT32" s="843"/>
      <c r="AU32" s="843">
        <v>185</v>
      </c>
      <c r="AV32" s="843"/>
      <c r="AW32" s="843"/>
      <c r="AX32" s="843"/>
      <c r="AY32" s="843"/>
      <c r="AZ32" s="844" t="s">
        <v>546</v>
      </c>
      <c r="BA32" s="844"/>
      <c r="BB32" s="844"/>
      <c r="BC32" s="844"/>
      <c r="BD32" s="844"/>
      <c r="BE32" s="845" t="s">
        <v>392</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832</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363</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547</v>
      </c>
      <c r="C68" s="883"/>
      <c r="D68" s="883"/>
      <c r="E68" s="883"/>
      <c r="F68" s="883"/>
      <c r="G68" s="883"/>
      <c r="H68" s="883"/>
      <c r="I68" s="883"/>
      <c r="J68" s="883"/>
      <c r="K68" s="883"/>
      <c r="L68" s="883"/>
      <c r="M68" s="883"/>
      <c r="N68" s="883"/>
      <c r="O68" s="883"/>
      <c r="P68" s="884"/>
      <c r="Q68" s="885">
        <v>12127</v>
      </c>
      <c r="R68" s="879"/>
      <c r="S68" s="879"/>
      <c r="T68" s="879"/>
      <c r="U68" s="879"/>
      <c r="V68" s="879">
        <v>11635</v>
      </c>
      <c r="W68" s="879"/>
      <c r="X68" s="879"/>
      <c r="Y68" s="879"/>
      <c r="Z68" s="879"/>
      <c r="AA68" s="879">
        <v>492</v>
      </c>
      <c r="AB68" s="879"/>
      <c r="AC68" s="879"/>
      <c r="AD68" s="879"/>
      <c r="AE68" s="879"/>
      <c r="AF68" s="879">
        <v>492</v>
      </c>
      <c r="AG68" s="879"/>
      <c r="AH68" s="879"/>
      <c r="AI68" s="879"/>
      <c r="AJ68" s="879"/>
      <c r="AK68" s="879" t="s">
        <v>546</v>
      </c>
      <c r="AL68" s="879"/>
      <c r="AM68" s="879"/>
      <c r="AN68" s="879"/>
      <c r="AO68" s="879"/>
      <c r="AP68" s="879" t="s">
        <v>546</v>
      </c>
      <c r="AQ68" s="879"/>
      <c r="AR68" s="879"/>
      <c r="AS68" s="879"/>
      <c r="AT68" s="879"/>
      <c r="AU68" s="879" t="s">
        <v>546</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548</v>
      </c>
      <c r="C69" s="887"/>
      <c r="D69" s="887"/>
      <c r="E69" s="887"/>
      <c r="F69" s="887"/>
      <c r="G69" s="887"/>
      <c r="H69" s="887"/>
      <c r="I69" s="887"/>
      <c r="J69" s="887"/>
      <c r="K69" s="887"/>
      <c r="L69" s="887"/>
      <c r="M69" s="887"/>
      <c r="N69" s="887"/>
      <c r="O69" s="887"/>
      <c r="P69" s="888"/>
      <c r="Q69" s="889">
        <v>12</v>
      </c>
      <c r="R69" s="843"/>
      <c r="S69" s="843"/>
      <c r="T69" s="843"/>
      <c r="U69" s="843"/>
      <c r="V69" s="843">
        <v>12</v>
      </c>
      <c r="W69" s="843"/>
      <c r="X69" s="843"/>
      <c r="Y69" s="843"/>
      <c r="Z69" s="843"/>
      <c r="AA69" s="843">
        <v>175</v>
      </c>
      <c r="AB69" s="843"/>
      <c r="AC69" s="843"/>
      <c r="AD69" s="843"/>
      <c r="AE69" s="843"/>
      <c r="AF69" s="843">
        <v>175</v>
      </c>
      <c r="AG69" s="843"/>
      <c r="AH69" s="843"/>
      <c r="AI69" s="843"/>
      <c r="AJ69" s="843"/>
      <c r="AK69" s="843" t="s">
        <v>546</v>
      </c>
      <c r="AL69" s="843"/>
      <c r="AM69" s="843"/>
      <c r="AN69" s="843"/>
      <c r="AO69" s="843"/>
      <c r="AP69" s="843" t="s">
        <v>546</v>
      </c>
      <c r="AQ69" s="843"/>
      <c r="AR69" s="843"/>
      <c r="AS69" s="843"/>
      <c r="AT69" s="843"/>
      <c r="AU69" s="843" t="s">
        <v>546</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549</v>
      </c>
      <c r="C70" s="887"/>
      <c r="D70" s="887"/>
      <c r="E70" s="887"/>
      <c r="F70" s="887"/>
      <c r="G70" s="887"/>
      <c r="H70" s="887"/>
      <c r="I70" s="887"/>
      <c r="J70" s="887"/>
      <c r="K70" s="887"/>
      <c r="L70" s="887"/>
      <c r="M70" s="887"/>
      <c r="N70" s="887"/>
      <c r="O70" s="887"/>
      <c r="P70" s="888"/>
      <c r="Q70" s="889">
        <v>785</v>
      </c>
      <c r="R70" s="843"/>
      <c r="S70" s="843"/>
      <c r="T70" s="843"/>
      <c r="U70" s="843"/>
      <c r="V70" s="843">
        <v>370</v>
      </c>
      <c r="W70" s="843"/>
      <c r="X70" s="843"/>
      <c r="Y70" s="843"/>
      <c r="Z70" s="843"/>
      <c r="AA70" s="843">
        <v>414</v>
      </c>
      <c r="AB70" s="843"/>
      <c r="AC70" s="843"/>
      <c r="AD70" s="843"/>
      <c r="AE70" s="843"/>
      <c r="AF70" s="843">
        <v>414</v>
      </c>
      <c r="AG70" s="843"/>
      <c r="AH70" s="843"/>
      <c r="AI70" s="843"/>
      <c r="AJ70" s="843"/>
      <c r="AK70" s="843" t="s">
        <v>546</v>
      </c>
      <c r="AL70" s="843"/>
      <c r="AM70" s="843"/>
      <c r="AN70" s="843"/>
      <c r="AO70" s="843"/>
      <c r="AP70" s="843" t="s">
        <v>546</v>
      </c>
      <c r="AQ70" s="843"/>
      <c r="AR70" s="843"/>
      <c r="AS70" s="843"/>
      <c r="AT70" s="843"/>
      <c r="AU70" s="843" t="s">
        <v>546</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550</v>
      </c>
      <c r="C71" s="887"/>
      <c r="D71" s="887"/>
      <c r="E71" s="887"/>
      <c r="F71" s="887"/>
      <c r="G71" s="887"/>
      <c r="H71" s="887"/>
      <c r="I71" s="887"/>
      <c r="J71" s="887"/>
      <c r="K71" s="887"/>
      <c r="L71" s="887"/>
      <c r="M71" s="887"/>
      <c r="N71" s="887"/>
      <c r="O71" s="887"/>
      <c r="P71" s="888"/>
      <c r="Q71" s="889">
        <v>906480</v>
      </c>
      <c r="R71" s="843"/>
      <c r="S71" s="843"/>
      <c r="T71" s="843"/>
      <c r="U71" s="843"/>
      <c r="V71" s="843">
        <v>887687</v>
      </c>
      <c r="W71" s="843"/>
      <c r="X71" s="843"/>
      <c r="Y71" s="843"/>
      <c r="Z71" s="843"/>
      <c r="AA71" s="843">
        <v>18794</v>
      </c>
      <c r="AB71" s="843"/>
      <c r="AC71" s="843"/>
      <c r="AD71" s="843"/>
      <c r="AE71" s="843"/>
      <c r="AF71" s="843">
        <v>18794</v>
      </c>
      <c r="AG71" s="843"/>
      <c r="AH71" s="843"/>
      <c r="AI71" s="843"/>
      <c r="AJ71" s="843"/>
      <c r="AK71" s="843" t="s">
        <v>546</v>
      </c>
      <c r="AL71" s="843"/>
      <c r="AM71" s="843"/>
      <c r="AN71" s="843"/>
      <c r="AO71" s="843"/>
      <c r="AP71" s="843" t="s">
        <v>546</v>
      </c>
      <c r="AQ71" s="843"/>
      <c r="AR71" s="843"/>
      <c r="AS71" s="843"/>
      <c r="AT71" s="843"/>
      <c r="AU71" s="843" t="s">
        <v>546</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551</v>
      </c>
      <c r="C72" s="887"/>
      <c r="D72" s="887"/>
      <c r="E72" s="887"/>
      <c r="F72" s="887"/>
      <c r="G72" s="887"/>
      <c r="H72" s="887"/>
      <c r="I72" s="887"/>
      <c r="J72" s="887"/>
      <c r="K72" s="887"/>
      <c r="L72" s="887"/>
      <c r="M72" s="887"/>
      <c r="N72" s="887"/>
      <c r="O72" s="887"/>
      <c r="P72" s="888"/>
      <c r="Q72" s="889">
        <v>2389</v>
      </c>
      <c r="R72" s="843"/>
      <c r="S72" s="843"/>
      <c r="T72" s="843"/>
      <c r="U72" s="843"/>
      <c r="V72" s="843">
        <v>2264</v>
      </c>
      <c r="W72" s="843"/>
      <c r="X72" s="843"/>
      <c r="Y72" s="843"/>
      <c r="Z72" s="843"/>
      <c r="AA72" s="843">
        <v>125</v>
      </c>
      <c r="AB72" s="843"/>
      <c r="AC72" s="843"/>
      <c r="AD72" s="843"/>
      <c r="AE72" s="843"/>
      <c r="AF72" s="843">
        <v>120</v>
      </c>
      <c r="AG72" s="843"/>
      <c r="AH72" s="843"/>
      <c r="AI72" s="843"/>
      <c r="AJ72" s="843"/>
      <c r="AK72" s="843" t="s">
        <v>546</v>
      </c>
      <c r="AL72" s="843"/>
      <c r="AM72" s="843"/>
      <c r="AN72" s="843"/>
      <c r="AO72" s="843"/>
      <c r="AP72" s="843" t="s">
        <v>546</v>
      </c>
      <c r="AQ72" s="843"/>
      <c r="AR72" s="843"/>
      <c r="AS72" s="843"/>
      <c r="AT72" s="843"/>
      <c r="AU72" s="843" t="s">
        <v>546</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293</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293</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293</v>
      </c>
      <c r="DR109" s="906"/>
      <c r="DS109" s="906"/>
      <c r="DT109" s="906"/>
      <c r="DU109" s="907"/>
      <c r="DV109" s="905" t="s">
        <v>410</v>
      </c>
      <c r="DW109" s="906"/>
      <c r="DX109" s="906"/>
      <c r="DY109" s="906"/>
      <c r="DZ109" s="908"/>
    </row>
    <row r="110" spans="1:131" s="212"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880983</v>
      </c>
      <c r="AB110" s="913"/>
      <c r="AC110" s="913"/>
      <c r="AD110" s="913"/>
      <c r="AE110" s="914"/>
      <c r="AF110" s="915">
        <v>897759</v>
      </c>
      <c r="AG110" s="913"/>
      <c r="AH110" s="913"/>
      <c r="AI110" s="913"/>
      <c r="AJ110" s="914"/>
      <c r="AK110" s="915">
        <v>915281</v>
      </c>
      <c r="AL110" s="913"/>
      <c r="AM110" s="913"/>
      <c r="AN110" s="913"/>
      <c r="AO110" s="914"/>
      <c r="AP110" s="916">
        <v>13.7</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8429797</v>
      </c>
      <c r="BR110" s="944"/>
      <c r="BS110" s="944"/>
      <c r="BT110" s="944"/>
      <c r="BU110" s="944"/>
      <c r="BV110" s="944">
        <v>8164521</v>
      </c>
      <c r="BW110" s="944"/>
      <c r="BX110" s="944"/>
      <c r="BY110" s="944"/>
      <c r="BZ110" s="944"/>
      <c r="CA110" s="944">
        <v>7651053</v>
      </c>
      <c r="CB110" s="944"/>
      <c r="CC110" s="944"/>
      <c r="CD110" s="944"/>
      <c r="CE110" s="944"/>
      <c r="CF110" s="957">
        <v>114.3</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v>169024</v>
      </c>
      <c r="BR111" s="939"/>
      <c r="BS111" s="939"/>
      <c r="BT111" s="939"/>
      <c r="BU111" s="939"/>
      <c r="BV111" s="939">
        <v>81985</v>
      </c>
      <c r="BW111" s="939"/>
      <c r="BX111" s="939"/>
      <c r="BY111" s="939"/>
      <c r="BZ111" s="939"/>
      <c r="CA111" s="939">
        <v>44009</v>
      </c>
      <c r="CB111" s="939"/>
      <c r="CC111" s="939"/>
      <c r="CD111" s="939"/>
      <c r="CE111" s="939"/>
      <c r="CF111" s="933">
        <v>0.7</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928908</v>
      </c>
      <c r="BR112" s="939"/>
      <c r="BS112" s="939"/>
      <c r="BT112" s="939"/>
      <c r="BU112" s="939"/>
      <c r="BV112" s="939">
        <v>996495</v>
      </c>
      <c r="BW112" s="939"/>
      <c r="BX112" s="939"/>
      <c r="BY112" s="939"/>
      <c r="BZ112" s="939"/>
      <c r="CA112" s="939">
        <v>891185</v>
      </c>
      <c r="CB112" s="939"/>
      <c r="CC112" s="939"/>
      <c r="CD112" s="939"/>
      <c r="CE112" s="939"/>
      <c r="CF112" s="933">
        <v>13.3</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253421</v>
      </c>
      <c r="AB113" s="951"/>
      <c r="AC113" s="951"/>
      <c r="AD113" s="951"/>
      <c r="AE113" s="952"/>
      <c r="AF113" s="953">
        <v>200411</v>
      </c>
      <c r="AG113" s="951"/>
      <c r="AH113" s="951"/>
      <c r="AI113" s="951"/>
      <c r="AJ113" s="952"/>
      <c r="AK113" s="953">
        <v>197689</v>
      </c>
      <c r="AL113" s="951"/>
      <c r="AM113" s="951"/>
      <c r="AN113" s="951"/>
      <c r="AO113" s="952"/>
      <c r="AP113" s="954">
        <v>3</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31340</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101035</v>
      </c>
      <c r="AB114" s="972"/>
      <c r="AC114" s="972"/>
      <c r="AD114" s="972"/>
      <c r="AE114" s="973"/>
      <c r="AF114" s="974">
        <v>31689</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t="s">
        <v>122</v>
      </c>
      <c r="BR114" s="939"/>
      <c r="BS114" s="939"/>
      <c r="BT114" s="939"/>
      <c r="BU114" s="939"/>
      <c r="BV114" s="939" t="s">
        <v>122</v>
      </c>
      <c r="BW114" s="939"/>
      <c r="BX114" s="939"/>
      <c r="BY114" s="939"/>
      <c r="BZ114" s="939"/>
      <c r="CA114" s="939" t="s">
        <v>122</v>
      </c>
      <c r="CB114" s="939"/>
      <c r="CC114" s="939"/>
      <c r="CD114" s="939"/>
      <c r="CE114" s="939"/>
      <c r="CF114" s="933" t="s">
        <v>122</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343</v>
      </c>
      <c r="AB115" s="951"/>
      <c r="AC115" s="951"/>
      <c r="AD115" s="951"/>
      <c r="AE115" s="952"/>
      <c r="AF115" s="953">
        <v>265</v>
      </c>
      <c r="AG115" s="951"/>
      <c r="AH115" s="951"/>
      <c r="AI115" s="951"/>
      <c r="AJ115" s="952"/>
      <c r="AK115" s="953">
        <v>782</v>
      </c>
      <c r="AL115" s="951"/>
      <c r="AM115" s="951"/>
      <c r="AN115" s="951"/>
      <c r="AO115" s="952"/>
      <c r="AP115" s="954">
        <v>0</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v>8627</v>
      </c>
      <c r="BR115" s="939"/>
      <c r="BS115" s="939"/>
      <c r="BT115" s="939"/>
      <c r="BU115" s="939"/>
      <c r="BV115" s="939">
        <v>8071</v>
      </c>
      <c r="BW115" s="939"/>
      <c r="BX115" s="939"/>
      <c r="BY115" s="939"/>
      <c r="BZ115" s="939"/>
      <c r="CA115" s="939">
        <v>11361</v>
      </c>
      <c r="CB115" s="939"/>
      <c r="CC115" s="939"/>
      <c r="CD115" s="939"/>
      <c r="CE115" s="939"/>
      <c r="CF115" s="933">
        <v>0.2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176</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1235782</v>
      </c>
      <c r="AB117" s="992"/>
      <c r="AC117" s="992"/>
      <c r="AD117" s="992"/>
      <c r="AE117" s="993"/>
      <c r="AF117" s="994">
        <v>1130124</v>
      </c>
      <c r="AG117" s="992"/>
      <c r="AH117" s="992"/>
      <c r="AI117" s="992"/>
      <c r="AJ117" s="993"/>
      <c r="AK117" s="994">
        <v>1113752</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293</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176</v>
      </c>
      <c r="BA119" s="233"/>
      <c r="BB119" s="233"/>
      <c r="BC119" s="233"/>
      <c r="BD119" s="233"/>
      <c r="BE119" s="233"/>
      <c r="BF119" s="233"/>
      <c r="BG119" s="233"/>
      <c r="BH119" s="233"/>
      <c r="BI119" s="233"/>
      <c r="BJ119" s="233"/>
      <c r="BK119" s="233"/>
      <c r="BL119" s="233"/>
      <c r="BM119" s="233"/>
      <c r="BN119" s="233"/>
      <c r="BO119" s="990" t="s">
        <v>440</v>
      </c>
      <c r="BP119" s="1018"/>
      <c r="BQ119" s="1012">
        <v>9567696</v>
      </c>
      <c r="BR119" s="1013"/>
      <c r="BS119" s="1013"/>
      <c r="BT119" s="1013"/>
      <c r="BU119" s="1013"/>
      <c r="BV119" s="1013">
        <v>9251072</v>
      </c>
      <c r="BW119" s="1013"/>
      <c r="BX119" s="1013"/>
      <c r="BY119" s="1013"/>
      <c r="BZ119" s="1013"/>
      <c r="CA119" s="1013">
        <v>8597608</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169024</v>
      </c>
      <c r="DH119" s="999"/>
      <c r="DI119" s="999"/>
      <c r="DJ119" s="999"/>
      <c r="DK119" s="1000"/>
      <c r="DL119" s="998">
        <v>81985</v>
      </c>
      <c r="DM119" s="999"/>
      <c r="DN119" s="999"/>
      <c r="DO119" s="999"/>
      <c r="DP119" s="1000"/>
      <c r="DQ119" s="998">
        <v>44009</v>
      </c>
      <c r="DR119" s="999"/>
      <c r="DS119" s="999"/>
      <c r="DT119" s="999"/>
      <c r="DU119" s="1000"/>
      <c r="DV119" s="1001">
        <v>0.7</v>
      </c>
      <c r="DW119" s="1002"/>
      <c r="DX119" s="1002"/>
      <c r="DY119" s="1002"/>
      <c r="DZ119" s="1003"/>
    </row>
    <row r="120" spans="1:130" s="212"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5440544</v>
      </c>
      <c r="BR120" s="944"/>
      <c r="BS120" s="944"/>
      <c r="BT120" s="944"/>
      <c r="BU120" s="944"/>
      <c r="BV120" s="944">
        <v>5229202</v>
      </c>
      <c r="BW120" s="944"/>
      <c r="BX120" s="944"/>
      <c r="BY120" s="944"/>
      <c r="BZ120" s="944"/>
      <c r="CA120" s="944">
        <v>5324673</v>
      </c>
      <c r="CB120" s="944"/>
      <c r="CC120" s="944"/>
      <c r="CD120" s="944"/>
      <c r="CE120" s="944"/>
      <c r="CF120" s="957">
        <v>79.5</v>
      </c>
      <c r="CG120" s="958"/>
      <c r="CH120" s="958"/>
      <c r="CI120" s="958"/>
      <c r="CJ120" s="958"/>
      <c r="CK120" s="1019" t="s">
        <v>444</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928908</v>
      </c>
      <c r="DH120" s="944"/>
      <c r="DI120" s="944"/>
      <c r="DJ120" s="944"/>
      <c r="DK120" s="944"/>
      <c r="DL120" s="944">
        <v>996495</v>
      </c>
      <c r="DM120" s="944"/>
      <c r="DN120" s="944"/>
      <c r="DO120" s="944"/>
      <c r="DP120" s="944"/>
      <c r="DQ120" s="944">
        <v>891185</v>
      </c>
      <c r="DR120" s="944"/>
      <c r="DS120" s="944"/>
      <c r="DT120" s="944"/>
      <c r="DU120" s="944"/>
      <c r="DV120" s="945">
        <v>13.3</v>
      </c>
      <c r="DW120" s="945"/>
      <c r="DX120" s="945"/>
      <c r="DY120" s="945"/>
      <c r="DZ120" s="946"/>
    </row>
    <row r="121" spans="1:130" s="212"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233838</v>
      </c>
      <c r="BR121" s="939"/>
      <c r="BS121" s="939"/>
      <c r="BT121" s="939"/>
      <c r="BU121" s="939"/>
      <c r="BV121" s="939">
        <v>266405</v>
      </c>
      <c r="BW121" s="939"/>
      <c r="BX121" s="939"/>
      <c r="BY121" s="939"/>
      <c r="BZ121" s="939"/>
      <c r="CA121" s="939">
        <v>321734</v>
      </c>
      <c r="CB121" s="939"/>
      <c r="CC121" s="939"/>
      <c r="CD121" s="939"/>
      <c r="CE121" s="939"/>
      <c r="CF121" s="933">
        <v>4.8</v>
      </c>
      <c r="CG121" s="934"/>
      <c r="CH121" s="934"/>
      <c r="CI121" s="934"/>
      <c r="CJ121" s="934"/>
      <c r="CK121" s="1022"/>
      <c r="CL121" s="1023"/>
      <c r="CM121" s="1023"/>
      <c r="CN121" s="1023"/>
      <c r="CO121" s="1024"/>
      <c r="CP121" s="1032" t="s">
        <v>389</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8388868</v>
      </c>
      <c r="BR122" s="1013"/>
      <c r="BS122" s="1013"/>
      <c r="BT122" s="1013"/>
      <c r="BU122" s="1013"/>
      <c r="BV122" s="1013">
        <v>7908933</v>
      </c>
      <c r="BW122" s="1013"/>
      <c r="BX122" s="1013"/>
      <c r="BY122" s="1013"/>
      <c r="BZ122" s="1013"/>
      <c r="CA122" s="1013">
        <v>7216633</v>
      </c>
      <c r="CB122" s="1013"/>
      <c r="CC122" s="1013"/>
      <c r="CD122" s="1013"/>
      <c r="CE122" s="1013"/>
      <c r="CF122" s="1030">
        <v>107.8</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176</v>
      </c>
      <c r="BA123" s="233"/>
      <c r="BB123" s="233"/>
      <c r="BC123" s="233"/>
      <c r="BD123" s="233"/>
      <c r="BE123" s="233"/>
      <c r="BF123" s="233"/>
      <c r="BG123" s="233"/>
      <c r="BH123" s="233"/>
      <c r="BI123" s="233"/>
      <c r="BJ123" s="233"/>
      <c r="BK123" s="233"/>
      <c r="BL123" s="233"/>
      <c r="BM123" s="233"/>
      <c r="BN123" s="233"/>
      <c r="BO123" s="990" t="s">
        <v>448</v>
      </c>
      <c r="BP123" s="1018"/>
      <c r="BQ123" s="1076">
        <v>14063250</v>
      </c>
      <c r="BR123" s="1077"/>
      <c r="BS123" s="1077"/>
      <c r="BT123" s="1077"/>
      <c r="BU123" s="1077"/>
      <c r="BV123" s="1077">
        <v>13404540</v>
      </c>
      <c r="BW123" s="1077"/>
      <c r="BX123" s="1077"/>
      <c r="BY123" s="1077"/>
      <c r="BZ123" s="1077"/>
      <c r="CA123" s="1077">
        <v>12863040</v>
      </c>
      <c r="CB123" s="1077"/>
      <c r="CC123" s="1077"/>
      <c r="CD123" s="1077"/>
      <c r="CE123" s="1077"/>
      <c r="CF123" s="1014"/>
      <c r="CG123" s="1015"/>
      <c r="CH123" s="1015"/>
      <c r="CI123" s="1015"/>
      <c r="CJ123" s="1016"/>
      <c r="CK123" s="1022"/>
      <c r="CL123" s="1023"/>
      <c r="CM123" s="1023"/>
      <c r="CN123" s="1023"/>
      <c r="CO123" s="1024"/>
      <c r="CP123" s="1032" t="s">
        <v>388</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343</v>
      </c>
      <c r="AB126" s="972"/>
      <c r="AC126" s="972"/>
      <c r="AD126" s="972"/>
      <c r="AE126" s="973"/>
      <c r="AF126" s="974">
        <v>265</v>
      </c>
      <c r="AG126" s="972"/>
      <c r="AH126" s="972"/>
      <c r="AI126" s="972"/>
      <c r="AJ126" s="973"/>
      <c r="AK126" s="974">
        <v>782</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99927</v>
      </c>
      <c r="AB128" s="1059"/>
      <c r="AC128" s="1059"/>
      <c r="AD128" s="1059"/>
      <c r="AE128" s="1060"/>
      <c r="AF128" s="1061">
        <v>94915</v>
      </c>
      <c r="AG128" s="1059"/>
      <c r="AH128" s="1059"/>
      <c r="AI128" s="1059"/>
      <c r="AJ128" s="1060"/>
      <c r="AK128" s="1061">
        <v>97489</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122</v>
      </c>
      <c r="BG128" s="1066"/>
      <c r="BH128" s="1066"/>
      <c r="BI128" s="1066"/>
      <c r="BJ128" s="1066"/>
      <c r="BK128" s="1066"/>
      <c r="BL128" s="1067"/>
      <c r="BM128" s="1065">
        <v>13.88</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v>8627</v>
      </c>
      <c r="DH128" s="1051"/>
      <c r="DI128" s="1051"/>
      <c r="DJ128" s="1051"/>
      <c r="DK128" s="1051"/>
      <c r="DL128" s="1051">
        <v>8071</v>
      </c>
      <c r="DM128" s="1051"/>
      <c r="DN128" s="1051"/>
      <c r="DO128" s="1051"/>
      <c r="DP128" s="1051"/>
      <c r="DQ128" s="1051">
        <v>11361</v>
      </c>
      <c r="DR128" s="1051"/>
      <c r="DS128" s="1051"/>
      <c r="DT128" s="1051"/>
      <c r="DU128" s="1051"/>
      <c r="DV128" s="1052">
        <v>0.2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7149784</v>
      </c>
      <c r="AB129" s="972"/>
      <c r="AC129" s="972"/>
      <c r="AD129" s="972"/>
      <c r="AE129" s="973"/>
      <c r="AF129" s="974">
        <v>7269474</v>
      </c>
      <c r="AG129" s="972"/>
      <c r="AH129" s="972"/>
      <c r="AI129" s="972"/>
      <c r="AJ129" s="973"/>
      <c r="AK129" s="974">
        <v>7536443</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122</v>
      </c>
      <c r="BG129" s="1080"/>
      <c r="BH129" s="1080"/>
      <c r="BI129" s="1080"/>
      <c r="BJ129" s="1080"/>
      <c r="BK129" s="1080"/>
      <c r="BL129" s="1081"/>
      <c r="BM129" s="1079">
        <v>18.88</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906495</v>
      </c>
      <c r="AB130" s="972"/>
      <c r="AC130" s="972"/>
      <c r="AD130" s="972"/>
      <c r="AE130" s="973"/>
      <c r="AF130" s="974">
        <v>892094</v>
      </c>
      <c r="AG130" s="972"/>
      <c r="AH130" s="972"/>
      <c r="AI130" s="972"/>
      <c r="AJ130" s="973"/>
      <c r="AK130" s="974">
        <v>841339</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2.8</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6243289</v>
      </c>
      <c r="AB131" s="999"/>
      <c r="AC131" s="999"/>
      <c r="AD131" s="999"/>
      <c r="AE131" s="1000"/>
      <c r="AF131" s="998">
        <v>6377380</v>
      </c>
      <c r="AG131" s="999"/>
      <c r="AH131" s="999"/>
      <c r="AI131" s="999"/>
      <c r="AJ131" s="1000"/>
      <c r="AK131" s="998">
        <v>6695104</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3.6737046769999999</v>
      </c>
      <c r="AB132" s="1110"/>
      <c r="AC132" s="1110"/>
      <c r="AD132" s="1110"/>
      <c r="AE132" s="1111"/>
      <c r="AF132" s="1112">
        <v>2.2441033780000001</v>
      </c>
      <c r="AG132" s="1110"/>
      <c r="AH132" s="1110"/>
      <c r="AI132" s="1110"/>
      <c r="AJ132" s="1111"/>
      <c r="AK132" s="1112">
        <v>2.612715202</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2.8</v>
      </c>
      <c r="AB133" s="1093"/>
      <c r="AC133" s="1093"/>
      <c r="AD133" s="1093"/>
      <c r="AE133" s="1094"/>
      <c r="AF133" s="1092">
        <v>2.8</v>
      </c>
      <c r="AG133" s="1093"/>
      <c r="AH133" s="1093"/>
      <c r="AI133" s="1093"/>
      <c r="AJ133" s="1094"/>
      <c r="AK133" s="1092">
        <v>2.8</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OcRNHOiQIFY2VKJBDia0btgagpyRUdm6pEtzuUezbMzNn6ULhDs+9I6UjQ9IFjj3MO80s3blFDcZuJkAFc7JOw==" saltValue="iP3qQ93NgcCic4ydQE3rv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rintOptions horizontalCentered="1"/>
  <pageMargins left="0" right="0" top="0.39370078740157483" bottom="0.39370078740157483" header="0.19685039370078741" footer="0.19685039370078741"/>
  <pageSetup paperSize="8" scale="40"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BG16"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RT3GhiDgMYVb1okCYSEyex/4XQ+ARRMdMvDvEIm0BVHoX0i39S+OfdJUwNIXiBX70HVyk/lfHaUMeOVSNpa+Cg==" saltValue="9QcdYHf2CvG7McmeWcbMyA==" spinCount="100000" sheet="1" objects="1" scenarios="1"/>
  <dataConsolidate/>
  <phoneticPr fontId="2"/>
  <printOptions horizontalCentered="1"/>
  <pageMargins left="0" right="0" top="0.39370078740157483" bottom="0.39370078740157483" header="0.19685039370078741" footer="0.19685039370078741"/>
  <pageSetup paperSize="8" scale="61" orientation="landscape" r:id="rId1"/>
  <headerFooter alignWithMargins="0">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17"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LsQlIMzojWyfmwkHTzFnPHWlpQXEUEyuwjyi9EdBKOaGbjs1oug58pMYgEXtYgkmkPMoCdG5XdAuYtwQbSfNQ==" saltValue="Sy+87Bv/e+taga7RWRBoow==" spinCount="100000" sheet="1" objects="1" scenarios="1"/>
  <dataConsolidate/>
  <phoneticPr fontId="2"/>
  <printOptions horizontalCentered="1"/>
  <pageMargins left="0" right="0" top="0.39370078740157483" bottom="0.39370078740157483" header="0.19685039370078741" footer="0.19685039370078741"/>
  <pageSetup paperSize="8" scale="7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27" t="s">
        <v>477</v>
      </c>
      <c r="AP7" s="253"/>
      <c r="AQ7" s="254" t="s">
        <v>478</v>
      </c>
      <c r="AR7" s="255"/>
    </row>
    <row r="8" spans="1:46" ht="13.2" x14ac:dyDescent="0.2">
      <c r="A8" s="247"/>
      <c r="AK8" s="256"/>
      <c r="AL8" s="257"/>
      <c r="AM8" s="257"/>
      <c r="AN8" s="258"/>
      <c r="AO8" s="1128"/>
      <c r="AP8" s="259" t="s">
        <v>479</v>
      </c>
      <c r="AQ8" s="260" t="s">
        <v>480</v>
      </c>
      <c r="AR8" s="261" t="s">
        <v>481</v>
      </c>
    </row>
    <row r="9" spans="1:46" ht="13.2" x14ac:dyDescent="0.2">
      <c r="A9" s="247"/>
      <c r="AK9" s="1129" t="s">
        <v>482</v>
      </c>
      <c r="AL9" s="1130"/>
      <c r="AM9" s="1130"/>
      <c r="AN9" s="1131"/>
      <c r="AO9" s="262">
        <v>2939695</v>
      </c>
      <c r="AP9" s="262">
        <v>102629</v>
      </c>
      <c r="AQ9" s="263">
        <v>72090</v>
      </c>
      <c r="AR9" s="264">
        <v>42.4</v>
      </c>
    </row>
    <row r="10" spans="1:46" ht="13.5" customHeight="1" x14ac:dyDescent="0.2">
      <c r="A10" s="247"/>
      <c r="AK10" s="1129" t="s">
        <v>483</v>
      </c>
      <c r="AL10" s="1130"/>
      <c r="AM10" s="1130"/>
      <c r="AN10" s="1131"/>
      <c r="AO10" s="265">
        <v>2038</v>
      </c>
      <c r="AP10" s="265">
        <v>71</v>
      </c>
      <c r="AQ10" s="266">
        <v>9072</v>
      </c>
      <c r="AR10" s="267">
        <v>-99.2</v>
      </c>
    </row>
    <row r="11" spans="1:46" ht="13.5" customHeight="1" x14ac:dyDescent="0.2">
      <c r="A11" s="247"/>
      <c r="AK11" s="1129" t="s">
        <v>484</v>
      </c>
      <c r="AL11" s="1130"/>
      <c r="AM11" s="1130"/>
      <c r="AN11" s="1131"/>
      <c r="AO11" s="265" t="s">
        <v>485</v>
      </c>
      <c r="AP11" s="265" t="s">
        <v>485</v>
      </c>
      <c r="AQ11" s="266">
        <v>383</v>
      </c>
      <c r="AR11" s="267" t="s">
        <v>485</v>
      </c>
    </row>
    <row r="12" spans="1:46" ht="13.5" customHeight="1" x14ac:dyDescent="0.2">
      <c r="A12" s="247"/>
      <c r="AK12" s="1129" t="s">
        <v>486</v>
      </c>
      <c r="AL12" s="1130"/>
      <c r="AM12" s="1130"/>
      <c r="AN12" s="1131"/>
      <c r="AO12" s="265" t="s">
        <v>485</v>
      </c>
      <c r="AP12" s="265" t="s">
        <v>485</v>
      </c>
      <c r="AQ12" s="266">
        <v>26</v>
      </c>
      <c r="AR12" s="267" t="s">
        <v>485</v>
      </c>
    </row>
    <row r="13" spans="1:46" ht="13.5" customHeight="1" x14ac:dyDescent="0.2">
      <c r="A13" s="247"/>
      <c r="AK13" s="1129" t="s">
        <v>487</v>
      </c>
      <c r="AL13" s="1130"/>
      <c r="AM13" s="1130"/>
      <c r="AN13" s="1131"/>
      <c r="AO13" s="265">
        <v>73899</v>
      </c>
      <c r="AP13" s="265">
        <v>2580</v>
      </c>
      <c r="AQ13" s="266">
        <v>2732</v>
      </c>
      <c r="AR13" s="267">
        <v>-5.6</v>
      </c>
    </row>
    <row r="14" spans="1:46" ht="13.5" customHeight="1" x14ac:dyDescent="0.2">
      <c r="A14" s="247"/>
      <c r="AK14" s="1129" t="s">
        <v>488</v>
      </c>
      <c r="AL14" s="1130"/>
      <c r="AM14" s="1130"/>
      <c r="AN14" s="1131"/>
      <c r="AO14" s="265">
        <v>15561</v>
      </c>
      <c r="AP14" s="265">
        <v>543</v>
      </c>
      <c r="AQ14" s="266">
        <v>1315</v>
      </c>
      <c r="AR14" s="267">
        <v>-58.7</v>
      </c>
    </row>
    <row r="15" spans="1:46" ht="13.5" customHeight="1" x14ac:dyDescent="0.2">
      <c r="A15" s="247"/>
      <c r="AK15" s="1132" t="s">
        <v>489</v>
      </c>
      <c r="AL15" s="1133"/>
      <c r="AM15" s="1133"/>
      <c r="AN15" s="1134"/>
      <c r="AO15" s="265">
        <v>-178407</v>
      </c>
      <c r="AP15" s="265">
        <v>-6228</v>
      </c>
      <c r="AQ15" s="266">
        <v>-4107</v>
      </c>
      <c r="AR15" s="267">
        <v>51.6</v>
      </c>
    </row>
    <row r="16" spans="1:46" ht="13.2" x14ac:dyDescent="0.2">
      <c r="A16" s="247"/>
      <c r="AK16" s="1132" t="s">
        <v>176</v>
      </c>
      <c r="AL16" s="1133"/>
      <c r="AM16" s="1133"/>
      <c r="AN16" s="1134"/>
      <c r="AO16" s="265">
        <v>2852786</v>
      </c>
      <c r="AP16" s="265">
        <v>99595</v>
      </c>
      <c r="AQ16" s="266">
        <v>81511</v>
      </c>
      <c r="AR16" s="267">
        <v>22.2</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35" t="s">
        <v>494</v>
      </c>
      <c r="AL21" s="1136"/>
      <c r="AM21" s="1136"/>
      <c r="AN21" s="1137"/>
      <c r="AO21" s="277">
        <v>8.31</v>
      </c>
      <c r="AP21" s="278">
        <v>6.74</v>
      </c>
      <c r="AQ21" s="279">
        <v>1.57</v>
      </c>
      <c r="AS21" s="280"/>
      <c r="AT21" s="276"/>
    </row>
    <row r="22" spans="1:46" s="248" customFormat="1" ht="13.2" x14ac:dyDescent="0.2">
      <c r="A22" s="276"/>
      <c r="AK22" s="1135" t="s">
        <v>495</v>
      </c>
      <c r="AL22" s="1136"/>
      <c r="AM22" s="1136"/>
      <c r="AN22" s="1137"/>
      <c r="AO22" s="281">
        <v>98.3</v>
      </c>
      <c r="AP22" s="282">
        <v>97</v>
      </c>
      <c r="AQ22" s="283">
        <v>1.3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27" t="s">
        <v>477</v>
      </c>
      <c r="AP30" s="253"/>
      <c r="AQ30" s="254" t="s">
        <v>478</v>
      </c>
      <c r="AR30" s="255"/>
    </row>
    <row r="31" spans="1:46" ht="13.2" x14ac:dyDescent="0.2">
      <c r="A31" s="247"/>
      <c r="AK31" s="256"/>
      <c r="AL31" s="257"/>
      <c r="AM31" s="257"/>
      <c r="AN31" s="258"/>
      <c r="AO31" s="1128"/>
      <c r="AP31" s="259" t="s">
        <v>479</v>
      </c>
      <c r="AQ31" s="260" t="s">
        <v>480</v>
      </c>
      <c r="AR31" s="261" t="s">
        <v>481</v>
      </c>
    </row>
    <row r="32" spans="1:46" ht="27" customHeight="1" x14ac:dyDescent="0.2">
      <c r="A32" s="247"/>
      <c r="AK32" s="1143" t="s">
        <v>499</v>
      </c>
      <c r="AL32" s="1144"/>
      <c r="AM32" s="1144"/>
      <c r="AN32" s="1145"/>
      <c r="AO32" s="291">
        <v>915281</v>
      </c>
      <c r="AP32" s="291">
        <v>31954</v>
      </c>
      <c r="AQ32" s="292">
        <v>33695</v>
      </c>
      <c r="AR32" s="293">
        <v>-5.2</v>
      </c>
    </row>
    <row r="33" spans="1:46" ht="13.5" customHeight="1" x14ac:dyDescent="0.2">
      <c r="A33" s="247"/>
      <c r="AK33" s="1143" t="s">
        <v>500</v>
      </c>
      <c r="AL33" s="1144"/>
      <c r="AM33" s="1144"/>
      <c r="AN33" s="1145"/>
      <c r="AO33" s="291" t="s">
        <v>485</v>
      </c>
      <c r="AP33" s="291" t="s">
        <v>485</v>
      </c>
      <c r="AQ33" s="292" t="s">
        <v>485</v>
      </c>
      <c r="AR33" s="293" t="s">
        <v>485</v>
      </c>
    </row>
    <row r="34" spans="1:46" ht="27" customHeight="1" x14ac:dyDescent="0.2">
      <c r="A34" s="247"/>
      <c r="AK34" s="1143" t="s">
        <v>501</v>
      </c>
      <c r="AL34" s="1144"/>
      <c r="AM34" s="1144"/>
      <c r="AN34" s="1145"/>
      <c r="AO34" s="291" t="s">
        <v>485</v>
      </c>
      <c r="AP34" s="291" t="s">
        <v>485</v>
      </c>
      <c r="AQ34" s="292" t="s">
        <v>485</v>
      </c>
      <c r="AR34" s="293" t="s">
        <v>485</v>
      </c>
    </row>
    <row r="35" spans="1:46" ht="27" customHeight="1" x14ac:dyDescent="0.2">
      <c r="A35" s="247"/>
      <c r="AK35" s="1143" t="s">
        <v>502</v>
      </c>
      <c r="AL35" s="1144"/>
      <c r="AM35" s="1144"/>
      <c r="AN35" s="1145"/>
      <c r="AO35" s="291">
        <v>197689</v>
      </c>
      <c r="AP35" s="291">
        <v>6902</v>
      </c>
      <c r="AQ35" s="292">
        <v>8394</v>
      </c>
      <c r="AR35" s="293">
        <v>-17.8</v>
      </c>
    </row>
    <row r="36" spans="1:46" ht="27" customHeight="1" x14ac:dyDescent="0.2">
      <c r="A36" s="247"/>
      <c r="AK36" s="1143" t="s">
        <v>503</v>
      </c>
      <c r="AL36" s="1144"/>
      <c r="AM36" s="1144"/>
      <c r="AN36" s="1145"/>
      <c r="AO36" s="291" t="s">
        <v>485</v>
      </c>
      <c r="AP36" s="291" t="s">
        <v>485</v>
      </c>
      <c r="AQ36" s="292">
        <v>1998</v>
      </c>
      <c r="AR36" s="293" t="s">
        <v>485</v>
      </c>
    </row>
    <row r="37" spans="1:46" ht="13.5" customHeight="1" x14ac:dyDescent="0.2">
      <c r="A37" s="247"/>
      <c r="AK37" s="1143" t="s">
        <v>504</v>
      </c>
      <c r="AL37" s="1144"/>
      <c r="AM37" s="1144"/>
      <c r="AN37" s="1145"/>
      <c r="AO37" s="291">
        <v>782</v>
      </c>
      <c r="AP37" s="291">
        <v>27</v>
      </c>
      <c r="AQ37" s="292">
        <v>1021</v>
      </c>
      <c r="AR37" s="293">
        <v>-97.4</v>
      </c>
    </row>
    <row r="38" spans="1:46" ht="27" customHeight="1" x14ac:dyDescent="0.2">
      <c r="A38" s="247"/>
      <c r="AK38" s="1146" t="s">
        <v>505</v>
      </c>
      <c r="AL38" s="1147"/>
      <c r="AM38" s="1147"/>
      <c r="AN38" s="1148"/>
      <c r="AO38" s="294" t="s">
        <v>485</v>
      </c>
      <c r="AP38" s="294" t="s">
        <v>485</v>
      </c>
      <c r="AQ38" s="295">
        <v>3</v>
      </c>
      <c r="AR38" s="283" t="s">
        <v>485</v>
      </c>
      <c r="AS38" s="290"/>
    </row>
    <row r="39" spans="1:46" ht="13.2" x14ac:dyDescent="0.2">
      <c r="A39" s="247"/>
      <c r="AK39" s="1146" t="s">
        <v>506</v>
      </c>
      <c r="AL39" s="1147"/>
      <c r="AM39" s="1147"/>
      <c r="AN39" s="1148"/>
      <c r="AO39" s="291">
        <v>-97489</v>
      </c>
      <c r="AP39" s="291">
        <v>-3403</v>
      </c>
      <c r="AQ39" s="292">
        <v>-3210</v>
      </c>
      <c r="AR39" s="293">
        <v>6</v>
      </c>
      <c r="AS39" s="290"/>
    </row>
    <row r="40" spans="1:46" ht="27" customHeight="1" x14ac:dyDescent="0.2">
      <c r="A40" s="247"/>
      <c r="AK40" s="1143" t="s">
        <v>507</v>
      </c>
      <c r="AL40" s="1144"/>
      <c r="AM40" s="1144"/>
      <c r="AN40" s="1145"/>
      <c r="AO40" s="291">
        <v>-841339</v>
      </c>
      <c r="AP40" s="291">
        <v>-29372</v>
      </c>
      <c r="AQ40" s="292">
        <v>-26336</v>
      </c>
      <c r="AR40" s="293">
        <v>11.5</v>
      </c>
      <c r="AS40" s="290"/>
    </row>
    <row r="41" spans="1:46" ht="13.2" x14ac:dyDescent="0.2">
      <c r="A41" s="247"/>
      <c r="AK41" s="1149" t="s">
        <v>286</v>
      </c>
      <c r="AL41" s="1150"/>
      <c r="AM41" s="1150"/>
      <c r="AN41" s="1151"/>
      <c r="AO41" s="291">
        <v>174924</v>
      </c>
      <c r="AP41" s="291">
        <v>6107</v>
      </c>
      <c r="AQ41" s="292">
        <v>15565</v>
      </c>
      <c r="AR41" s="293">
        <v>-60.8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38" t="s">
        <v>477</v>
      </c>
      <c r="AN49" s="1140" t="s">
        <v>510</v>
      </c>
      <c r="AO49" s="1141"/>
      <c r="AP49" s="1141"/>
      <c r="AQ49" s="1141"/>
      <c r="AR49" s="1142"/>
    </row>
    <row r="50" spans="1:44" ht="13.2" x14ac:dyDescent="0.2">
      <c r="A50" s="247"/>
      <c r="AK50" s="305"/>
      <c r="AL50" s="306"/>
      <c r="AM50" s="1139"/>
      <c r="AN50" s="307" t="s">
        <v>511</v>
      </c>
      <c r="AO50" s="308" t="s">
        <v>512</v>
      </c>
      <c r="AP50" s="309" t="s">
        <v>513</v>
      </c>
      <c r="AQ50" s="310" t="s">
        <v>514</v>
      </c>
      <c r="AR50" s="311" t="s">
        <v>515</v>
      </c>
    </row>
    <row r="51" spans="1:44" ht="13.2" x14ac:dyDescent="0.2">
      <c r="A51" s="247"/>
      <c r="AK51" s="303" t="s">
        <v>516</v>
      </c>
      <c r="AL51" s="304"/>
      <c r="AM51" s="312">
        <v>1429914</v>
      </c>
      <c r="AN51" s="313">
        <v>46892</v>
      </c>
      <c r="AO51" s="314">
        <v>-2.6</v>
      </c>
      <c r="AP51" s="315">
        <v>52068</v>
      </c>
      <c r="AQ51" s="316">
        <v>1.6</v>
      </c>
      <c r="AR51" s="317">
        <v>-4.2</v>
      </c>
    </row>
    <row r="52" spans="1:44" ht="13.2" x14ac:dyDescent="0.2">
      <c r="A52" s="247"/>
      <c r="AK52" s="318"/>
      <c r="AL52" s="319" t="s">
        <v>517</v>
      </c>
      <c r="AM52" s="320">
        <v>1157929</v>
      </c>
      <c r="AN52" s="321">
        <v>37972</v>
      </c>
      <c r="AO52" s="322">
        <v>12.1</v>
      </c>
      <c r="AP52" s="323">
        <v>26936</v>
      </c>
      <c r="AQ52" s="324">
        <v>3.4</v>
      </c>
      <c r="AR52" s="325">
        <v>8.6999999999999993</v>
      </c>
    </row>
    <row r="53" spans="1:44" ht="13.2" x14ac:dyDescent="0.2">
      <c r="A53" s="247"/>
      <c r="AK53" s="303" t="s">
        <v>518</v>
      </c>
      <c r="AL53" s="304"/>
      <c r="AM53" s="312">
        <v>899121</v>
      </c>
      <c r="AN53" s="313">
        <v>29965</v>
      </c>
      <c r="AO53" s="314">
        <v>-36.1</v>
      </c>
      <c r="AP53" s="315">
        <v>47161</v>
      </c>
      <c r="AQ53" s="316">
        <v>-9.4</v>
      </c>
      <c r="AR53" s="317">
        <v>-26.7</v>
      </c>
    </row>
    <row r="54" spans="1:44" ht="13.2" x14ac:dyDescent="0.2">
      <c r="A54" s="247"/>
      <c r="AK54" s="318"/>
      <c r="AL54" s="319" t="s">
        <v>517</v>
      </c>
      <c r="AM54" s="320">
        <v>611625</v>
      </c>
      <c r="AN54" s="321">
        <v>20383</v>
      </c>
      <c r="AO54" s="322">
        <v>-46.3</v>
      </c>
      <c r="AP54" s="323">
        <v>24595</v>
      </c>
      <c r="AQ54" s="324">
        <v>-8.6999999999999993</v>
      </c>
      <c r="AR54" s="325">
        <v>-37.6</v>
      </c>
    </row>
    <row r="55" spans="1:44" ht="13.2" x14ac:dyDescent="0.2">
      <c r="A55" s="247"/>
      <c r="AK55" s="303" t="s">
        <v>519</v>
      </c>
      <c r="AL55" s="304"/>
      <c r="AM55" s="312">
        <v>700303</v>
      </c>
      <c r="AN55" s="313">
        <v>23683</v>
      </c>
      <c r="AO55" s="314">
        <v>-21</v>
      </c>
      <c r="AP55" s="315">
        <v>43423</v>
      </c>
      <c r="AQ55" s="316">
        <v>-7.9</v>
      </c>
      <c r="AR55" s="317">
        <v>-13.1</v>
      </c>
    </row>
    <row r="56" spans="1:44" ht="13.2" x14ac:dyDescent="0.2">
      <c r="A56" s="247"/>
      <c r="AK56" s="318"/>
      <c r="AL56" s="319" t="s">
        <v>517</v>
      </c>
      <c r="AM56" s="320">
        <v>472087</v>
      </c>
      <c r="AN56" s="321">
        <v>15965</v>
      </c>
      <c r="AO56" s="322">
        <v>-21.7</v>
      </c>
      <c r="AP56" s="323">
        <v>22207</v>
      </c>
      <c r="AQ56" s="324">
        <v>-9.6999999999999993</v>
      </c>
      <c r="AR56" s="325">
        <v>-12</v>
      </c>
    </row>
    <row r="57" spans="1:44" ht="13.2" x14ac:dyDescent="0.2">
      <c r="A57" s="247"/>
      <c r="AK57" s="303" t="s">
        <v>520</v>
      </c>
      <c r="AL57" s="304"/>
      <c r="AM57" s="312">
        <v>901122</v>
      </c>
      <c r="AN57" s="313">
        <v>30966</v>
      </c>
      <c r="AO57" s="314">
        <v>30.8</v>
      </c>
      <c r="AP57" s="315">
        <v>45265</v>
      </c>
      <c r="AQ57" s="316">
        <v>4.2</v>
      </c>
      <c r="AR57" s="317">
        <v>26.6</v>
      </c>
    </row>
    <row r="58" spans="1:44" ht="13.2" x14ac:dyDescent="0.2">
      <c r="A58" s="247"/>
      <c r="AK58" s="318"/>
      <c r="AL58" s="319" t="s">
        <v>517</v>
      </c>
      <c r="AM58" s="320">
        <v>674103</v>
      </c>
      <c r="AN58" s="321">
        <v>23165</v>
      </c>
      <c r="AO58" s="322">
        <v>45.1</v>
      </c>
      <c r="AP58" s="323">
        <v>22600</v>
      </c>
      <c r="AQ58" s="324">
        <v>1.8</v>
      </c>
      <c r="AR58" s="325">
        <v>43.3</v>
      </c>
    </row>
    <row r="59" spans="1:44" ht="13.2" x14ac:dyDescent="0.2">
      <c r="A59" s="247"/>
      <c r="AK59" s="303" t="s">
        <v>521</v>
      </c>
      <c r="AL59" s="304"/>
      <c r="AM59" s="312">
        <v>536207</v>
      </c>
      <c r="AN59" s="313">
        <v>18720</v>
      </c>
      <c r="AO59" s="314">
        <v>-39.5</v>
      </c>
      <c r="AP59" s="315">
        <v>54621</v>
      </c>
      <c r="AQ59" s="316">
        <v>20.7</v>
      </c>
      <c r="AR59" s="317">
        <v>-60.2</v>
      </c>
    </row>
    <row r="60" spans="1:44" ht="13.2" x14ac:dyDescent="0.2">
      <c r="A60" s="247"/>
      <c r="AK60" s="318"/>
      <c r="AL60" s="319" t="s">
        <v>517</v>
      </c>
      <c r="AM60" s="320">
        <v>371379</v>
      </c>
      <c r="AN60" s="321">
        <v>12965</v>
      </c>
      <c r="AO60" s="322">
        <v>-44</v>
      </c>
      <c r="AP60" s="323">
        <v>30892</v>
      </c>
      <c r="AQ60" s="324">
        <v>36.700000000000003</v>
      </c>
      <c r="AR60" s="325">
        <v>-80.7</v>
      </c>
    </row>
    <row r="61" spans="1:44" ht="13.2" x14ac:dyDescent="0.2">
      <c r="A61" s="247"/>
      <c r="AK61" s="303" t="s">
        <v>522</v>
      </c>
      <c r="AL61" s="326"/>
      <c r="AM61" s="312">
        <v>893333</v>
      </c>
      <c r="AN61" s="313">
        <v>30045</v>
      </c>
      <c r="AO61" s="314">
        <v>-13.7</v>
      </c>
      <c r="AP61" s="315">
        <v>48508</v>
      </c>
      <c r="AQ61" s="327">
        <v>1.8</v>
      </c>
      <c r="AR61" s="317">
        <v>-15.5</v>
      </c>
    </row>
    <row r="62" spans="1:44" ht="13.2" x14ac:dyDescent="0.2">
      <c r="A62" s="247"/>
      <c r="AK62" s="318"/>
      <c r="AL62" s="319" t="s">
        <v>517</v>
      </c>
      <c r="AM62" s="320">
        <v>657425</v>
      </c>
      <c r="AN62" s="321">
        <v>22090</v>
      </c>
      <c r="AO62" s="322">
        <v>-11</v>
      </c>
      <c r="AP62" s="323">
        <v>25446</v>
      </c>
      <c r="AQ62" s="324">
        <v>4.7</v>
      </c>
      <c r="AR62" s="325">
        <v>-15.7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6CLXWla8yFUryyJBBxG3glgdmqeFFEq4HcpDLyaooqmAG90YgYDkiQQrk8em9xNGhtCehdHDDoQ5/HEYG2S6pA==" saltValue="NvcXYyTGYJjjdOBGTLpAx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 right="0" top="0.39370078740157483" bottom="0.39370078740157483" header="0.19685039370078741" footer="0.19685039370078741"/>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sAAadklWlYhMW4znuROlCZaKlj+eOHCy4IIbFTzU8ZCvOTbBg7NMek381/ftY/LK77GQL7YqLgC0yfJuX3qjyA==" saltValue="UjqRoqzcAhoYU7nx+fGiVA==" spinCount="100000" sheet="1" objects="1" scenarios="1"/>
  <dataConsolidate/>
  <phoneticPr fontId="2"/>
  <printOptions horizontalCentered="1"/>
  <pageMargins left="0" right="0" top="0.39370078740157483" bottom="0.39370078740157483" header="0.19685039370078741" footer="0.19685039370078741"/>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iOnmA98KQHwfGj+0ZAXqMfBAFb0hjWITBUG9tFrWc5+2+vTo/ty37FJrmt9093xoo483BzNXKo99mJgXcD5TMg==" saltValue="Z+7D47NTzvNH3jH1zo+neA==" spinCount="100000" sheet="1" objects="1" scenarios="1"/>
  <dataConsolidate/>
  <phoneticPr fontId="2"/>
  <printOptions horizontalCentered="1"/>
  <pageMargins left="0" right="0" top="0.39370078740157483" bottom="0.39370078740157483" header="0.19685039370078741" footer="0.19685039370078741"/>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20.32</v>
      </c>
      <c r="G47" s="12">
        <v>21.1</v>
      </c>
      <c r="H47" s="12">
        <v>22.88</v>
      </c>
      <c r="I47" s="12">
        <v>19.149999999999999</v>
      </c>
      <c r="J47" s="13">
        <v>19.55</v>
      </c>
    </row>
    <row r="48" spans="2:10" ht="57.75" customHeight="1" x14ac:dyDescent="0.2">
      <c r="B48" s="14"/>
      <c r="C48" s="1154" t="s">
        <v>4</v>
      </c>
      <c r="D48" s="1154"/>
      <c r="E48" s="1155"/>
      <c r="F48" s="15">
        <v>4.84</v>
      </c>
      <c r="G48" s="16">
        <v>5.4</v>
      </c>
      <c r="H48" s="16">
        <v>4.12</v>
      </c>
      <c r="I48" s="16">
        <v>7.62</v>
      </c>
      <c r="J48" s="17">
        <v>2.4700000000000002</v>
      </c>
    </row>
    <row r="49" spans="2:10" ht="57.75" customHeight="1" thickBot="1" x14ac:dyDescent="0.25">
      <c r="B49" s="18"/>
      <c r="C49" s="1156" t="s">
        <v>5</v>
      </c>
      <c r="D49" s="1156"/>
      <c r="E49" s="1157"/>
      <c r="F49" s="19" t="s">
        <v>529</v>
      </c>
      <c r="G49" s="20">
        <v>2.72</v>
      </c>
      <c r="H49" s="20" t="s">
        <v>530</v>
      </c>
      <c r="I49" s="20">
        <v>0.21</v>
      </c>
      <c r="J49" s="21" t="s">
        <v>531</v>
      </c>
    </row>
    <row r="50" spans="2:10" ht="13.2" x14ac:dyDescent="0.2"/>
  </sheetData>
  <sheetProtection algorithmName="SHA-512" hashValue="xzL6TyPRXP7j8vYIFtuPrjcKFsS3g5BQ3rG3AsXUCXABmIqMMWz/jKgIJXV/qA72Oi5Sx6/bZx/mSXLoKz/VUg==" saltValue="wJdSQBGcn6Xy4+G4ZfsQdA=="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8" scale="89"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532</v>
      </c>
      <c r="D34" s="1162"/>
      <c r="E34" s="1163"/>
      <c r="F34" s="32">
        <v>2.2400000000000002</v>
      </c>
      <c r="G34" s="33">
        <v>3.17</v>
      </c>
      <c r="H34" s="33">
        <v>4.67</v>
      </c>
      <c r="I34" s="33">
        <v>4.6500000000000004</v>
      </c>
      <c r="J34" s="34">
        <v>5.22</v>
      </c>
      <c r="K34" s="22"/>
      <c r="L34" s="22"/>
      <c r="M34" s="22"/>
      <c r="N34" s="22"/>
      <c r="O34" s="22"/>
      <c r="P34" s="22"/>
    </row>
    <row r="35" spans="1:16" ht="39" customHeight="1" x14ac:dyDescent="0.2">
      <c r="A35" s="22"/>
      <c r="B35" s="35"/>
      <c r="C35" s="1158" t="s">
        <v>533</v>
      </c>
      <c r="D35" s="1158"/>
      <c r="E35" s="1159"/>
      <c r="F35" s="36">
        <v>3.05</v>
      </c>
      <c r="G35" s="37">
        <v>3.68</v>
      </c>
      <c r="H35" s="37">
        <v>4.16</v>
      </c>
      <c r="I35" s="37">
        <v>4.3099999999999996</v>
      </c>
      <c r="J35" s="38">
        <v>4.58</v>
      </c>
      <c r="K35" s="22"/>
      <c r="L35" s="22"/>
      <c r="M35" s="22"/>
      <c r="N35" s="22"/>
      <c r="O35" s="22"/>
      <c r="P35" s="22"/>
    </row>
    <row r="36" spans="1:16" ht="39" customHeight="1" x14ac:dyDescent="0.2">
      <c r="A36" s="22"/>
      <c r="B36" s="35"/>
      <c r="C36" s="1158" t="s">
        <v>534</v>
      </c>
      <c r="D36" s="1158"/>
      <c r="E36" s="1159"/>
      <c r="F36" s="36">
        <v>4.84</v>
      </c>
      <c r="G36" s="37">
        <v>5.4</v>
      </c>
      <c r="H36" s="37">
        <v>4.12</v>
      </c>
      <c r="I36" s="37">
        <v>7.61</v>
      </c>
      <c r="J36" s="38">
        <v>2.4700000000000002</v>
      </c>
      <c r="K36" s="22"/>
      <c r="L36" s="22"/>
      <c r="M36" s="22"/>
      <c r="N36" s="22"/>
      <c r="O36" s="22"/>
      <c r="P36" s="22"/>
    </row>
    <row r="37" spans="1:16" ht="39" customHeight="1" x14ac:dyDescent="0.2">
      <c r="A37" s="22"/>
      <c r="B37" s="35"/>
      <c r="C37" s="1158" t="s">
        <v>535</v>
      </c>
      <c r="D37" s="1158"/>
      <c r="E37" s="1159"/>
      <c r="F37" s="36">
        <v>0.64</v>
      </c>
      <c r="G37" s="37">
        <v>0.57999999999999996</v>
      </c>
      <c r="H37" s="37">
        <v>0.56000000000000005</v>
      </c>
      <c r="I37" s="37">
        <v>0.84</v>
      </c>
      <c r="J37" s="38">
        <v>0.66</v>
      </c>
      <c r="K37" s="22"/>
      <c r="L37" s="22"/>
      <c r="M37" s="22"/>
      <c r="N37" s="22"/>
      <c r="O37" s="22"/>
      <c r="P37" s="22"/>
    </row>
    <row r="38" spans="1:16" ht="39" customHeight="1" x14ac:dyDescent="0.2">
      <c r="A38" s="22"/>
      <c r="B38" s="35"/>
      <c r="C38" s="1158" t="s">
        <v>536</v>
      </c>
      <c r="D38" s="1158"/>
      <c r="E38" s="1159"/>
      <c r="F38" s="36">
        <v>1.1499999999999999</v>
      </c>
      <c r="G38" s="37">
        <v>1.26</v>
      </c>
      <c r="H38" s="37">
        <v>1.29</v>
      </c>
      <c r="I38" s="37">
        <v>0.9</v>
      </c>
      <c r="J38" s="38">
        <v>0.3</v>
      </c>
      <c r="K38" s="22"/>
      <c r="L38" s="22"/>
      <c r="M38" s="22"/>
      <c r="N38" s="22"/>
      <c r="O38" s="22"/>
      <c r="P38" s="22"/>
    </row>
    <row r="39" spans="1:16" ht="39" customHeight="1" x14ac:dyDescent="0.2">
      <c r="A39" s="22"/>
      <c r="B39" s="35"/>
      <c r="C39" s="1158" t="s">
        <v>537</v>
      </c>
      <c r="D39" s="1158"/>
      <c r="E39" s="1159"/>
      <c r="F39" s="36">
        <v>0.22</v>
      </c>
      <c r="G39" s="37">
        <v>0.21</v>
      </c>
      <c r="H39" s="37">
        <v>0.22</v>
      </c>
      <c r="I39" s="37">
        <v>0.21</v>
      </c>
      <c r="J39" s="38">
        <v>0.25</v>
      </c>
      <c r="K39" s="22"/>
      <c r="L39" s="22"/>
      <c r="M39" s="22"/>
      <c r="N39" s="22"/>
      <c r="O39" s="22"/>
      <c r="P39" s="22"/>
    </row>
    <row r="40" spans="1:16" ht="39" customHeight="1" x14ac:dyDescent="0.2">
      <c r="A40" s="22"/>
      <c r="B40" s="35"/>
      <c r="C40" s="1158" t="s">
        <v>538</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539</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540</v>
      </c>
      <c r="D43" s="1160"/>
      <c r="E43" s="1161"/>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WIDBuLfDanrsYoZFn6IcZWPuJ3m6nBPW7iahCSS8gyp/tGMxTDawzB6oOqnWGVexXGiePPSyY80Z8Yob1+mJ5A==" saltValue="LSL1xJA4jKxCioU8xMSqv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8" scale="85"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748</v>
      </c>
      <c r="L45" s="58">
        <v>771</v>
      </c>
      <c r="M45" s="58">
        <v>881</v>
      </c>
      <c r="N45" s="58">
        <v>898</v>
      </c>
      <c r="O45" s="59">
        <v>915</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2">
      <c r="A48" s="46"/>
      <c r="B48" s="1166"/>
      <c r="C48" s="1167"/>
      <c r="D48" s="60"/>
      <c r="E48" s="1172" t="s">
        <v>13</v>
      </c>
      <c r="F48" s="1172"/>
      <c r="G48" s="1172"/>
      <c r="H48" s="1172"/>
      <c r="I48" s="1172"/>
      <c r="J48" s="1173"/>
      <c r="K48" s="61">
        <v>246</v>
      </c>
      <c r="L48" s="62">
        <v>257</v>
      </c>
      <c r="M48" s="62">
        <v>253</v>
      </c>
      <c r="N48" s="62">
        <v>200</v>
      </c>
      <c r="O48" s="63">
        <v>198</v>
      </c>
      <c r="P48" s="46"/>
      <c r="Q48" s="46"/>
      <c r="R48" s="46"/>
      <c r="S48" s="46"/>
      <c r="T48" s="46"/>
      <c r="U48" s="46"/>
    </row>
    <row r="49" spans="1:21" ht="30.75" customHeight="1" x14ac:dyDescent="0.2">
      <c r="A49" s="46"/>
      <c r="B49" s="1166"/>
      <c r="C49" s="1167"/>
      <c r="D49" s="60"/>
      <c r="E49" s="1172" t="s">
        <v>14</v>
      </c>
      <c r="F49" s="1172"/>
      <c r="G49" s="1172"/>
      <c r="H49" s="1172"/>
      <c r="I49" s="1172"/>
      <c r="J49" s="1173"/>
      <c r="K49" s="61">
        <v>173</v>
      </c>
      <c r="L49" s="62">
        <v>163</v>
      </c>
      <c r="M49" s="62">
        <v>101</v>
      </c>
      <c r="N49" s="62">
        <v>32</v>
      </c>
      <c r="O49" s="63" t="s">
        <v>485</v>
      </c>
      <c r="P49" s="46"/>
      <c r="Q49" s="46"/>
      <c r="R49" s="46"/>
      <c r="S49" s="46"/>
      <c r="T49" s="46"/>
      <c r="U49" s="46"/>
    </row>
    <row r="50" spans="1:21" ht="30.75" customHeight="1" x14ac:dyDescent="0.2">
      <c r="A50" s="46"/>
      <c r="B50" s="1166"/>
      <c r="C50" s="1167"/>
      <c r="D50" s="60"/>
      <c r="E50" s="1172" t="s">
        <v>15</v>
      </c>
      <c r="F50" s="1172"/>
      <c r="G50" s="1172"/>
      <c r="H50" s="1172"/>
      <c r="I50" s="1172"/>
      <c r="J50" s="1173"/>
      <c r="K50" s="61">
        <v>1</v>
      </c>
      <c r="L50" s="62">
        <v>1</v>
      </c>
      <c r="M50" s="62">
        <v>0</v>
      </c>
      <c r="N50" s="62">
        <v>0</v>
      </c>
      <c r="O50" s="63">
        <v>1</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1043</v>
      </c>
      <c r="L52" s="62">
        <v>1021</v>
      </c>
      <c r="M52" s="62">
        <v>1007</v>
      </c>
      <c r="N52" s="62">
        <v>987</v>
      </c>
      <c r="O52" s="63">
        <v>938</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125</v>
      </c>
      <c r="L53" s="67">
        <v>171</v>
      </c>
      <c r="M53" s="67">
        <v>228</v>
      </c>
      <c r="N53" s="67">
        <v>143</v>
      </c>
      <c r="O53" s="68">
        <v>176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8ZrsTfhSkgaUrCB/Jv56FOGJkATLlPMWH7J6DSVqjxDfivs2X4cW5B2eH5/d7MVVHfK5xBdqssqmKgYTRZqtQ==" saltValue="SqeMwnxRff0f8xWMfP2AL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pageSetup paperSize="8" scale="7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30">
        <v>8594</v>
      </c>
      <c r="J41" s="331">
        <v>8804</v>
      </c>
      <c r="K41" s="331">
        <v>8430</v>
      </c>
      <c r="L41" s="331">
        <v>8165</v>
      </c>
      <c r="M41" s="332">
        <v>7651</v>
      </c>
    </row>
    <row r="42" spans="2:13" ht="27.75" customHeight="1" x14ac:dyDescent="0.2">
      <c r="B42" s="1197"/>
      <c r="C42" s="1198"/>
      <c r="D42" s="104"/>
      <c r="E42" s="1203" t="s">
        <v>32</v>
      </c>
      <c r="F42" s="1203"/>
      <c r="G42" s="1203"/>
      <c r="H42" s="1204"/>
      <c r="I42" s="333">
        <v>344</v>
      </c>
      <c r="J42" s="334">
        <v>257</v>
      </c>
      <c r="K42" s="334">
        <v>169</v>
      </c>
      <c r="L42" s="334">
        <v>82</v>
      </c>
      <c r="M42" s="335">
        <v>44</v>
      </c>
    </row>
    <row r="43" spans="2:13" ht="27.75" customHeight="1" x14ac:dyDescent="0.2">
      <c r="B43" s="1197"/>
      <c r="C43" s="1198"/>
      <c r="D43" s="104"/>
      <c r="E43" s="1203" t="s">
        <v>33</v>
      </c>
      <c r="F43" s="1203"/>
      <c r="G43" s="1203"/>
      <c r="H43" s="1204"/>
      <c r="I43" s="333">
        <v>1574</v>
      </c>
      <c r="J43" s="334">
        <v>1092</v>
      </c>
      <c r="K43" s="334">
        <v>929</v>
      </c>
      <c r="L43" s="334">
        <v>996</v>
      </c>
      <c r="M43" s="335">
        <v>891</v>
      </c>
    </row>
    <row r="44" spans="2:13" ht="27.75" customHeight="1" x14ac:dyDescent="0.2">
      <c r="B44" s="1197"/>
      <c r="C44" s="1198"/>
      <c r="D44" s="104"/>
      <c r="E44" s="1203" t="s">
        <v>34</v>
      </c>
      <c r="F44" s="1203"/>
      <c r="G44" s="1203"/>
      <c r="H44" s="1204"/>
      <c r="I44" s="333">
        <v>290</v>
      </c>
      <c r="J44" s="334">
        <v>131</v>
      </c>
      <c r="K44" s="334">
        <v>31</v>
      </c>
      <c r="L44" s="334" t="s">
        <v>485</v>
      </c>
      <c r="M44" s="335" t="s">
        <v>485</v>
      </c>
    </row>
    <row r="45" spans="2:13" ht="27.75" customHeight="1" x14ac:dyDescent="0.2">
      <c r="B45" s="1197"/>
      <c r="C45" s="1198"/>
      <c r="D45" s="104"/>
      <c r="E45" s="1203" t="s">
        <v>35</v>
      </c>
      <c r="F45" s="1203"/>
      <c r="G45" s="1203"/>
      <c r="H45" s="1204"/>
      <c r="I45" s="333" t="s">
        <v>485</v>
      </c>
      <c r="J45" s="334" t="s">
        <v>485</v>
      </c>
      <c r="K45" s="334" t="s">
        <v>485</v>
      </c>
      <c r="L45" s="334" t="s">
        <v>485</v>
      </c>
      <c r="M45" s="335" t="s">
        <v>485</v>
      </c>
    </row>
    <row r="46" spans="2:13" ht="27.75" customHeight="1" x14ac:dyDescent="0.2">
      <c r="B46" s="1197"/>
      <c r="C46" s="1198"/>
      <c r="D46" s="105"/>
      <c r="E46" s="1203" t="s">
        <v>36</v>
      </c>
      <c r="F46" s="1203"/>
      <c r="G46" s="1203"/>
      <c r="H46" s="1204"/>
      <c r="I46" s="333">
        <v>10</v>
      </c>
      <c r="J46" s="334">
        <v>9</v>
      </c>
      <c r="K46" s="334">
        <v>9</v>
      </c>
      <c r="L46" s="334">
        <v>8</v>
      </c>
      <c r="M46" s="335">
        <v>11</v>
      </c>
    </row>
    <row r="47" spans="2:13" ht="27.75" customHeight="1" x14ac:dyDescent="0.2">
      <c r="B47" s="1197"/>
      <c r="C47" s="1198"/>
      <c r="D47" s="106"/>
      <c r="E47" s="1205" t="s">
        <v>37</v>
      </c>
      <c r="F47" s="1206"/>
      <c r="G47" s="1206"/>
      <c r="H47" s="1207"/>
      <c r="I47" s="333" t="s">
        <v>485</v>
      </c>
      <c r="J47" s="334" t="s">
        <v>485</v>
      </c>
      <c r="K47" s="334" t="s">
        <v>485</v>
      </c>
      <c r="L47" s="334" t="s">
        <v>485</v>
      </c>
      <c r="M47" s="335" t="s">
        <v>485</v>
      </c>
    </row>
    <row r="48" spans="2:13" ht="27.75" customHeight="1" x14ac:dyDescent="0.2">
      <c r="B48" s="1197"/>
      <c r="C48" s="1198"/>
      <c r="D48" s="104"/>
      <c r="E48" s="1203" t="s">
        <v>38</v>
      </c>
      <c r="F48" s="1203"/>
      <c r="G48" s="1203"/>
      <c r="H48" s="1204"/>
      <c r="I48" s="333" t="s">
        <v>485</v>
      </c>
      <c r="J48" s="334" t="s">
        <v>485</v>
      </c>
      <c r="K48" s="334" t="s">
        <v>485</v>
      </c>
      <c r="L48" s="334" t="s">
        <v>485</v>
      </c>
      <c r="M48" s="335" t="s">
        <v>485</v>
      </c>
    </row>
    <row r="49" spans="2:13" ht="27.75" customHeight="1" x14ac:dyDescent="0.2">
      <c r="B49" s="1199"/>
      <c r="C49" s="1200"/>
      <c r="D49" s="104"/>
      <c r="E49" s="1203" t="s">
        <v>39</v>
      </c>
      <c r="F49" s="1203"/>
      <c r="G49" s="1203"/>
      <c r="H49" s="1204"/>
      <c r="I49" s="333" t="s">
        <v>485</v>
      </c>
      <c r="J49" s="334" t="s">
        <v>485</v>
      </c>
      <c r="K49" s="334" t="s">
        <v>485</v>
      </c>
      <c r="L49" s="334" t="s">
        <v>485</v>
      </c>
      <c r="M49" s="335" t="s">
        <v>485</v>
      </c>
    </row>
    <row r="50" spans="2:13" ht="27.75" customHeight="1" x14ac:dyDescent="0.2">
      <c r="B50" s="1208" t="s">
        <v>40</v>
      </c>
      <c r="C50" s="1209"/>
      <c r="D50" s="107"/>
      <c r="E50" s="1203" t="s">
        <v>41</v>
      </c>
      <c r="F50" s="1203"/>
      <c r="G50" s="1203"/>
      <c r="H50" s="1204"/>
      <c r="I50" s="333">
        <v>5136</v>
      </c>
      <c r="J50" s="334">
        <v>5425</v>
      </c>
      <c r="K50" s="334">
        <v>5441</v>
      </c>
      <c r="L50" s="334">
        <v>5229</v>
      </c>
      <c r="M50" s="335">
        <v>5325</v>
      </c>
    </row>
    <row r="51" spans="2:13" ht="27.75" customHeight="1" x14ac:dyDescent="0.2">
      <c r="B51" s="1197"/>
      <c r="C51" s="1198"/>
      <c r="D51" s="104"/>
      <c r="E51" s="1203" t="s">
        <v>42</v>
      </c>
      <c r="F51" s="1203"/>
      <c r="G51" s="1203"/>
      <c r="H51" s="1204"/>
      <c r="I51" s="333">
        <v>334</v>
      </c>
      <c r="J51" s="334">
        <v>205</v>
      </c>
      <c r="K51" s="334">
        <v>234</v>
      </c>
      <c r="L51" s="334">
        <v>266</v>
      </c>
      <c r="M51" s="335">
        <v>322</v>
      </c>
    </row>
    <row r="52" spans="2:13" ht="27.75" customHeight="1" x14ac:dyDescent="0.2">
      <c r="B52" s="1199"/>
      <c r="C52" s="1200"/>
      <c r="D52" s="104"/>
      <c r="E52" s="1203" t="s">
        <v>43</v>
      </c>
      <c r="F52" s="1203"/>
      <c r="G52" s="1203"/>
      <c r="H52" s="1204"/>
      <c r="I52" s="333">
        <v>9466</v>
      </c>
      <c r="J52" s="334">
        <v>9009</v>
      </c>
      <c r="K52" s="334">
        <v>8389</v>
      </c>
      <c r="L52" s="334">
        <v>7909</v>
      </c>
      <c r="M52" s="335">
        <v>7217</v>
      </c>
    </row>
    <row r="53" spans="2:13" ht="27.75" customHeight="1" thickBot="1" x14ac:dyDescent="0.25">
      <c r="B53" s="1210" t="s">
        <v>19</v>
      </c>
      <c r="C53" s="1211"/>
      <c r="D53" s="108"/>
      <c r="E53" s="1212" t="s">
        <v>44</v>
      </c>
      <c r="F53" s="1212"/>
      <c r="G53" s="1212"/>
      <c r="H53" s="1213"/>
      <c r="I53" s="336">
        <v>-4123</v>
      </c>
      <c r="J53" s="337">
        <v>-4345</v>
      </c>
      <c r="K53" s="337">
        <v>-4496</v>
      </c>
      <c r="L53" s="337">
        <v>-4153</v>
      </c>
      <c r="M53" s="338">
        <v>-4265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8meH+5bW73uS7O7iSvO7PYKbiIGwfQ12XB8mT8Yrrs+eNtrmUEC8uH8hmmr9xNcZ4HbRXo8KD71sChIJSAWyg==" saltValue="TpAK9dZqKNJGyxAyyaEJt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pageSetup paperSize="8" scale="85"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1636</v>
      </c>
      <c r="G55" s="339">
        <v>1392</v>
      </c>
      <c r="H55" s="340">
        <v>1474</v>
      </c>
    </row>
    <row r="56" spans="2:8" ht="52.5" customHeight="1" x14ac:dyDescent="0.2">
      <c r="B56" s="120"/>
      <c r="C56" s="1224" t="s">
        <v>47</v>
      </c>
      <c r="D56" s="1224"/>
      <c r="E56" s="1225"/>
      <c r="F56" s="341">
        <v>567</v>
      </c>
      <c r="G56" s="341">
        <v>588</v>
      </c>
      <c r="H56" s="342">
        <v>619</v>
      </c>
    </row>
    <row r="57" spans="2:8" ht="53.25" customHeight="1" x14ac:dyDescent="0.2">
      <c r="B57" s="120"/>
      <c r="C57" s="1226" t="s">
        <v>48</v>
      </c>
      <c r="D57" s="1226"/>
      <c r="E57" s="1227"/>
      <c r="F57" s="343">
        <v>1868</v>
      </c>
      <c r="G57" s="343">
        <v>1860</v>
      </c>
      <c r="H57" s="344">
        <v>1876</v>
      </c>
    </row>
    <row r="58" spans="2:8" ht="45.75" customHeight="1" x14ac:dyDescent="0.2">
      <c r="B58" s="121"/>
      <c r="C58" s="1214" t="s">
        <v>554</v>
      </c>
      <c r="D58" s="1215"/>
      <c r="E58" s="1216"/>
      <c r="F58" s="350">
        <v>1583</v>
      </c>
      <c r="G58" s="350">
        <v>1537</v>
      </c>
      <c r="H58" s="345">
        <v>1502</v>
      </c>
    </row>
    <row r="59" spans="2:8" ht="45.75" customHeight="1" x14ac:dyDescent="0.2">
      <c r="B59" s="121"/>
      <c r="C59" s="1214" t="s">
        <v>555</v>
      </c>
      <c r="D59" s="1215"/>
      <c r="E59" s="1216"/>
      <c r="F59" s="350">
        <v>222</v>
      </c>
      <c r="G59" s="350">
        <v>224</v>
      </c>
      <c r="H59" s="345">
        <v>226</v>
      </c>
    </row>
    <row r="60" spans="2:8" ht="45.75" customHeight="1" x14ac:dyDescent="0.2">
      <c r="B60" s="121"/>
      <c r="C60" s="1214" t="s">
        <v>556</v>
      </c>
      <c r="D60" s="1215"/>
      <c r="E60" s="1216"/>
      <c r="F60" s="350">
        <v>31</v>
      </c>
      <c r="G60" s="350">
        <v>77</v>
      </c>
      <c r="H60" s="345">
        <v>126</v>
      </c>
    </row>
    <row r="61" spans="2:8" ht="45.75" customHeight="1" x14ac:dyDescent="0.2">
      <c r="B61" s="121"/>
      <c r="C61" s="1214" t="s">
        <v>557</v>
      </c>
      <c r="D61" s="1215"/>
      <c r="E61" s="1216"/>
      <c r="F61" s="350">
        <v>32</v>
      </c>
      <c r="G61" s="350">
        <v>22</v>
      </c>
      <c r="H61" s="345">
        <v>22</v>
      </c>
    </row>
    <row r="62" spans="2:8" ht="45.75" customHeight="1" thickBot="1" x14ac:dyDescent="0.25">
      <c r="B62" s="122"/>
      <c r="C62" s="1217"/>
      <c r="D62" s="1218"/>
      <c r="E62" s="1219"/>
      <c r="F62" s="346"/>
      <c r="G62" s="346"/>
      <c r="H62" s="347"/>
    </row>
    <row r="63" spans="2:8" ht="52.5" customHeight="1" thickBot="1" x14ac:dyDescent="0.25">
      <c r="B63" s="123"/>
      <c r="C63" s="1220" t="s">
        <v>49</v>
      </c>
      <c r="D63" s="1220"/>
      <c r="E63" s="1221"/>
      <c r="F63" s="348">
        <v>4071</v>
      </c>
      <c r="G63" s="348">
        <v>3840</v>
      </c>
      <c r="H63" s="349">
        <v>3969</v>
      </c>
    </row>
    <row r="64" spans="2:8" ht="13.2" x14ac:dyDescent="0.2"/>
  </sheetData>
  <sheetProtection algorithmName="SHA-512" hashValue="c0Cwq5wbJPxAuhguajQU2MaEf3+hLOXmOPYqTCzM++cMkkC0rl/hsYeOBDOy2Xt4It+2SUbS+owNSZNf28GsDw==" saltValue="QUsx/2q/OVOHZ6YGvdere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8" scale="60"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election activeCell="BF70" sqref="BF70"/>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566</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560</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524</v>
      </c>
      <c r="BQ50" s="1233"/>
      <c r="BR50" s="1233"/>
      <c r="BS50" s="1233"/>
      <c r="BT50" s="1233"/>
      <c r="BU50" s="1233"/>
      <c r="BV50" s="1233"/>
      <c r="BW50" s="1233"/>
      <c r="BX50" s="1233" t="s">
        <v>525</v>
      </c>
      <c r="BY50" s="1233"/>
      <c r="BZ50" s="1233"/>
      <c r="CA50" s="1233"/>
      <c r="CB50" s="1233"/>
      <c r="CC50" s="1233"/>
      <c r="CD50" s="1233"/>
      <c r="CE50" s="1233"/>
      <c r="CF50" s="1233" t="s">
        <v>526</v>
      </c>
      <c r="CG50" s="1233"/>
      <c r="CH50" s="1233"/>
      <c r="CI50" s="1233"/>
      <c r="CJ50" s="1233"/>
      <c r="CK50" s="1233"/>
      <c r="CL50" s="1233"/>
      <c r="CM50" s="1233"/>
      <c r="CN50" s="1233" t="s">
        <v>527</v>
      </c>
      <c r="CO50" s="1233"/>
      <c r="CP50" s="1233"/>
      <c r="CQ50" s="1233"/>
      <c r="CR50" s="1233"/>
      <c r="CS50" s="1233"/>
      <c r="CT50" s="1233"/>
      <c r="CU50" s="1233"/>
      <c r="CV50" s="1233" t="s">
        <v>528</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561</v>
      </c>
      <c r="AO51" s="1231"/>
      <c r="AP51" s="1231"/>
      <c r="AQ51" s="1231"/>
      <c r="AR51" s="1231"/>
      <c r="AS51" s="1231"/>
      <c r="AT51" s="1231"/>
      <c r="AU51" s="1231"/>
      <c r="AV51" s="1231"/>
      <c r="AW51" s="1231"/>
      <c r="AX51" s="1231"/>
      <c r="AY51" s="1231"/>
      <c r="AZ51" s="1231"/>
      <c r="BA51" s="1231"/>
      <c r="BB51" s="1231" t="s">
        <v>567</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563</v>
      </c>
      <c r="BC53" s="1231"/>
      <c r="BD53" s="1231"/>
      <c r="BE53" s="1231"/>
      <c r="BF53" s="1231"/>
      <c r="BG53" s="1231"/>
      <c r="BH53" s="1231"/>
      <c r="BI53" s="1231"/>
      <c r="BJ53" s="1231"/>
      <c r="BK53" s="1231"/>
      <c r="BL53" s="1231"/>
      <c r="BM53" s="1231"/>
      <c r="BN53" s="1231"/>
      <c r="BO53" s="1231"/>
      <c r="BP53" s="1228">
        <v>56.1</v>
      </c>
      <c r="BQ53" s="1228"/>
      <c r="BR53" s="1228"/>
      <c r="BS53" s="1228"/>
      <c r="BT53" s="1228"/>
      <c r="BU53" s="1228"/>
      <c r="BV53" s="1228"/>
      <c r="BW53" s="1228"/>
      <c r="BX53" s="1228">
        <v>56.9</v>
      </c>
      <c r="BY53" s="1228"/>
      <c r="BZ53" s="1228"/>
      <c r="CA53" s="1228"/>
      <c r="CB53" s="1228"/>
      <c r="CC53" s="1228"/>
      <c r="CD53" s="1228"/>
      <c r="CE53" s="1228"/>
      <c r="CF53" s="1228">
        <v>58.7</v>
      </c>
      <c r="CG53" s="1228"/>
      <c r="CH53" s="1228"/>
      <c r="CI53" s="1228"/>
      <c r="CJ53" s="1228"/>
      <c r="CK53" s="1228"/>
      <c r="CL53" s="1228"/>
      <c r="CM53" s="1228"/>
      <c r="CN53" s="1228">
        <v>58.7</v>
      </c>
      <c r="CO53" s="1228"/>
      <c r="CP53" s="1228"/>
      <c r="CQ53" s="1228"/>
      <c r="CR53" s="1228"/>
      <c r="CS53" s="1228"/>
      <c r="CT53" s="1228"/>
      <c r="CU53" s="1228"/>
      <c r="CV53" s="1228">
        <v>62.3</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568</v>
      </c>
      <c r="AO55" s="1233"/>
      <c r="AP55" s="1233"/>
      <c r="AQ55" s="1233"/>
      <c r="AR55" s="1233"/>
      <c r="AS55" s="1233"/>
      <c r="AT55" s="1233"/>
      <c r="AU55" s="1233"/>
      <c r="AV55" s="1233"/>
      <c r="AW55" s="1233"/>
      <c r="AX55" s="1233"/>
      <c r="AY55" s="1233"/>
      <c r="AZ55" s="1233"/>
      <c r="BA55" s="1233"/>
      <c r="BB55" s="1231" t="s">
        <v>567</v>
      </c>
      <c r="BC55" s="1231"/>
      <c r="BD55" s="1231"/>
      <c r="BE55" s="1231"/>
      <c r="BF55" s="1231"/>
      <c r="BG55" s="1231"/>
      <c r="BH55" s="1231"/>
      <c r="BI55" s="1231"/>
      <c r="BJ55" s="1231"/>
      <c r="BK55" s="1231"/>
      <c r="BL55" s="1231"/>
      <c r="BM55" s="1231"/>
      <c r="BN55" s="1231"/>
      <c r="BO55" s="1231"/>
      <c r="BP55" s="1228">
        <v>15.5</v>
      </c>
      <c r="BQ55" s="1228"/>
      <c r="BR55" s="1228"/>
      <c r="BS55" s="1228"/>
      <c r="BT55" s="1228"/>
      <c r="BU55" s="1228"/>
      <c r="BV55" s="1228"/>
      <c r="BW55" s="1228"/>
      <c r="BX55" s="1228">
        <v>4.5999999999999996</v>
      </c>
      <c r="BY55" s="1228"/>
      <c r="BZ55" s="1228"/>
      <c r="CA55" s="1228"/>
      <c r="CB55" s="1228"/>
      <c r="CC55" s="1228"/>
      <c r="CD55" s="1228"/>
      <c r="CE55" s="1228"/>
      <c r="CF55" s="1228">
        <v>0.6</v>
      </c>
      <c r="CG55" s="1228"/>
      <c r="CH55" s="1228"/>
      <c r="CI55" s="1228"/>
      <c r="CJ55" s="1228"/>
      <c r="CK55" s="1228"/>
      <c r="CL55" s="1228"/>
      <c r="CM55" s="1228"/>
      <c r="CN55" s="1228">
        <v>0</v>
      </c>
      <c r="CO55" s="1228"/>
      <c r="CP55" s="1228"/>
      <c r="CQ55" s="1228"/>
      <c r="CR55" s="1228"/>
      <c r="CS55" s="1228"/>
      <c r="CT55" s="1228"/>
      <c r="CU55" s="1228"/>
      <c r="CV55" s="1228">
        <v>1</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569</v>
      </c>
      <c r="BC57" s="1231"/>
      <c r="BD57" s="1231"/>
      <c r="BE57" s="1231"/>
      <c r="BF57" s="1231"/>
      <c r="BG57" s="1231"/>
      <c r="BH57" s="1231"/>
      <c r="BI57" s="1231"/>
      <c r="BJ57" s="1231"/>
      <c r="BK57" s="1231"/>
      <c r="BL57" s="1231"/>
      <c r="BM57" s="1231"/>
      <c r="BN57" s="1231"/>
      <c r="BO57" s="1231"/>
      <c r="BP57" s="1228">
        <v>61.7</v>
      </c>
      <c r="BQ57" s="1228"/>
      <c r="BR57" s="1228"/>
      <c r="BS57" s="1228"/>
      <c r="BT57" s="1228"/>
      <c r="BU57" s="1228"/>
      <c r="BV57" s="1228"/>
      <c r="BW57" s="1228"/>
      <c r="BX57" s="1228">
        <v>61.4</v>
      </c>
      <c r="BY57" s="1228"/>
      <c r="BZ57" s="1228"/>
      <c r="CA57" s="1228"/>
      <c r="CB57" s="1228"/>
      <c r="CC57" s="1228"/>
      <c r="CD57" s="1228"/>
      <c r="CE57" s="1228"/>
      <c r="CF57" s="1228">
        <v>62.6</v>
      </c>
      <c r="CG57" s="1228"/>
      <c r="CH57" s="1228"/>
      <c r="CI57" s="1228"/>
      <c r="CJ57" s="1228"/>
      <c r="CK57" s="1228"/>
      <c r="CL57" s="1228"/>
      <c r="CM57" s="1228"/>
      <c r="CN57" s="1228">
        <v>63.6</v>
      </c>
      <c r="CO57" s="1228"/>
      <c r="CP57" s="1228"/>
      <c r="CQ57" s="1228"/>
      <c r="CR57" s="1228"/>
      <c r="CS57" s="1228"/>
      <c r="CT57" s="1228"/>
      <c r="CU57" s="1228"/>
      <c r="CV57" s="1228">
        <v>64.099999999999994</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564</v>
      </c>
    </row>
    <row r="64" spans="1:109" ht="13.2" x14ac:dyDescent="0.2">
      <c r="B64" s="247"/>
      <c r="G64" s="357"/>
      <c r="I64" s="369"/>
      <c r="J64" s="369"/>
      <c r="K64" s="369"/>
      <c r="L64" s="369"/>
      <c r="M64" s="369"/>
      <c r="N64" s="370"/>
      <c r="AM64" s="357"/>
      <c r="AN64" s="357" t="s">
        <v>559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565</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560</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524</v>
      </c>
      <c r="BQ72" s="1233"/>
      <c r="BR72" s="1233"/>
      <c r="BS72" s="1233"/>
      <c r="BT72" s="1233"/>
      <c r="BU72" s="1233"/>
      <c r="BV72" s="1233"/>
      <c r="BW72" s="1233"/>
      <c r="BX72" s="1233" t="s">
        <v>525</v>
      </c>
      <c r="BY72" s="1233"/>
      <c r="BZ72" s="1233"/>
      <c r="CA72" s="1233"/>
      <c r="CB72" s="1233"/>
      <c r="CC72" s="1233"/>
      <c r="CD72" s="1233"/>
      <c r="CE72" s="1233"/>
      <c r="CF72" s="1233" t="s">
        <v>526</v>
      </c>
      <c r="CG72" s="1233"/>
      <c r="CH72" s="1233"/>
      <c r="CI72" s="1233"/>
      <c r="CJ72" s="1233"/>
      <c r="CK72" s="1233"/>
      <c r="CL72" s="1233"/>
      <c r="CM72" s="1233"/>
      <c r="CN72" s="1233" t="s">
        <v>527</v>
      </c>
      <c r="CO72" s="1233"/>
      <c r="CP72" s="1233"/>
      <c r="CQ72" s="1233"/>
      <c r="CR72" s="1233"/>
      <c r="CS72" s="1233"/>
      <c r="CT72" s="1233"/>
      <c r="CU72" s="1233"/>
      <c r="CV72" s="1233" t="s">
        <v>528</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561</v>
      </c>
      <c r="AO73" s="1231"/>
      <c r="AP73" s="1231"/>
      <c r="AQ73" s="1231"/>
      <c r="AR73" s="1231"/>
      <c r="AS73" s="1231"/>
      <c r="AT73" s="1231"/>
      <c r="AU73" s="1231"/>
      <c r="AV73" s="1231"/>
      <c r="AW73" s="1231"/>
      <c r="AX73" s="1231"/>
      <c r="AY73" s="1231"/>
      <c r="AZ73" s="1231"/>
      <c r="BA73" s="1231"/>
      <c r="BB73" s="1231" t="s">
        <v>567</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570</v>
      </c>
      <c r="BC75" s="1231"/>
      <c r="BD75" s="1231"/>
      <c r="BE75" s="1231"/>
      <c r="BF75" s="1231"/>
      <c r="BG75" s="1231"/>
      <c r="BH75" s="1231"/>
      <c r="BI75" s="1231"/>
      <c r="BJ75" s="1231"/>
      <c r="BK75" s="1231"/>
      <c r="BL75" s="1231"/>
      <c r="BM75" s="1231"/>
      <c r="BN75" s="1231"/>
      <c r="BO75" s="1231"/>
      <c r="BP75" s="1228">
        <v>3.1</v>
      </c>
      <c r="BQ75" s="1228"/>
      <c r="BR75" s="1228"/>
      <c r="BS75" s="1228"/>
      <c r="BT75" s="1228"/>
      <c r="BU75" s="1228"/>
      <c r="BV75" s="1228"/>
      <c r="BW75" s="1228"/>
      <c r="BX75" s="1228">
        <v>3</v>
      </c>
      <c r="BY75" s="1228"/>
      <c r="BZ75" s="1228"/>
      <c r="CA75" s="1228"/>
      <c r="CB75" s="1228"/>
      <c r="CC75" s="1228"/>
      <c r="CD75" s="1228"/>
      <c r="CE75" s="1228"/>
      <c r="CF75" s="1228">
        <v>2.8</v>
      </c>
      <c r="CG75" s="1228"/>
      <c r="CH75" s="1228"/>
      <c r="CI75" s="1228"/>
      <c r="CJ75" s="1228"/>
      <c r="CK75" s="1228"/>
      <c r="CL75" s="1228"/>
      <c r="CM75" s="1228"/>
      <c r="CN75" s="1228">
        <v>2.8</v>
      </c>
      <c r="CO75" s="1228"/>
      <c r="CP75" s="1228"/>
      <c r="CQ75" s="1228"/>
      <c r="CR75" s="1228"/>
      <c r="CS75" s="1228"/>
      <c r="CT75" s="1228"/>
      <c r="CU75" s="1228"/>
      <c r="CV75" s="1228">
        <v>2.8</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568</v>
      </c>
      <c r="AO77" s="1233"/>
      <c r="AP77" s="1233"/>
      <c r="AQ77" s="1233"/>
      <c r="AR77" s="1233"/>
      <c r="AS77" s="1233"/>
      <c r="AT77" s="1233"/>
      <c r="AU77" s="1233"/>
      <c r="AV77" s="1233"/>
      <c r="AW77" s="1233"/>
      <c r="AX77" s="1233"/>
      <c r="AY77" s="1233"/>
      <c r="AZ77" s="1233"/>
      <c r="BA77" s="1233"/>
      <c r="BB77" s="1231" t="s">
        <v>562</v>
      </c>
      <c r="BC77" s="1231"/>
      <c r="BD77" s="1231"/>
      <c r="BE77" s="1231"/>
      <c r="BF77" s="1231"/>
      <c r="BG77" s="1231"/>
      <c r="BH77" s="1231"/>
      <c r="BI77" s="1231"/>
      <c r="BJ77" s="1231"/>
      <c r="BK77" s="1231"/>
      <c r="BL77" s="1231"/>
      <c r="BM77" s="1231"/>
      <c r="BN77" s="1231"/>
      <c r="BO77" s="1231"/>
      <c r="BP77" s="1228">
        <v>15.5</v>
      </c>
      <c r="BQ77" s="1228"/>
      <c r="BR77" s="1228"/>
      <c r="BS77" s="1228"/>
      <c r="BT77" s="1228"/>
      <c r="BU77" s="1228"/>
      <c r="BV77" s="1228"/>
      <c r="BW77" s="1228"/>
      <c r="BX77" s="1228">
        <v>4.5999999999999996</v>
      </c>
      <c r="BY77" s="1228"/>
      <c r="BZ77" s="1228"/>
      <c r="CA77" s="1228"/>
      <c r="CB77" s="1228"/>
      <c r="CC77" s="1228"/>
      <c r="CD77" s="1228"/>
      <c r="CE77" s="1228"/>
      <c r="CF77" s="1228">
        <v>0.6</v>
      </c>
      <c r="CG77" s="1228"/>
      <c r="CH77" s="1228"/>
      <c r="CI77" s="1228"/>
      <c r="CJ77" s="1228"/>
      <c r="CK77" s="1228"/>
      <c r="CL77" s="1228"/>
      <c r="CM77" s="1228"/>
      <c r="CN77" s="1228">
        <v>0</v>
      </c>
      <c r="CO77" s="1228"/>
      <c r="CP77" s="1228"/>
      <c r="CQ77" s="1228"/>
      <c r="CR77" s="1228"/>
      <c r="CS77" s="1228"/>
      <c r="CT77" s="1228"/>
      <c r="CU77" s="1228"/>
      <c r="CV77" s="1228">
        <v>1</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570</v>
      </c>
      <c r="BC79" s="1231"/>
      <c r="BD79" s="1231"/>
      <c r="BE79" s="1231"/>
      <c r="BF79" s="1231"/>
      <c r="BG79" s="1231"/>
      <c r="BH79" s="1231"/>
      <c r="BI79" s="1231"/>
      <c r="BJ79" s="1231"/>
      <c r="BK79" s="1231"/>
      <c r="BL79" s="1231"/>
      <c r="BM79" s="1231"/>
      <c r="BN79" s="1231"/>
      <c r="BO79" s="1231"/>
      <c r="BP79" s="1228">
        <v>6.4</v>
      </c>
      <c r="BQ79" s="1228"/>
      <c r="BR79" s="1228"/>
      <c r="BS79" s="1228"/>
      <c r="BT79" s="1228"/>
      <c r="BU79" s="1228"/>
      <c r="BV79" s="1228"/>
      <c r="BW79" s="1228"/>
      <c r="BX79" s="1228">
        <v>6.3</v>
      </c>
      <c r="BY79" s="1228"/>
      <c r="BZ79" s="1228"/>
      <c r="CA79" s="1228"/>
      <c r="CB79" s="1228"/>
      <c r="CC79" s="1228"/>
      <c r="CD79" s="1228"/>
      <c r="CE79" s="1228"/>
      <c r="CF79" s="1228">
        <v>6.6</v>
      </c>
      <c r="CG79" s="1228"/>
      <c r="CH79" s="1228"/>
      <c r="CI79" s="1228"/>
      <c r="CJ79" s="1228"/>
      <c r="CK79" s="1228"/>
      <c r="CL79" s="1228"/>
      <c r="CM79" s="1228"/>
      <c r="CN79" s="1228">
        <v>6.8</v>
      </c>
      <c r="CO79" s="1228"/>
      <c r="CP79" s="1228"/>
      <c r="CQ79" s="1228"/>
      <c r="CR79" s="1228"/>
      <c r="CS79" s="1228"/>
      <c r="CT79" s="1228"/>
      <c r="CU79" s="1228"/>
      <c r="CV79" s="1228">
        <v>7</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nlVdIDxyLKwGVl2Rdq7ERnude/wSlGmiTBn6DTNsgIwxEwXnlO+t28ymcLBexWqbzlCzNnAQKQWQPXHLjzxr0A==" saltValue="BE/xBiDgMYBnCTZ9LMjJg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election activeCell="BF70" sqref="BF70"/>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571</v>
      </c>
    </row>
  </sheetData>
  <sheetProtection algorithmName="SHA-512" hashValue="1FRuXi+ExWkKaXbVxd+b9uEYPW8wgQgtpM7GNDQPRFObZEZaEytfPqogjKDxioLJ8fsMGgswuZqQw+pkiHOoQg==" saltValue="pxg6asu7uCPD8fgmMSg2w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election activeCell="BF70" sqref="BF70"/>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572</v>
      </c>
    </row>
  </sheetData>
  <sheetProtection algorithmName="SHA-512" hashValue="2Y13u41yKXyjjWiKmh+KWa7FKDa3G6gxj4WKDTv8vfw/vWOFGT2395d+jN6kbvclHQCbsnKwYLdhtOfLmVUbHg==" saltValue="MM+ysO81zv9eDrP+B+BNi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46892</v>
      </c>
      <c r="E3" s="142"/>
      <c r="F3" s="143">
        <v>52068</v>
      </c>
      <c r="G3" s="144"/>
      <c r="H3" s="145"/>
    </row>
    <row r="4" spans="1:8" x14ac:dyDescent="0.2">
      <c r="A4" s="146"/>
      <c r="B4" s="147"/>
      <c r="C4" s="148"/>
      <c r="D4" s="149">
        <v>37972</v>
      </c>
      <c r="E4" s="150"/>
      <c r="F4" s="151">
        <v>26936</v>
      </c>
      <c r="G4" s="152"/>
      <c r="H4" s="153"/>
    </row>
    <row r="5" spans="1:8" x14ac:dyDescent="0.2">
      <c r="A5" s="134" t="s">
        <v>518</v>
      </c>
      <c r="B5" s="139"/>
      <c r="C5" s="140"/>
      <c r="D5" s="141">
        <v>29965</v>
      </c>
      <c r="E5" s="142"/>
      <c r="F5" s="143">
        <v>47161</v>
      </c>
      <c r="G5" s="144"/>
      <c r="H5" s="145"/>
    </row>
    <row r="6" spans="1:8" x14ac:dyDescent="0.2">
      <c r="A6" s="146"/>
      <c r="B6" s="147"/>
      <c r="C6" s="148"/>
      <c r="D6" s="149">
        <v>20383</v>
      </c>
      <c r="E6" s="150"/>
      <c r="F6" s="151">
        <v>24595</v>
      </c>
      <c r="G6" s="152"/>
      <c r="H6" s="153"/>
    </row>
    <row r="7" spans="1:8" x14ac:dyDescent="0.2">
      <c r="A7" s="134" t="s">
        <v>519</v>
      </c>
      <c r="B7" s="139"/>
      <c r="C7" s="140"/>
      <c r="D7" s="141">
        <v>23683</v>
      </c>
      <c r="E7" s="142"/>
      <c r="F7" s="143">
        <v>43423</v>
      </c>
      <c r="G7" s="144"/>
      <c r="H7" s="145"/>
    </row>
    <row r="8" spans="1:8" x14ac:dyDescent="0.2">
      <c r="A8" s="146"/>
      <c r="B8" s="147"/>
      <c r="C8" s="148"/>
      <c r="D8" s="149">
        <v>15965</v>
      </c>
      <c r="E8" s="150"/>
      <c r="F8" s="151">
        <v>22207</v>
      </c>
      <c r="G8" s="152"/>
      <c r="H8" s="153"/>
    </row>
    <row r="9" spans="1:8" x14ac:dyDescent="0.2">
      <c r="A9" s="134" t="s">
        <v>520</v>
      </c>
      <c r="B9" s="139"/>
      <c r="C9" s="140"/>
      <c r="D9" s="141">
        <v>30966</v>
      </c>
      <c r="E9" s="142"/>
      <c r="F9" s="143">
        <v>45265</v>
      </c>
      <c r="G9" s="144"/>
      <c r="H9" s="145"/>
    </row>
    <row r="10" spans="1:8" x14ac:dyDescent="0.2">
      <c r="A10" s="146"/>
      <c r="B10" s="147"/>
      <c r="C10" s="148"/>
      <c r="D10" s="149">
        <v>23165</v>
      </c>
      <c r="E10" s="150"/>
      <c r="F10" s="151">
        <v>22600</v>
      </c>
      <c r="G10" s="152"/>
      <c r="H10" s="153"/>
    </row>
    <row r="11" spans="1:8" x14ac:dyDescent="0.2">
      <c r="A11" s="134" t="s">
        <v>521</v>
      </c>
      <c r="B11" s="139"/>
      <c r="C11" s="140"/>
      <c r="D11" s="141">
        <v>18720</v>
      </c>
      <c r="E11" s="142"/>
      <c r="F11" s="143">
        <v>54621</v>
      </c>
      <c r="G11" s="144"/>
      <c r="H11" s="145"/>
    </row>
    <row r="12" spans="1:8" x14ac:dyDescent="0.2">
      <c r="A12" s="146"/>
      <c r="B12" s="147"/>
      <c r="C12" s="154"/>
      <c r="D12" s="149">
        <v>12965</v>
      </c>
      <c r="E12" s="150"/>
      <c r="F12" s="151">
        <v>30892</v>
      </c>
      <c r="G12" s="152"/>
      <c r="H12" s="153"/>
    </row>
    <row r="13" spans="1:8" x14ac:dyDescent="0.2">
      <c r="A13" s="134"/>
      <c r="B13" s="139"/>
      <c r="C13" s="140"/>
      <c r="D13" s="141">
        <v>30045</v>
      </c>
      <c r="E13" s="142"/>
      <c r="F13" s="143">
        <v>48508</v>
      </c>
      <c r="G13" s="155"/>
      <c r="H13" s="145"/>
    </row>
    <row r="14" spans="1:8" x14ac:dyDescent="0.2">
      <c r="A14" s="146"/>
      <c r="B14" s="147"/>
      <c r="C14" s="148"/>
      <c r="D14" s="149">
        <v>22090</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4.84</v>
      </c>
      <c r="C19" s="156">
        <f>ROUND(VALUE(SUBSTITUTE(実質収支比率等に係る経年分析!G$48,"▲","-")),2)</f>
        <v>5.4</v>
      </c>
      <c r="D19" s="156">
        <f>ROUND(VALUE(SUBSTITUTE(実質収支比率等に係る経年分析!H$48,"▲","-")),2)</f>
        <v>4.12</v>
      </c>
      <c r="E19" s="156">
        <f>ROUND(VALUE(SUBSTITUTE(実質収支比率等に係る経年分析!I$48,"▲","-")),2)</f>
        <v>7.62</v>
      </c>
      <c r="F19" s="156">
        <f>ROUND(VALUE(SUBSTITUTE(実質収支比率等に係る経年分析!J$48,"▲","-")),2)</f>
        <v>2.4700000000000002</v>
      </c>
    </row>
    <row r="20" spans="1:11" x14ac:dyDescent="0.2">
      <c r="A20" s="156" t="s">
        <v>53</v>
      </c>
      <c r="B20" s="156">
        <f>ROUND(VALUE(SUBSTITUTE(実質収支比率等に係る経年分析!F$47,"▲","-")),2)</f>
        <v>20.32</v>
      </c>
      <c r="C20" s="156">
        <f>ROUND(VALUE(SUBSTITUTE(実質収支比率等に係る経年分析!G$47,"▲","-")),2)</f>
        <v>21.1</v>
      </c>
      <c r="D20" s="156">
        <f>ROUND(VALUE(SUBSTITUTE(実質収支比率等に係る経年分析!H$47,"▲","-")),2)</f>
        <v>22.88</v>
      </c>
      <c r="E20" s="156">
        <f>ROUND(VALUE(SUBSTITUTE(実質収支比率等に係る経年分析!I$47,"▲","-")),2)</f>
        <v>19.149999999999999</v>
      </c>
      <c r="F20" s="156">
        <f>ROUND(VALUE(SUBSTITUTE(実質収支比率等に係る経年分析!J$47,"▲","-")),2)</f>
        <v>19.55</v>
      </c>
    </row>
    <row r="21" spans="1:11" x14ac:dyDescent="0.2">
      <c r="A21" s="156" t="s">
        <v>54</v>
      </c>
      <c r="B21" s="156">
        <f>IF(ISNUMBER(VALUE(SUBSTITUTE(実質収支比率等に係る経年分析!F$49,"▲","-"))),ROUND(VALUE(SUBSTITUTE(実質収支比率等に係る経年分析!F$49,"▲","-")),2),NA())</f>
        <v>-3.09</v>
      </c>
      <c r="C21" s="156">
        <f>IF(ISNUMBER(VALUE(SUBSTITUTE(実質収支比率等に係る経年分析!G$49,"▲","-"))),ROUND(VALUE(SUBSTITUTE(実質収支比率等に係る経年分析!G$49,"▲","-")),2),NA())</f>
        <v>2.72</v>
      </c>
      <c r="D21" s="156">
        <f>IF(ISNUMBER(VALUE(SUBSTITUTE(実質収支比率等に係る経年分析!H$49,"▲","-"))),ROUND(VALUE(SUBSTITUTE(実質収支比率等に係る経年分析!H$49,"▲","-")),2),NA())</f>
        <v>-0.09</v>
      </c>
      <c r="E21" s="156">
        <f>IF(ISNUMBER(VALUE(SUBSTITUTE(実質収支比率等に係る経年分析!I$49,"▲","-"))),ROUND(VALUE(SUBSTITUTE(実質収支比率等に係る経年分析!I$49,"▲","-")),2),NA())</f>
        <v>0.21</v>
      </c>
      <c r="F21" s="156">
        <f>IF(ISNUMBER(VALUE(SUBSTITUTE(実質収支比率等に係る経年分析!J$49,"▲","-"))),ROUND(VALUE(SUBSTITUTE(実質収支比率等に係る経年分析!J$49,"▲","-")),2),NA())</f>
        <v>-3.79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奨学金特別会計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0.25</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1.1499999999999999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1.29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0.57999999999999996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0.56000000000000005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0.66</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4.84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4.12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7.61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2.4700000000000002</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3.05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3.68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4.16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4.3099999999999996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4.58</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2.2400000000000002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3.17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4.67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4.6500000000000004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5.22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1043</v>
      </c>
      <c r="E42" s="158"/>
      <c r="F42" s="158"/>
      <c r="G42" s="158">
        <f>'実質公債費比率（分子）の構造'!L$52</f>
        <v>1021</v>
      </c>
      <c r="H42" s="158"/>
      <c r="I42" s="158"/>
      <c r="J42" s="158">
        <f>'実質公債費比率（分子）の構造'!M$52</f>
        <v>1007</v>
      </c>
      <c r="K42" s="158"/>
      <c r="L42" s="158"/>
      <c r="M42" s="158">
        <f>'実質公債費比率（分子）の構造'!N$52</f>
        <v>987</v>
      </c>
      <c r="N42" s="158"/>
      <c r="O42" s="158"/>
      <c r="P42" s="158">
        <f>'実質公債費比率（分子）の構造'!O$52</f>
        <v>938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v>
      </c>
      <c r="C44" s="158"/>
      <c r="D44" s="158"/>
      <c r="E44" s="158">
        <f>'実質公債費比率（分子）の構造'!L$50</f>
        <v>1</v>
      </c>
      <c r="F44" s="158"/>
      <c r="G44" s="158"/>
      <c r="H44" s="158">
        <f>'実質公債費比率（分子）の構造'!M$50</f>
        <v>0</v>
      </c>
      <c r="I44" s="158"/>
      <c r="J44" s="158"/>
      <c r="K44" s="158">
        <f>'実質公債費比率（分子）の構造'!N$50</f>
        <v>0</v>
      </c>
      <c r="L44" s="158"/>
      <c r="M44" s="158"/>
      <c r="N44" s="158">
        <f>'実質公債費比率（分子）の構造'!O$50</f>
        <v>1</v>
      </c>
      <c r="O44" s="158"/>
      <c r="P44" s="158"/>
    </row>
    <row r="45" spans="1:16" x14ac:dyDescent="0.2">
      <c r="A45" s="158" t="s">
        <v>63</v>
      </c>
      <c r="B45" s="158">
        <f>'実質公債費比率（分子）の構造'!K$49</f>
        <v>173</v>
      </c>
      <c r="C45" s="158"/>
      <c r="D45" s="158"/>
      <c r="E45" s="158">
        <f>'実質公債費比率（分子）の構造'!L$49</f>
        <v>163</v>
      </c>
      <c r="F45" s="158"/>
      <c r="G45" s="158"/>
      <c r="H45" s="158">
        <f>'実質公債費比率（分子）の構造'!M$49</f>
        <v>101</v>
      </c>
      <c r="I45" s="158"/>
      <c r="J45" s="158"/>
      <c r="K45" s="158">
        <f>'実質公債費比率（分子）の構造'!N$49</f>
        <v>32</v>
      </c>
      <c r="L45" s="158"/>
      <c r="M45" s="158"/>
      <c r="N45" s="158" t="str">
        <f>'実質公債費比率（分子）の構造'!O$49</f>
        <v>-</v>
      </c>
      <c r="O45" s="158"/>
      <c r="P45" s="158"/>
    </row>
    <row r="46" spans="1:16" x14ac:dyDescent="0.2">
      <c r="A46" s="158" t="s">
        <v>64</v>
      </c>
      <c r="B46" s="158">
        <f>'実質公債費比率（分子）の構造'!K$48</f>
        <v>246</v>
      </c>
      <c r="C46" s="158"/>
      <c r="D46" s="158"/>
      <c r="E46" s="158">
        <f>'実質公債費比率（分子）の構造'!L$48</f>
        <v>257</v>
      </c>
      <c r="F46" s="158"/>
      <c r="G46" s="158"/>
      <c r="H46" s="158">
        <f>'実質公債費比率（分子）の構造'!M$48</f>
        <v>253</v>
      </c>
      <c r="I46" s="158"/>
      <c r="J46" s="158"/>
      <c r="K46" s="158">
        <f>'実質公債費比率（分子）の構造'!N$48</f>
        <v>200</v>
      </c>
      <c r="L46" s="158"/>
      <c r="M46" s="158"/>
      <c r="N46" s="158">
        <f>'実質公債費比率（分子）の構造'!O$48</f>
        <v>198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748</v>
      </c>
      <c r="C49" s="158"/>
      <c r="D49" s="158"/>
      <c r="E49" s="158">
        <f>'実質公債費比率（分子）の構造'!L$45</f>
        <v>771</v>
      </c>
      <c r="F49" s="158"/>
      <c r="G49" s="158"/>
      <c r="H49" s="158">
        <f>'実質公債費比率（分子）の構造'!M$45</f>
        <v>881</v>
      </c>
      <c r="I49" s="158"/>
      <c r="J49" s="158"/>
      <c r="K49" s="158">
        <f>'実質公債費比率（分子）の構造'!N$45</f>
        <v>898</v>
      </c>
      <c r="L49" s="158"/>
      <c r="M49" s="158"/>
      <c r="N49" s="158">
        <f>'実質公債費比率（分子）の構造'!O$45</f>
        <v>915</v>
      </c>
      <c r="O49" s="158"/>
      <c r="P49" s="158"/>
    </row>
    <row r="50" spans="1:16" x14ac:dyDescent="0.2">
      <c r="A50" s="158" t="s">
        <v>67</v>
      </c>
      <c r="B50" s="158" t="e">
        <f>NA()</f>
        <v>#N/A</v>
      </c>
      <c r="C50" s="158">
        <f>IF(ISNUMBER('実質公債費比率（分子）の構造'!K$53),'実質公債費比率（分子）の構造'!K$53,NA())</f>
        <v>125</v>
      </c>
      <c r="D50" s="158" t="e">
        <f>NA()</f>
        <v>#N/A</v>
      </c>
      <c r="E50" s="158" t="e">
        <f>NA()</f>
        <v>#N/A</v>
      </c>
      <c r="F50" s="158">
        <f>IF(ISNUMBER('実質公債費比率（分子）の構造'!L$53),'実質公債費比率（分子）の構造'!L$53,NA())</f>
        <v>171</v>
      </c>
      <c r="G50" s="158" t="e">
        <f>NA()</f>
        <v>#N/A</v>
      </c>
      <c r="H50" s="158" t="e">
        <f>NA()</f>
        <v>#N/A</v>
      </c>
      <c r="I50" s="158">
        <f>IF(ISNUMBER('実質公債費比率（分子）の構造'!M$53),'実質公債費比率（分子）の構造'!M$53,NA())</f>
        <v>228</v>
      </c>
      <c r="J50" s="158" t="e">
        <f>NA()</f>
        <v>#N/A</v>
      </c>
      <c r="K50" s="158" t="e">
        <f>NA()</f>
        <v>#N/A</v>
      </c>
      <c r="L50" s="158">
        <f>IF(ISNUMBER('実質公債費比率（分子）の構造'!N$53),'実質公債費比率（分子）の構造'!N$53,NA())</f>
        <v>143</v>
      </c>
      <c r="M50" s="158" t="e">
        <f>NA()</f>
        <v>#N/A</v>
      </c>
      <c r="N50" s="158" t="e">
        <f>NA()</f>
        <v>#N/A</v>
      </c>
      <c r="O50" s="158">
        <f>IF(ISNUMBER('実質公債費比率（分子）の構造'!O$53),'実質公債費比率（分子）の構造'!O$53,NA())</f>
        <v>176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9466</v>
      </c>
      <c r="E56" s="157"/>
      <c r="F56" s="157"/>
      <c r="G56" s="157">
        <f>'将来負担比率（分子）の構造'!J$52</f>
        <v>9009</v>
      </c>
      <c r="H56" s="157"/>
      <c r="I56" s="157"/>
      <c r="J56" s="157">
        <f>'将来負担比率（分子）の構造'!K$52</f>
        <v>8389</v>
      </c>
      <c r="K56" s="157"/>
      <c r="L56" s="157"/>
      <c r="M56" s="157">
        <f>'将来負担比率（分子）の構造'!L$52</f>
        <v>7909</v>
      </c>
      <c r="N56" s="157"/>
      <c r="O56" s="157"/>
      <c r="P56" s="157">
        <f>'将来負担比率（分子）の構造'!M$52</f>
        <v>7217</v>
      </c>
    </row>
    <row r="57" spans="1:16" x14ac:dyDescent="0.2">
      <c r="A57" s="157" t="s">
        <v>42</v>
      </c>
      <c r="B57" s="157"/>
      <c r="C57" s="157"/>
      <c r="D57" s="157">
        <f>'将来負担比率（分子）の構造'!I$51</f>
        <v>334</v>
      </c>
      <c r="E57" s="157"/>
      <c r="F57" s="157"/>
      <c r="G57" s="157">
        <f>'将来負担比率（分子）の構造'!J$51</f>
        <v>205</v>
      </c>
      <c r="H57" s="157"/>
      <c r="I57" s="157"/>
      <c r="J57" s="157">
        <f>'将来負担比率（分子）の構造'!K$51</f>
        <v>234</v>
      </c>
      <c r="K57" s="157"/>
      <c r="L57" s="157"/>
      <c r="M57" s="157">
        <f>'将来負担比率（分子）の構造'!L$51</f>
        <v>266</v>
      </c>
      <c r="N57" s="157"/>
      <c r="O57" s="157"/>
      <c r="P57" s="157">
        <f>'将来負担比率（分子）の構造'!M$51</f>
        <v>322</v>
      </c>
    </row>
    <row r="58" spans="1:16" x14ac:dyDescent="0.2">
      <c r="A58" s="157" t="s">
        <v>41</v>
      </c>
      <c r="B58" s="157"/>
      <c r="C58" s="157"/>
      <c r="D58" s="157">
        <f>'将来負担比率（分子）の構造'!I$50</f>
        <v>5136</v>
      </c>
      <c r="E58" s="157"/>
      <c r="F58" s="157"/>
      <c r="G58" s="157">
        <f>'将来負担比率（分子）の構造'!J$50</f>
        <v>5425</v>
      </c>
      <c r="H58" s="157"/>
      <c r="I58" s="157"/>
      <c r="J58" s="157">
        <f>'将来負担比率（分子）の構造'!K$50</f>
        <v>5441</v>
      </c>
      <c r="K58" s="157"/>
      <c r="L58" s="157"/>
      <c r="M58" s="157">
        <f>'将来負担比率（分子）の構造'!L$50</f>
        <v>5229</v>
      </c>
      <c r="N58" s="157"/>
      <c r="O58" s="157"/>
      <c r="P58" s="157">
        <f>'将来負担比率（分子）の構造'!M$50</f>
        <v>5325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10</v>
      </c>
      <c r="C61" s="157"/>
      <c r="D61" s="157"/>
      <c r="E61" s="157">
        <f>'将来負担比率（分子）の構造'!J$46</f>
        <v>9</v>
      </c>
      <c r="F61" s="157"/>
      <c r="G61" s="157"/>
      <c r="H61" s="157">
        <f>'将来負担比率（分子）の構造'!K$46</f>
        <v>9</v>
      </c>
      <c r="I61" s="157"/>
      <c r="J61" s="157"/>
      <c r="K61" s="157">
        <f>'将来負担比率（分子）の構造'!L$46</f>
        <v>8</v>
      </c>
      <c r="L61" s="157"/>
      <c r="M61" s="157"/>
      <c r="N61" s="157">
        <f>'将来負担比率（分子）の構造'!M$46</f>
        <v>11</v>
      </c>
      <c r="O61" s="157"/>
      <c r="P61" s="157"/>
    </row>
    <row r="62" spans="1:16" x14ac:dyDescent="0.2">
      <c r="A62" s="157" t="s">
        <v>35</v>
      </c>
      <c r="B62" s="157" t="str">
        <f>'将来負担比率（分子）の構造'!I$45</f>
        <v>-</v>
      </c>
      <c r="C62" s="157"/>
      <c r="D62" s="157"/>
      <c r="E62" s="157" t="str">
        <f>'将来負担比率（分子）の構造'!J$45</f>
        <v>-</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2">
      <c r="A63" s="157" t="s">
        <v>34</v>
      </c>
      <c r="B63" s="157">
        <f>'将来負担比率（分子）の構造'!I$44</f>
        <v>290</v>
      </c>
      <c r="C63" s="157"/>
      <c r="D63" s="157"/>
      <c r="E63" s="157">
        <f>'将来負担比率（分子）の構造'!J$44</f>
        <v>131</v>
      </c>
      <c r="F63" s="157"/>
      <c r="G63" s="157"/>
      <c r="H63" s="157">
        <f>'将来負担比率（分子）の構造'!K$44</f>
        <v>31</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1574</v>
      </c>
      <c r="C64" s="157"/>
      <c r="D64" s="157"/>
      <c r="E64" s="157">
        <f>'将来負担比率（分子）の構造'!J$43</f>
        <v>1092</v>
      </c>
      <c r="F64" s="157"/>
      <c r="G64" s="157"/>
      <c r="H64" s="157">
        <f>'将来負担比率（分子）の構造'!K$43</f>
        <v>929</v>
      </c>
      <c r="I64" s="157"/>
      <c r="J64" s="157"/>
      <c r="K64" s="157">
        <f>'将来負担比率（分子）の構造'!L$43</f>
        <v>996</v>
      </c>
      <c r="L64" s="157"/>
      <c r="M64" s="157"/>
      <c r="N64" s="157">
        <f>'将来負担比率（分子）の構造'!M$43</f>
        <v>891</v>
      </c>
      <c r="O64" s="157"/>
      <c r="P64" s="157"/>
    </row>
    <row r="65" spans="1:16" x14ac:dyDescent="0.2">
      <c r="A65" s="157" t="s">
        <v>32</v>
      </c>
      <c r="B65" s="157">
        <f>'将来負担比率（分子）の構造'!I$42</f>
        <v>344</v>
      </c>
      <c r="C65" s="157"/>
      <c r="D65" s="157"/>
      <c r="E65" s="157">
        <f>'将来負担比率（分子）の構造'!J$42</f>
        <v>257</v>
      </c>
      <c r="F65" s="157"/>
      <c r="G65" s="157"/>
      <c r="H65" s="157">
        <f>'将来負担比率（分子）の構造'!K$42</f>
        <v>169</v>
      </c>
      <c r="I65" s="157"/>
      <c r="J65" s="157"/>
      <c r="K65" s="157">
        <f>'将来負担比率（分子）の構造'!L$42</f>
        <v>82</v>
      </c>
      <c r="L65" s="157"/>
      <c r="M65" s="157"/>
      <c r="N65" s="157">
        <f>'将来負担比率（分子）の構造'!M$42</f>
        <v>44</v>
      </c>
      <c r="O65" s="157"/>
      <c r="P65" s="157"/>
    </row>
    <row r="66" spans="1:16" x14ac:dyDescent="0.2">
      <c r="A66" s="157" t="s">
        <v>31</v>
      </c>
      <c r="B66" s="157">
        <f>'将来負担比率（分子）の構造'!I$41</f>
        <v>8594</v>
      </c>
      <c r="C66" s="157"/>
      <c r="D66" s="157"/>
      <c r="E66" s="157">
        <f>'将来負担比率（分子）の構造'!J$41</f>
        <v>8804</v>
      </c>
      <c r="F66" s="157"/>
      <c r="G66" s="157"/>
      <c r="H66" s="157">
        <f>'将来負担比率（分子）の構造'!K$41</f>
        <v>8430</v>
      </c>
      <c r="I66" s="157"/>
      <c r="J66" s="157"/>
      <c r="K66" s="157">
        <f>'将来負担比率（分子）の構造'!L$41</f>
        <v>8165</v>
      </c>
      <c r="L66" s="157"/>
      <c r="M66" s="157"/>
      <c r="N66" s="157">
        <f>'将来負担比率（分子）の構造'!M$41</f>
        <v>7651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1636</v>
      </c>
      <c r="C72" s="161">
        <f>基金残高に係る経年分析!G55</f>
        <v>1392</v>
      </c>
      <c r="D72" s="161">
        <f>基金残高に係る経年分析!H55</f>
        <v>1474</v>
      </c>
    </row>
    <row r="73" spans="1:16" x14ac:dyDescent="0.2">
      <c r="A73" s="160" t="s">
        <v>74</v>
      </c>
      <c r="B73" s="161">
        <f>基金残高に係る経年分析!F56</f>
        <v>567</v>
      </c>
      <c r="C73" s="161">
        <f>基金残高に係る経年分析!G56</f>
        <v>588</v>
      </c>
      <c r="D73" s="161">
        <f>基金残高に係る経年分析!H56</f>
        <v>619</v>
      </c>
    </row>
    <row r="74" spans="1:16" x14ac:dyDescent="0.2">
      <c r="A74" s="160" t="s">
        <v>75</v>
      </c>
      <c r="B74" s="161">
        <f>基金残高に係る経年分析!F57</f>
        <v>1868</v>
      </c>
      <c r="C74" s="161">
        <f>基金残高に係る経年分析!G57</f>
        <v>1860</v>
      </c>
      <c r="D74" s="161">
        <f>基金残高に係る経年分析!H57</f>
        <v>1876</v>
      </c>
    </row>
  </sheetData>
  <sheetProtection algorithmName="SHA-512" hashValue="5XDs617ampq//98Z7OtwbEHpJ+sgk+JXwuyfeir8udXdEDa3bit55uRsVv/Hv/zfhtvpLcd1WBIp+BhZfiB1tg==" saltValue="W+xRMk3ehH8ZdtIM8zQKP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2026-03-13T05:05:25Z</cp:lastPrinted>
  <dcterms:created xsi:type="dcterms:W3CDTF">2026-02-26T09:59:16Z</dcterms:created>
  <dcterms:modified xsi:type="dcterms:W3CDTF">2026-09-24T07:25:10Z</dcterms:modified>
  <cp:category/>
</cp:coreProperties>
</file>