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9 たつの市\"/>
    </mc:Choice>
  </mc:AlternateContent>
  <xr:revisionPtr revIDLastSave="0" documentId="13_ncr:1_{94DC01E3-87B7-43E2-951E-7D7C3BC54863}"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CO35" i="10"/>
  <c r="BE35" i="10"/>
  <c r="CO34" i="10"/>
  <c r="BW34" i="10"/>
  <c r="BW35" i="10" s="1"/>
  <c r="BW36" i="10" s="1"/>
  <c r="BW37" i="10" s="1"/>
  <c r="BW38" i="10" s="1"/>
  <c r="BW39" i="10" s="1"/>
  <c r="BW40" i="10" s="1"/>
  <c r="BW41" i="10" s="1"/>
  <c r="BE34" i="10"/>
  <c r="C34" i="10"/>
  <c r="C35" i="10" l="1"/>
  <c r="C36" i="10" s="1"/>
  <c r="C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c r="AM35" i="10" s="1"/>
  <c r="AM36" i="10" s="1"/>
</calcChain>
</file>

<file path=xl/sharedStrings.xml><?xml version="1.0" encoding="utf-8"?>
<sst xmlns="http://schemas.openxmlformats.org/spreadsheetml/2006/main" count="1093" uniqueCount="573">
  <si>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</si>
  <si>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</si>
  <si>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</si>
  <si>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</si>
  <si>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</si>
  <si>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</si>
  <si>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</si>
  <si>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</si>
  <si>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</si>
  <si>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</si>
  <si>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</si>
  <si>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</si>
  <si>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</si>
  <si>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</si>
  <si>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</si>
  <si>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</si>
  <si>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</si>
  <si>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</si>
  <si>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</si>
  <si>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</si>
  <si>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</si>
  <si>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</si>
  <si>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</si>
  <si>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</si>
  <si>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</si>
  <si>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</si>
  <si>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</si>
  <si>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</si>
  <si>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</si>
  <si>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</si>
  <si>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</si>
  <si>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</si>
  <si>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</si>
  <si>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</si>
  <si>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</si>
  <si>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</si>
  <si>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</si>
  <si>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</si>
  <si>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</si>
  <si>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</si>
  <si>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</si>
  <si>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</si>
  <si>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</si>
  <si>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</si>
  <si>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</si>
  <si>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</si>
  <si>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</si>
  <si>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</si>
  <si>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</si>
  <si>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</si>
  <si>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</si>
  <si>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</si>
  <si>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</si>
  <si>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</si>
  <si>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</si>
  <si>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</si>
  <si>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</si>
  <si>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</si>
  <si>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</si>
  <si>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</si>
  <si>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</si>
  <si>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</si>
  <si>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</si>
  <si>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</si>
  <si>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</si>
  <si>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</si>
  <si>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</si>
  <si>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</si>
  <si>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</si>
  <si>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</si>
  <si>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</si>
  <si>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</si>
  <si>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</si>
  <si>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</si>
  <si>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</si>
  <si>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</si>
  <si>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</si>
  <si>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</si>
  <si>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</si>
  <si>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</si>
  <si>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</si>
  <si>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</si>
  <si>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</si>
  <si>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</si>
  <si>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</si>
  <si>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</si>
  <si>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</si>
  <si>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</si>
  <si>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</si>
  <si>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</si>
  <si>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</si>
  <si>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</si>
  <si>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</si>
  <si>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</si>
  <si>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たつの市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</si>
  <si>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</si>
  <si>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</si>
  <si>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</si>
  <si>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</si>
  <si>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</si>
  <si>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</si>
  <si>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</si>
  <si>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</si>
  <si>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</si>
  <si>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</si>
  <si>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</si>
  <si>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</si>
  <si>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</si>
  <si>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</si>
  <si>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</si>
  <si>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</si>
  <si>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</si>
  <si>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</si>
  <si>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</si>
  <si>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</si>
  <si>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</si>
  <si>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</si>
  <si>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</si>
  <si>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</si>
  <si>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</si>
  <si>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</si>
  <si>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</si>
  <si>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</si>
  <si>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</si>
  <si>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</si>
  <si>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</si>
  <si>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</si>
  <si>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</si>
  <si>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</si>
  <si>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</si>
  <si>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</si>
  <si>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</si>
  <si>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</si>
  <si>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</si>
  <si>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</si>
  <si>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</si>
  <si>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</si>
  <si>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</si>
  <si>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</si>
  <si>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</si>
  <si>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</si>
  <si>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</si>
  <si>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</si>
  <si>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</si>
  <si>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</si>
  <si>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</si>
  <si>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</si>
  <si>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</si>
  <si>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</si>
  <si>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</si>
  <si>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</si>
  <si>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</si>
  <si>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</si>
  <si>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</si>
  <si>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</si>
  <si>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</si>
  <si>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</si>
  <si>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</si>
  <si>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</si>
  <si>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</si>
  <si>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</si>
  <si>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</si>
  <si>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</si>
  <si>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</si>
  <si>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</si>
  <si>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</si>
  <si>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</si>
  <si>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</si>
  <si>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</si>
  <si>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</si>
  <si>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</si>
  <si>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</si>
  <si>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</si>
  <si>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</si>
  <si>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</si>
  <si>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</si>
  <si>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</si>
  <si>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</si>
  <si>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</si>
  <si>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</si>
  <si>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</si>
  <si>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</si>
  <si>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</si>
  <si>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</si>
  <si>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</si>
  <si>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</si>
  <si>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</si>
  <si>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</si>
  <si>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</si>
  <si>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</si>
  <si>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</si>
  <si>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</si>
  <si>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</si>
  <si>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</si>
  <si>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</si>
  <si>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</si>
  <si>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</si>
  <si>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</si>
  <si>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</si>
  <si>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</si>
  <si>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</si>
  <si>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</si>
  <si>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</si>
  <si>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兵庫県たつの市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</si>
  <si>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</si>
  <si>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</si>
  <si>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</si>
  <si>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</si>
  <si>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</si>
  <si>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</si>
  <si>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</si>
  <si>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</si>
  <si>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</si>
  <si>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</si>
  <si>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</si>
  <si>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</si>
  <si>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</si>
  <si>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</si>
  <si>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</si>
  <si>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</si>
  <si>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</si>
  <si>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</si>
  <si>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</si>
  <si>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</si>
  <si>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</si>
  <si>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</si>
  <si>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</si>
  <si>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</si>
  <si>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</si>
  <si>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</si>
  <si>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</si>
  <si>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</si>
  <si>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</si>
  <si>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</si>
  <si>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</si>
  <si>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</si>
  <si>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</si>
  <si>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</si>
  <si>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</si>
  <si>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</si>
  <si>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</si>
  <si>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</si>
  <si>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</si>
  <si>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</si>
  <si>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</si>
  <si>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</si>
  <si>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</si>
  <si>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</si>
  <si>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</si>
  <si>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</si>
  <si>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</si>
  <si>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</si>
  <si>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</si>
  <si>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</si>
  <si>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</si>
  <si>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</si>
  <si>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</si>
  <si>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</si>
  <si>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</si>
  <si>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</si>
  <si>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</si>
  <si>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</si>
  <si>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</si>
  <si>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</si>
  <si>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</si>
  <si>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</si>
  <si>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</si>
  <si>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</si>
  <si>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</si>
  <si>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</si>
  <si>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</si>
  <si>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</si>
  <si>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</si>
  <si>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</si>
  <si>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</si>
  <si>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</si>
  <si>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</si>
  <si>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</si>
  <si>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</si>
  <si>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</si>
  <si>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</si>
  <si>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</si>
  <si>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</si>
  <si>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</si>
  <si>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</si>
  <si>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</si>
  <si>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</si>
  <si>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</si>
  <si>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</si>
  <si>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</si>
  <si>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</si>
  <si>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</si>
  <si>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</si>
  <si>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</si>
  <si>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</si>
  <si>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</si>
  <si>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</si>
  <si>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</si>
  <si>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</si>
  <si>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</si>
  <si>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</si>
  <si>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</si>
  <si>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</si>
  <si>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</si>
  <si>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</si>
  <si>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</si>
  <si>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</si>
  <si>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</si>
  <si>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</si>
  <si>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</si>
  <si>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</si>
  <si>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</si>
  <si>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</si>
  <si>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</si>
  <si>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</si>
  <si>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</si>
  <si>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</si>
  <si>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</si>
  <si>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</si>
  <si>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</si>
  <si>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</si>
  <si>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</si>
  <si>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</si>
  <si>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</si>
  <si>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</si>
  <si>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</si>
  <si>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</si>
  <si>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</si>
  <si>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</si>
  <si>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</si>
  <si>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</si>
  <si>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</si>
  <si>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</si>
  <si>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</si>
  <si>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</si>
  <si>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</si>
  <si>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</si>
  <si>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</si>
  <si>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</si>
  <si>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</si>
  <si>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</si>
  <si>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</si>
  <si>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</si>
  <si>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</si>
  <si>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</si>
  <si>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</si>
  <si>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</si>
  <si>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</si>
  <si>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</si>
  <si>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</si>
  <si>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</si>
  <si>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</si>
  <si>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</si>
  <si>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兵庫県たつの市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</si>
  <si>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</si>
  <si>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</si>
  <si>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</si>
  <si>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</si>
  <si>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</si>
  <si>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</si>
  <si>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</si>
  <si>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</si>
  <si>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</si>
  <si>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</si>
  <si>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</si>
  <si>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</si>
  <si>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</si>
  <si>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</si>
  <si>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</si>
  <si>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</si>
  <si>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</si>
  <si>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</si>
  <si>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</si>
  <si>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</si>
  <si>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土地取得造成事業特別会計</t>
    <phoneticPr fontId="5"/>
  </si>
  <si>
    <t>揖龍公平委員会事業特別会計</t>
    <phoneticPr fontId="5"/>
  </si>
  <si>
    <t>病院事業債管理事業特別会計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</si>
  <si>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</si>
  <si>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</si>
  <si>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</si>
  <si>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</si>
  <si>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</si>
  <si>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</si>
  <si>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</si>
  <si>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</si>
  <si>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</si>
  <si>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</si>
  <si>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</si>
  <si>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</si>
  <si>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</si>
  <si>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</si>
  <si>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</si>
  <si>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</si>
  <si>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水道事業会計</t>
    <phoneticPr fontId="5"/>
  </si>
  <si>
    <t>法適用企業</t>
    <phoneticPr fontId="5"/>
  </si>
  <si>
    <t>下水道事業会計</t>
    <phoneticPr fontId="5"/>
  </si>
  <si>
    <t>国民宿舎事業会計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</si>
  <si>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</si>
  <si>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</si>
  <si>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</si>
  <si>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</si>
  <si>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</si>
  <si>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</si>
  <si>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</si>
  <si>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</si>
  <si>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</si>
  <si>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</si>
  <si>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</si>
  <si>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</si>
  <si>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</si>
  <si>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</si>
  <si>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</si>
  <si>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</si>
  <si>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</si>
  <si>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</si>
  <si>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</si>
  <si>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</si>
  <si>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</si>
  <si>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</si>
  <si>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</si>
  <si>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</si>
  <si>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</si>
  <si>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</si>
  <si>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</si>
  <si>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</si>
  <si>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</si>
  <si>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</si>
  <si>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</si>
  <si>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</si>
  <si>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</si>
  <si>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</si>
  <si>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</si>
  <si>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</si>
  <si>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</si>
  <si>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</si>
  <si>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</si>
  <si>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</si>
  <si>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</si>
  <si>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</si>
  <si>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</si>
  <si>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</si>
  <si>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</si>
  <si>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</si>
  <si>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</si>
  <si>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</si>
  <si>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</si>
  <si>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</si>
  <si>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</si>
  <si>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</si>
  <si>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</si>
  <si>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</si>
  <si>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</si>
  <si>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</si>
  <si>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</si>
  <si>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</si>
  <si>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</si>
  <si>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</si>
  <si>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</si>
  <si>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</si>
  <si>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</si>
  <si>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</si>
  <si>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</si>
  <si>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</si>
  <si>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</si>
  <si>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</si>
  <si>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</si>
  <si>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</si>
  <si>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</si>
  <si>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</si>
  <si>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</si>
  <si>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</si>
  <si>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</si>
  <si>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</si>
  <si>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</si>
  <si>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</si>
  <si>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</si>
  <si>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</si>
  <si>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</si>
  <si>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</si>
  <si>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</si>
  <si>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</si>
  <si>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</si>
  <si>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</si>
  <si>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</si>
  <si>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</si>
  <si>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</si>
  <si>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</si>
  <si>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</si>
  <si>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</si>
  <si>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</si>
  <si>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</si>
  <si>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</si>
  <si>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</si>
  <si>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</si>
  <si>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</si>
  <si>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</si>
  <si>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</si>
  <si>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</si>
  <si>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</si>
  <si>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</si>
  <si>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</si>
  <si>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</si>
  <si>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</si>
  <si>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</si>
  <si>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</si>
  <si>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</si>
  <si>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</si>
  <si>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</si>
  <si>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</si>
  <si>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</si>
  <si>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</si>
  <si>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</si>
  <si>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</si>
  <si>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</si>
  <si>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</si>
  <si>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</si>
  <si>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</si>
  <si>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</si>
  <si>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</si>
  <si>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</si>
  <si>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</si>
  <si>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</si>
  <si>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</si>
  <si>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</si>
  <si>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</si>
  <si>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</si>
  <si>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</si>
  <si>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</si>
  <si>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</si>
  <si>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</si>
  <si>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</si>
  <si>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</si>
  <si>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</si>
  <si>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</si>
  <si>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</si>
  <si>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介護保険事業特別会計</t>
  </si>
  <si>
    <t>国民宿舎事業会計</t>
  </si>
  <si>
    <t>国民健康保険事業特別会計</t>
  </si>
  <si>
    <t>後期高齢者医療事業特別会計</t>
  </si>
  <si>
    <t>揖龍公平委員会事業特別会計</t>
  </si>
  <si>
    <t>その他会計（赤字）</t>
  </si>
  <si>
    <t>その他会計（黒字）</t>
  </si>
  <si>
    <t>R02</t>
    <phoneticPr fontId="5"/>
  </si>
  <si>
    <t>R03</t>
    <phoneticPr fontId="5"/>
  </si>
  <si>
    <t>R04</t>
    <phoneticPr fontId="5"/>
  </si>
  <si>
    <t>R05</t>
    <phoneticPr fontId="5"/>
  </si>
  <si>
    <t>R06</t>
    <phoneticPr fontId="5"/>
  </si>
  <si>
    <t>-</t>
    <phoneticPr fontId="2"/>
  </si>
  <si>
    <t>播磨高原広域事務組合</t>
    <rPh sb="0" eb="10">
      <t>ハリコウ</t>
    </rPh>
    <phoneticPr fontId="38"/>
  </si>
  <si>
    <t>-</t>
    <phoneticPr fontId="38"/>
  </si>
  <si>
    <t>揖龍保健衛生施設事務組合</t>
    <rPh sb="0" eb="12">
      <t>イリュウエイセイ</t>
    </rPh>
    <phoneticPr fontId="38"/>
  </si>
  <si>
    <t>にしはりま環境事務組合</t>
    <rPh sb="5" eb="11">
      <t>カンキョウ</t>
    </rPh>
    <phoneticPr fontId="38"/>
  </si>
  <si>
    <t>西播磨水道企業団</t>
    <rPh sb="0" eb="8">
      <t>ニシスイ</t>
    </rPh>
    <phoneticPr fontId="38"/>
  </si>
  <si>
    <t>西はりま消防組合</t>
    <rPh sb="0" eb="1">
      <t>ニシ</t>
    </rPh>
    <rPh sb="4" eb="8">
      <t>ショウボウ</t>
    </rPh>
    <phoneticPr fontId="38"/>
  </si>
  <si>
    <t>兵庫県市町村職員退職手当組合</t>
    <rPh sb="0" eb="3">
      <t>ヒョウゴケン</t>
    </rPh>
    <rPh sb="3" eb="6">
      <t>シチョウソン</t>
    </rPh>
    <rPh sb="6" eb="8">
      <t>ショクイン</t>
    </rPh>
    <rPh sb="8" eb="10">
      <t>タイショク</t>
    </rPh>
    <rPh sb="10" eb="12">
      <t>テアテ</t>
    </rPh>
    <rPh sb="12" eb="14">
      <t>クミアイ</t>
    </rPh>
    <phoneticPr fontId="38"/>
  </si>
  <si>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38"/>
  </si>
  <si>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38"/>
  </si>
  <si>
    <t>公共施設整備基金(R06年度末現在)</t>
    <phoneticPr fontId="5"/>
  </si>
  <si>
    <t>地域振興基金(R06年度末現在)</t>
    <phoneticPr fontId="5"/>
  </si>
  <si>
    <t>地域福祉基金(R06年度末現在)</t>
    <phoneticPr fontId="5"/>
  </si>
  <si>
    <t>ふるさと応援基金(R06年度末現在)</t>
    <phoneticPr fontId="5"/>
  </si>
  <si>
    <t>たつの未来基金(R06年度末現在)</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</si>
  <si>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</si>
  <si>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</si>
  <si>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に比べ大きく改善しているものの、有形固定資産減価償却率は悪化傾向が継続している。公共施設の更新、統廃合及び除却に着手し、必要な投資を行っていることから、今後は有形固定資産減価償却率の改善を見込んでいる。引き続き、施設の更新、統廃合及び除却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</si>
  <si>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</si>
  <si>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</si>
  <si>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</si>
  <si>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</si>
  <si>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</si>
  <si>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</si>
  <si>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改善傾向にあるものの、類似団体内では依然として悪い値となっている。今後、令和７年度までは普通会計において合併特例債の発行が増加するが、今年度の比率程度を維持できるよう計画的に事業を実施していく。
将来負担比率については、類似他団体よりも良い値となっている。普通会計においては先のとおり合併特例債の発行額が増加し、地方債の借入残高は増加するが、下水道事業等の企業会計の地方債残高は減少傾向であることから、市全体では今後も改善していく見込み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</si>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</sst>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D4114B-B97E-46EE-9134-F6D5C169C0C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1B66-402B-B7A5-272D6F2BAA2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99825</c:v>
                </c:pt>
                <c:pt idx="1">
                  <c:v>52750</c:v>
                </c:pt>
                <c:pt idx="2">
                  <c:v>62050</c:v>
                </c:pt>
                <c:pt idx="3">
                  <c:v>46621</c:v>
                </c:pt>
                <c:pt idx="4">
                  <c:v>52252</c:v>
                </c:pt>
              </c:numCache>
            </c:numRef>
          </c:val>
          <c:smooth val="0"/>
          <c:extLst>
            <c:ext xmlns:c16="http://schemas.microsoft.com/office/drawing/2014/chart" uri="{C3380CC4-5D6E-409C-BE32-E72D297353CC}">
              <c16:uniqueId val="{00000001-1B66-402B-B7A5-272D6F2BAA2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6.72</c:v>
                </c:pt>
                <c:pt idx="2">
                  <c:v>6.54</c:v>
                </c:pt>
                <c:pt idx="3">
                  <c:v>7.05</c:v>
                </c:pt>
                <c:pt idx="4">
                  <c:v>4.26</c:v>
                </c:pt>
              </c:numCache>
            </c:numRef>
          </c:val>
          <c:extLst>
            <c:ext xmlns:c16="http://schemas.microsoft.com/office/drawing/2014/chart" uri="{C3380CC4-5D6E-409C-BE32-E72D297353CC}">
              <c16:uniqueId val="{00000000-C66B-4A2C-A219-C91626A68A4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26.97</c:v>
                </c:pt>
                <c:pt idx="1">
                  <c:v>29.78</c:v>
                </c:pt>
                <c:pt idx="2">
                  <c:v>32.229999999999997</c:v>
                </c:pt>
                <c:pt idx="3">
                  <c:v>36.69</c:v>
                </c:pt>
                <c:pt idx="4">
                  <c:v>41.29</c:v>
                </c:pt>
              </c:numCache>
            </c:numRef>
          </c:val>
          <c:extLst>
            <c:ext xmlns:c16="http://schemas.microsoft.com/office/drawing/2014/chart" uri="{C3380CC4-5D6E-409C-BE32-E72D297353CC}">
              <c16:uniqueId val="{00000001-C66B-4A2C-A219-C91626A68A4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2.94</c:v>
                </c:pt>
                <c:pt idx="1">
                  <c:v>6.43</c:v>
                </c:pt>
                <c:pt idx="2">
                  <c:v>3.25</c:v>
                </c:pt>
                <c:pt idx="3">
                  <c:v>5.36</c:v>
                </c:pt>
                <c:pt idx="4">
                  <c:v>2.2599999999999998</c:v>
                </c:pt>
              </c:numCache>
            </c:numRef>
          </c:val>
          <c:smooth val="0"/>
          <c:extLst>
            <c:ext xmlns:c16="http://schemas.microsoft.com/office/drawing/2014/chart" uri="{C3380CC4-5D6E-409C-BE32-E72D297353CC}">
              <c16:uniqueId val="{00000002-C66B-4A2C-A219-C91626A68A4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B110-4302-9256-FB5B197AFB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110-4302-9256-FB5B197AFB15}"/>
            </c:ext>
          </c:extLst>
        </c:ser>
        <c:ser>
          <c:idx val="2"/>
          <c:order val="2"/>
          <c:tx>
            <c:strRef>
              <c:f>データシート!$A$29</c:f>
              <c:strCache>
                <c:ptCount val="1"/>
                <c:pt idx="0">
                  <c:v>揖龍公平委員会事業特別会計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110-4302-9256-FB5B197AFB15}"/>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0.13</c:v>
                </c:pt>
                <c:pt idx="8">
                  <c:v>#N/A</c:v>
                </c:pt>
                <c:pt idx="9">
                  <c:v>0.02</c:v>
                </c:pt>
              </c:numCache>
            </c:numRef>
          </c:val>
          <c:extLst>
            <c:ext xmlns:c16="http://schemas.microsoft.com/office/drawing/2014/chart" uri="{C3380CC4-5D6E-409C-BE32-E72D297353CC}">
              <c16:uniqueId val="{00000003-B110-4302-9256-FB5B197AFB15}"/>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0.61</c:v>
                </c:pt>
                <c:pt idx="4">
                  <c:v>#N/A</c:v>
                </c:pt>
                <c:pt idx="5">
                  <c:v>0.28999999999999998</c:v>
                </c:pt>
                <c:pt idx="6">
                  <c:v>#N/A</c:v>
                </c:pt>
                <c:pt idx="7">
                  <c:v>0.21</c:v>
                </c:pt>
                <c:pt idx="8">
                  <c:v>#N/A</c:v>
                </c:pt>
                <c:pt idx="9">
                  <c:v>0.03</c:v>
                </c:pt>
              </c:numCache>
            </c:numRef>
          </c:val>
          <c:extLst>
            <c:ext xmlns:c16="http://schemas.microsoft.com/office/drawing/2014/chart" uri="{C3380CC4-5D6E-409C-BE32-E72D297353CC}">
              <c16:uniqueId val="{00000004-B110-4302-9256-FB5B197AFB15}"/>
            </c:ext>
          </c:extLst>
        </c:ser>
        <c:ser>
          <c:idx val="5"/>
          <c:order val="5"/>
          <c:tx>
            <c:strRef>
              <c:f>データシート!$A$32</c:f>
              <c:strCache>
                <c:ptCount val="1"/>
                <c:pt idx="0">
                  <c:v>国民宿舎事業会計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0.02</c:v>
                </c:pt>
                <c:pt idx="4">
                  <c:v>#N/A</c:v>
                </c:pt>
                <c:pt idx="5">
                  <c:v>0.02</c:v>
                </c:pt>
                <c:pt idx="6">
                  <c:v>#N/A</c:v>
                </c:pt>
                <c:pt idx="7">
                  <c:v>0.03</c:v>
                </c:pt>
                <c:pt idx="8">
                  <c:v>#N/A</c:v>
                </c:pt>
                <c:pt idx="9">
                  <c:v>0.04</c:v>
                </c:pt>
              </c:numCache>
            </c:numRef>
          </c:val>
          <c:extLst>
            <c:ext xmlns:c16="http://schemas.microsoft.com/office/drawing/2014/chart" uri="{C3380CC4-5D6E-409C-BE32-E72D297353CC}">
              <c16:uniqueId val="{00000005-B110-4302-9256-FB5B197AFB15}"/>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0.89</c:v>
                </c:pt>
                <c:pt idx="2">
                  <c:v>#N/A</c:v>
                </c:pt>
                <c:pt idx="3">
                  <c:v>0.95</c:v>
                </c:pt>
                <c:pt idx="4">
                  <c:v>#N/A</c:v>
                </c:pt>
                <c:pt idx="5">
                  <c:v>1.02</c:v>
                </c:pt>
                <c:pt idx="6">
                  <c:v>#N/A</c:v>
                </c:pt>
                <c:pt idx="7">
                  <c:v>1.04</c:v>
                </c:pt>
                <c:pt idx="8">
                  <c:v>#N/A</c:v>
                </c:pt>
                <c:pt idx="9">
                  <c:v>0.21</c:v>
                </c:pt>
              </c:numCache>
            </c:numRef>
          </c:val>
          <c:extLst>
            <c:ext xmlns:c16="http://schemas.microsoft.com/office/drawing/2014/chart" uri="{C3380CC4-5D6E-409C-BE32-E72D297353CC}">
              <c16:uniqueId val="{00000006-B110-4302-9256-FB5B197AFB1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1.64</c:v>
                </c:pt>
                <c:pt idx="2">
                  <c:v>#N/A</c:v>
                </c:pt>
                <c:pt idx="3">
                  <c:v>1.38</c:v>
                </c:pt>
                <c:pt idx="4">
                  <c:v>#N/A</c:v>
                </c:pt>
                <c:pt idx="5">
                  <c:v>1.27</c:v>
                </c:pt>
                <c:pt idx="6">
                  <c:v>#N/A</c:v>
                </c:pt>
                <c:pt idx="7">
                  <c:v>1.59</c:v>
                </c:pt>
                <c:pt idx="8">
                  <c:v>#N/A</c:v>
                </c:pt>
                <c:pt idx="9">
                  <c:v>2.16</c:v>
                </c:pt>
              </c:numCache>
            </c:numRef>
          </c:val>
          <c:extLst>
            <c:ext xmlns:c16="http://schemas.microsoft.com/office/drawing/2014/chart" uri="{C3380CC4-5D6E-409C-BE32-E72D297353CC}">
              <c16:uniqueId val="{00000007-B110-4302-9256-FB5B197AFB1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5.57</c:v>
                </c:pt>
                <c:pt idx="2">
                  <c:v>#N/A</c:v>
                </c:pt>
                <c:pt idx="3">
                  <c:v>6.71</c:v>
                </c:pt>
                <c:pt idx="4">
                  <c:v>#N/A</c:v>
                </c:pt>
                <c:pt idx="5">
                  <c:v>6.53</c:v>
                </c:pt>
                <c:pt idx="6">
                  <c:v>#N/A</c:v>
                </c:pt>
                <c:pt idx="7">
                  <c:v>7.04</c:v>
                </c:pt>
                <c:pt idx="8">
                  <c:v>#N/A</c:v>
                </c:pt>
                <c:pt idx="9">
                  <c:v>4.25</c:v>
                </c:pt>
              </c:numCache>
            </c:numRef>
          </c:val>
          <c:extLst>
            <c:ext xmlns:c16="http://schemas.microsoft.com/office/drawing/2014/chart" uri="{C3380CC4-5D6E-409C-BE32-E72D297353CC}">
              <c16:uniqueId val="{00000008-B110-4302-9256-FB5B197AFB1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6.62</c:v>
                </c:pt>
                <c:pt idx="2">
                  <c:v>#N/A</c:v>
                </c:pt>
                <c:pt idx="3">
                  <c:v>6.69</c:v>
                </c:pt>
                <c:pt idx="4">
                  <c:v>#N/A</c:v>
                </c:pt>
                <c:pt idx="5">
                  <c:v>6.89</c:v>
                </c:pt>
                <c:pt idx="6">
                  <c:v>#N/A</c:v>
                </c:pt>
                <c:pt idx="7">
                  <c:v>6.72</c:v>
                </c:pt>
                <c:pt idx="8">
                  <c:v>#N/A</c:v>
                </c:pt>
                <c:pt idx="9">
                  <c:v>5.41</c:v>
                </c:pt>
              </c:numCache>
            </c:numRef>
          </c:val>
          <c:extLst>
            <c:ext xmlns:c16="http://schemas.microsoft.com/office/drawing/2014/chart" uri="{C3380CC4-5D6E-409C-BE32-E72D297353CC}">
              <c16:uniqueId val="{00000009-B110-4302-9256-FB5B197AFB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4844</c:v>
                </c:pt>
                <c:pt idx="5">
                  <c:v>5020</c:v>
                </c:pt>
                <c:pt idx="8">
                  <c:v>4963</c:v>
                </c:pt>
                <c:pt idx="11">
                  <c:v>4910</c:v>
                </c:pt>
                <c:pt idx="14">
                  <c:v>4822</c:v>
                </c:pt>
              </c:numCache>
            </c:numRef>
          </c:val>
          <c:extLst>
            <c:ext xmlns:c16="http://schemas.microsoft.com/office/drawing/2014/chart" uri="{C3380CC4-5D6E-409C-BE32-E72D297353CC}">
              <c16:uniqueId val="{00000000-1E78-4F82-BC2B-68A6CEFC0E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1E78-4F82-BC2B-68A6CEFC0E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E78-4F82-BC2B-68A6CEFC0E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216</c:v>
                </c:pt>
                <c:pt idx="3">
                  <c:v>209</c:v>
                </c:pt>
                <c:pt idx="6">
                  <c:v>208</c:v>
                </c:pt>
                <c:pt idx="9">
                  <c:v>203</c:v>
                </c:pt>
                <c:pt idx="12">
                  <c:v>186</c:v>
                </c:pt>
              </c:numCache>
            </c:numRef>
          </c:val>
          <c:extLst>
            <c:ext xmlns:c16="http://schemas.microsoft.com/office/drawing/2014/chart" uri="{C3380CC4-5D6E-409C-BE32-E72D297353CC}">
              <c16:uniqueId val="{00000003-1E78-4F82-BC2B-68A6CEFC0E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2685</c:v>
                </c:pt>
                <c:pt idx="3">
                  <c:v>2487</c:v>
                </c:pt>
                <c:pt idx="6">
                  <c:v>2491</c:v>
                </c:pt>
                <c:pt idx="9">
                  <c:v>2362</c:v>
                </c:pt>
                <c:pt idx="12">
                  <c:v>2192</c:v>
                </c:pt>
              </c:numCache>
            </c:numRef>
          </c:val>
          <c:extLst>
            <c:ext xmlns:c16="http://schemas.microsoft.com/office/drawing/2014/chart" uri="{C3380CC4-5D6E-409C-BE32-E72D297353CC}">
              <c16:uniqueId val="{00000004-1E78-4F82-BC2B-68A6CEFC0E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33</c:v>
                </c:pt>
                <c:pt idx="3">
                  <c:v>33</c:v>
                </c:pt>
                <c:pt idx="6">
                  <c:v>33</c:v>
                </c:pt>
                <c:pt idx="9">
                  <c:v>33</c:v>
                </c:pt>
                <c:pt idx="12">
                  <c:v>33</c:v>
                </c:pt>
              </c:numCache>
            </c:numRef>
          </c:val>
          <c:extLst>
            <c:ext xmlns:c16="http://schemas.microsoft.com/office/drawing/2014/chart" uri="{C3380CC4-5D6E-409C-BE32-E72D297353CC}">
              <c16:uniqueId val="{00000005-1E78-4F82-BC2B-68A6CEFC0E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78-4F82-BC2B-68A6CEFC0E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3452</c:v>
                </c:pt>
                <c:pt idx="3">
                  <c:v>3501</c:v>
                </c:pt>
                <c:pt idx="6">
                  <c:v>3569</c:v>
                </c:pt>
                <c:pt idx="9">
                  <c:v>3585</c:v>
                </c:pt>
                <c:pt idx="12">
                  <c:v>3656</c:v>
                </c:pt>
              </c:numCache>
            </c:numRef>
          </c:val>
          <c:extLst>
            <c:ext xmlns:c16="http://schemas.microsoft.com/office/drawing/2014/chart" uri="{C3380CC4-5D6E-409C-BE32-E72D297353CC}">
              <c16:uniqueId val="{00000007-1E78-4F82-BC2B-68A6CEFC0E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1543</c:v>
                </c:pt>
                <c:pt idx="2">
                  <c:v>#N/A</c:v>
                </c:pt>
                <c:pt idx="3">
                  <c:v>#N/A</c:v>
                </c:pt>
                <c:pt idx="4">
                  <c:v>1210</c:v>
                </c:pt>
                <c:pt idx="5">
                  <c:v>#N/A</c:v>
                </c:pt>
                <c:pt idx="6">
                  <c:v>#N/A</c:v>
                </c:pt>
                <c:pt idx="7">
                  <c:v>1338</c:v>
                </c:pt>
                <c:pt idx="8">
                  <c:v>#N/A</c:v>
                </c:pt>
                <c:pt idx="9">
                  <c:v>#N/A</c:v>
                </c:pt>
                <c:pt idx="10">
                  <c:v>1273</c:v>
                </c:pt>
                <c:pt idx="11">
                  <c:v>#N/A</c:v>
                </c:pt>
                <c:pt idx="12">
                  <c:v>#N/A</c:v>
                </c:pt>
                <c:pt idx="13">
                  <c:v>1245</c:v>
                </c:pt>
                <c:pt idx="14">
                  <c:v>#N/A</c:v>
                </c:pt>
              </c:numCache>
            </c:numRef>
          </c:val>
          <c:smooth val="0"/>
          <c:extLst>
            <c:ext xmlns:c16="http://schemas.microsoft.com/office/drawing/2014/chart" uri="{C3380CC4-5D6E-409C-BE32-E72D297353CC}">
              <c16:uniqueId val="{00000008-1E78-4F82-BC2B-68A6CEFC0E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46678</c:v>
                </c:pt>
                <c:pt idx="5">
                  <c:v>45456</c:v>
                </c:pt>
                <c:pt idx="8">
                  <c:v>43644</c:v>
                </c:pt>
                <c:pt idx="11">
                  <c:v>41476</c:v>
                </c:pt>
                <c:pt idx="14">
                  <c:v>39171</c:v>
                </c:pt>
              </c:numCache>
            </c:numRef>
          </c:val>
          <c:extLst>
            <c:ext xmlns:c16="http://schemas.microsoft.com/office/drawing/2014/chart" uri="{C3380CC4-5D6E-409C-BE32-E72D297353CC}">
              <c16:uniqueId val="{00000000-9109-4686-A09A-70D5C72145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3827</c:v>
                </c:pt>
                <c:pt idx="5">
                  <c:v>3641</c:v>
                </c:pt>
                <c:pt idx="8">
                  <c:v>3473</c:v>
                </c:pt>
                <c:pt idx="11">
                  <c:v>3397</c:v>
                </c:pt>
                <c:pt idx="14">
                  <c:v>3086</c:v>
                </c:pt>
              </c:numCache>
            </c:numRef>
          </c:val>
          <c:extLst>
            <c:ext xmlns:c16="http://schemas.microsoft.com/office/drawing/2014/chart" uri="{C3380CC4-5D6E-409C-BE32-E72D297353CC}">
              <c16:uniqueId val="{00000001-9109-4686-A09A-70D5C72145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17632</c:v>
                </c:pt>
                <c:pt idx="5">
                  <c:v>20195</c:v>
                </c:pt>
                <c:pt idx="8">
                  <c:v>21348</c:v>
                </c:pt>
                <c:pt idx="11">
                  <c:v>22548</c:v>
                </c:pt>
                <c:pt idx="14">
                  <c:v>24457</c:v>
                </c:pt>
              </c:numCache>
            </c:numRef>
          </c:val>
          <c:extLst>
            <c:ext xmlns:c16="http://schemas.microsoft.com/office/drawing/2014/chart" uri="{C3380CC4-5D6E-409C-BE32-E72D297353CC}">
              <c16:uniqueId val="{00000002-9109-4686-A09A-70D5C72145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109-4686-A09A-70D5C72145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109-4686-A09A-70D5C72145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109-4686-A09A-70D5C72145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4004</c:v>
                </c:pt>
                <c:pt idx="3">
                  <c:v>3318</c:v>
                </c:pt>
                <c:pt idx="6">
                  <c:v>3233</c:v>
                </c:pt>
                <c:pt idx="9">
                  <c:v>2994</c:v>
                </c:pt>
                <c:pt idx="12">
                  <c:v>3039</c:v>
                </c:pt>
              </c:numCache>
            </c:numRef>
          </c:val>
          <c:extLst>
            <c:ext xmlns:c16="http://schemas.microsoft.com/office/drawing/2014/chart" uri="{C3380CC4-5D6E-409C-BE32-E72D297353CC}">
              <c16:uniqueId val="{00000006-9109-4686-A09A-70D5C72145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1361</c:v>
                </c:pt>
                <c:pt idx="3">
                  <c:v>1146</c:v>
                </c:pt>
                <c:pt idx="6">
                  <c:v>941</c:v>
                </c:pt>
                <c:pt idx="9">
                  <c:v>798</c:v>
                </c:pt>
                <c:pt idx="12">
                  <c:v>648</c:v>
                </c:pt>
              </c:numCache>
            </c:numRef>
          </c:val>
          <c:extLst>
            <c:ext xmlns:c16="http://schemas.microsoft.com/office/drawing/2014/chart" uri="{C3380CC4-5D6E-409C-BE32-E72D297353CC}">
              <c16:uniqueId val="{00000007-9109-4686-A09A-70D5C72145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22632</c:v>
                </c:pt>
                <c:pt idx="3">
                  <c:v>19316</c:v>
                </c:pt>
                <c:pt idx="6">
                  <c:v>16483</c:v>
                </c:pt>
                <c:pt idx="9">
                  <c:v>15603</c:v>
                </c:pt>
                <c:pt idx="12">
                  <c:v>12968</c:v>
                </c:pt>
              </c:numCache>
            </c:numRef>
          </c:val>
          <c:extLst>
            <c:ext xmlns:c16="http://schemas.microsoft.com/office/drawing/2014/chart" uri="{C3380CC4-5D6E-409C-BE32-E72D297353CC}">
              <c16:uniqueId val="{00000008-9109-4686-A09A-70D5C72145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109-4686-A09A-70D5C72145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42202</c:v>
                </c:pt>
                <c:pt idx="3">
                  <c:v>42342</c:v>
                </c:pt>
                <c:pt idx="6">
                  <c:v>41613</c:v>
                </c:pt>
                <c:pt idx="9">
                  <c:v>40410</c:v>
                </c:pt>
                <c:pt idx="12">
                  <c:v>39285</c:v>
                </c:pt>
              </c:numCache>
            </c:numRef>
          </c:val>
          <c:extLst>
            <c:ext xmlns:c16="http://schemas.microsoft.com/office/drawing/2014/chart" uri="{C3380CC4-5D6E-409C-BE32-E72D297353CC}">
              <c16:uniqueId val="{0000000A-9109-4686-A09A-70D5C72145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2063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109-4686-A09A-70D5C72145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6998</c:v>
                </c:pt>
                <c:pt idx="1">
                  <c:v>8048</c:v>
                </c:pt>
                <c:pt idx="2">
                  <c:v>9151</c:v>
                </c:pt>
              </c:numCache>
            </c:numRef>
          </c:val>
          <c:extLst>
            <c:ext xmlns:c16="http://schemas.microsoft.com/office/drawing/2014/chart" uri="{C3380CC4-5D6E-409C-BE32-E72D297353CC}">
              <c16:uniqueId val="{00000000-0986-403F-B892-AF939F12599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2695</c:v>
                </c:pt>
                <c:pt idx="1">
                  <c:v>2804</c:v>
                </c:pt>
                <c:pt idx="2">
                  <c:v>3343</c:v>
                </c:pt>
              </c:numCache>
            </c:numRef>
          </c:val>
          <c:extLst>
            <c:ext xmlns:c16="http://schemas.microsoft.com/office/drawing/2014/chart" uri="{C3380CC4-5D6E-409C-BE32-E72D297353CC}">
              <c16:uniqueId val="{00000001-0986-403F-B892-AF939F12599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12362</c:v>
                </c:pt>
                <c:pt idx="1">
                  <c:v>12326</c:v>
                </c:pt>
                <c:pt idx="2">
                  <c:v>12557</c:v>
                </c:pt>
              </c:numCache>
            </c:numRef>
          </c:val>
          <c:extLst>
            <c:ext xmlns:c16="http://schemas.microsoft.com/office/drawing/2014/chart" uri="{C3380CC4-5D6E-409C-BE32-E72D297353CC}">
              <c16:uniqueId val="{00000002-0986-403F-B892-AF939F12599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{0BB462AA-16B0-4ED5-A363-3FA0F08B4435}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8A-4DE7-8DF1-3536E987DE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{4EF496EC-B64F-46AC-BFF2-12F708C0C0C5}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8A-4DE7-8DF1-3536E987DE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{B3FE7D9E-F179-493E-BAC3-F035FDC94AE0}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8A-4DE7-8DF1-3536E987DE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{F38B8901-FA15-4C11-B725-50C0F58DEEB5}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8A-4DE7-8DF1-3536E987DE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{0561D62D-3321-44F9-8370-61D781155CA1}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8A-4DE7-8DF1-3536E987DE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{CE99E0A0-3D27-45B8-8F8D-B1F2DA3F9207}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8A-4DE7-8DF1-3536E987DE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{3ADBB433-E042-418E-A510-6D791FA40C50}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8A-4DE7-8DF1-3536E987DE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{851CFFAB-C8BD-4F44-B4D9-92B52A1C3193}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8A-4DE7-8DF1-3536E987DE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{A3DCAE9A-B621-4FB5-9D9A-FCC358475427}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8A-4DE7-8DF1-3536E987DE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66.400000000000006</c:v>
                </c:pt>
                <c:pt idx="8">
                  <c:v>66.7</c:v>
                </c:pt>
                <c:pt idx="16">
                  <c:v>67.3</c:v>
                </c:pt>
                <c:pt idx="24">
                  <c:v>68.7</c:v>
                </c:pt>
                <c:pt idx="32">
                  <c:v>70.3</c:v>
                </c:pt>
              </c:numCache>
            </c:numRef>
          </c:xVal>
          <c:yVal>
            <c:numRef>
              <c:f>公会計指標分析・財政指標組合せ分析表!$BP$51:$DC$51</c:f>
              <c:numCache>
                <c:formatCode>#,##0.0;"▲ "#,##0.0</c:formatCode>
                <c:ptCount val="40"/>
                <c:pt idx="0">
                  <c:v>11.9</c:v>
                </c:pt>
              </c:numCache>
            </c:numRef>
          </c:yVal>
          <c:smooth val="0"/>
          <c:extLst>
            <c:ext xmlns:c16="http://schemas.microsoft.com/office/drawing/2014/chart" uri="{C3380CC4-5D6E-409C-BE32-E72D297353CC}">
              <c16:uniqueId val="{00000009-3E8A-4DE7-8DF1-3536E987DEE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{8524A2AE-3941-4775-848D-C3651E5D09B5}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8A-4DE7-8DF1-3536E987DEE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{3186E965-DBFC-4B62-AD14-6E843ADC0A6F}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8A-4DE7-8DF1-3536E987DE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{DBD2708A-D7F6-4DB8-9465-CEC001169DBD}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8A-4DE7-8DF1-3536E987DE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{8E499424-3A81-4BB7-8D84-5C121E502598}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8A-4DE7-8DF1-3536E987DE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{D8984419-31B7-4E46-8FB3-755A81243446}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8A-4DE7-8DF1-3536E987DEE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{28881007-AA36-4A61-9ACA-B805C2977E16}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8A-4DE7-8DF1-3536E987DEE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{72BA9696-7CA5-4FE6-BC11-C947523C1E32}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8A-4DE7-8DF1-3536E987DEE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{51B4D2B6-894A-4A2A-A74E-F69E226BA87A}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8A-4DE7-8DF1-3536E987DEE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{F27B4787-F31A-44D9-A701-9051FE7AC30B}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8A-4DE7-8DF1-3536E987DE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E8A-4DE7-8DF1-3536E987DEEC}"/>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{54AA6689-DD97-4F30-BFF2-0D29E59C80FB}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53C-4239-9832-9C6D06A020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{E269EA5F-EE1D-4DCD-AC27-896C40E3E014}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3C-4239-9832-9C6D06A020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{05869F43-39D2-4120-B332-45658762F659}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3C-4239-9832-9C6D06A020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{9A8277A4-3A3E-4342-8C6A-E6871EE2D8DA}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3C-4239-9832-9C6D06A020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{61FE439F-8C1E-46CD-9508-388B1C2852E2}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3C-4239-9832-9C6D06A020B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{C2C5F76D-A474-4C3A-AA28-319F186E53B3}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53C-4239-9832-9C6D06A020B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{7F8EF061-2F72-400B-9F79-BACF08BA2C6E}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53C-4239-9832-9C6D06A020B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{2ACD5FE1-8534-4ADF-BA47-E90E9A0F6AFA}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53C-4239-9832-9C6D06A020B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{C81612C5-81F8-4307-AFAE-FE131356716F}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53C-4239-9832-9C6D06A020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8.6999999999999993</c:v>
                </c:pt>
                <c:pt idx="16">
                  <c:v>7.8</c:v>
                </c:pt>
                <c:pt idx="24">
                  <c:v>7.2</c:v>
                </c:pt>
                <c:pt idx="32">
                  <c:v>7.3</c:v>
                </c:pt>
              </c:numCache>
            </c:numRef>
          </c:xVal>
          <c:yVal>
            <c:numRef>
              <c:f>公会計指標分析・財政指標組合せ分析表!$BP$73:$DC$73</c:f>
              <c:numCache>
                <c:formatCode>#,##0.0;"▲ "#,##0.0</c:formatCode>
                <c:ptCount val="40"/>
                <c:pt idx="0">
                  <c:v>11.9</c:v>
                </c:pt>
              </c:numCache>
            </c:numRef>
          </c:yVal>
          <c:smooth val="0"/>
          <c:extLst>
            <c:ext xmlns:c16="http://schemas.microsoft.com/office/drawing/2014/chart" uri="{C3380CC4-5D6E-409C-BE32-E72D297353CC}">
              <c16:uniqueId val="{00000009-F53C-4239-9832-9C6D06A020B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{04D4732E-EFD3-47B6-B21B-F90816633C0D}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53C-4239-9832-9C6D06A020B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{C77BD062-92AF-4C0E-B971-027E3CC2D221}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3C-4239-9832-9C6D06A020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{B20A2201-01E7-4E08-A79F-67CD75400045}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3C-4239-9832-9C6D06A020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{57EBDD15-5A9A-4773-B5D5-2BAA699DD7CD}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3C-4239-9832-9C6D06A020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{69E3F84B-01F8-462A-ABA6-EF51654316D9}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3C-4239-9832-9C6D06A020B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{B07A45C0-6984-42DA-9E02-F0A806785231}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53C-4239-9832-9C6D06A020B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{BBDB1298-639B-4278-BD33-E0F1D58338EF}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53C-4239-9832-9C6D06A020B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{C5E721C1-6A2A-4E99-ACAD-9EF595FDF4F1}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53C-4239-9832-9C6D06A020B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{09366FAF-D205-4CEB-9A1B-8E7D1A66AF76}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53C-4239-9832-9C6D06A020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F53C-4239-9832-9C6D06A020B9}"/>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固定資産税の調定額増や地方消費税交付金増等により、基準財政収入額は増加した。</a:t>
          </a:r>
        </a:p>
        <a:p>
          <a:r>
            <a:rPr kumimoji="1" lang="ja-JP" altLang="en-US" sz="1300">
              <a:latin typeface="ＭＳ Ｐゴシック" panose="020B0600070205080204" pitchFamily="50" charset="-128"/>
              <a:ea typeface="ＭＳ Ｐゴシック" panose="020B0600070205080204" pitchFamily="50" charset="-128"/>
            </a:rPr>
            <a:t>　一方、主に合併特例債償還費の増による公債費や包括算定経費の増及び臨時財政対策債発行可能額が大幅に減少したことで、基準財政需要額が増加した。これらの結果、財政力指数が横ばいとなっている。他の団体と比較しても低い水準となっており、定住人口施策を推進することで人口増を達成し、市税増収を図るなど、収入を増や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122061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9441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122061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108655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541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71261</xdr:rowOff>
    </xdr:from>
    <xdr:to>
      <xdr:col>19</xdr:col>
      <xdr:colOff>184150</xdr:colOff>
      <xdr:row>44</xdr:row>
      <xdr:rowOff>1411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157638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29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地方交付税の増により歳入経常一般財源が増額した一方、電気代等エネルギー価格の高騰等や臨時財政対策債の減少により経常収支比率が</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ポイント悪化することとなった。</a:t>
          </a:r>
        </a:p>
        <a:p>
          <a:r>
            <a:rPr kumimoji="1" lang="ja-JP" altLang="en-US" sz="1300">
              <a:latin typeface="ＭＳ Ｐゴシック" panose="020B0600070205080204" pitchFamily="50" charset="-128"/>
              <a:ea typeface="ＭＳ Ｐゴシック" panose="020B0600070205080204" pitchFamily="50" charset="-128"/>
            </a:rPr>
            <a:t>　引き続き歳入の確保に努めるほか、補助金や継続事業の見直しなどにより経費を圧縮し、弾力のある財政運営を維持・改善できるよう努める。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32385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6260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131445</xdr:rowOff>
    </xdr:from>
    <xdr:to>
      <xdr:col>19</xdr:col>
      <xdr:colOff>133350</xdr:colOff>
      <xdr:row>61</xdr:row>
      <xdr:rowOff>167640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5898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7303</xdr:rowOff>
    </xdr:from>
    <xdr:to>
      <xdr:col>15</xdr:col>
      <xdr:colOff>82550</xdr:colOff>
      <xdr:row>61</xdr:row>
      <xdr:rowOff>131445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94303"/>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7303</xdr:rowOff>
    </xdr:from>
    <xdr:to>
      <xdr:col>11</xdr:col>
      <xdr:colOff>31750</xdr:colOff>
      <xdr:row>62</xdr:row>
      <xdr:rowOff>26353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94303"/>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153035</xdr:rowOff>
    </xdr:from>
    <xdr:to>
      <xdr:col>23</xdr:col>
      <xdr:colOff>184150</xdr:colOff>
      <xdr:row>62</xdr:row>
      <xdr:rowOff>83185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169562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80645</xdr:rowOff>
    </xdr:from>
    <xdr:to>
      <xdr:col>15</xdr:col>
      <xdr:colOff>133350</xdr:colOff>
      <xdr:row>62</xdr:row>
      <xdr:rowOff>10795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20972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127953</xdr:rowOff>
    </xdr:from>
    <xdr:to>
      <xdr:col>11</xdr:col>
      <xdr:colOff>82550</xdr:colOff>
      <xdr:row>60</xdr:row>
      <xdr:rowOff>58103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68280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147003</xdr:rowOff>
    </xdr:from>
    <xdr:to>
      <xdr:col>7</xdr:col>
      <xdr:colOff>31750</xdr:colOff>
      <xdr:row>62</xdr:row>
      <xdr:rowOff>77153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87330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374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行政改革の推進により、人件費、物件費等の削減を図っているため、類似団体平均を下回っている。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引き続き、職員定員適正化計画を着実に実行し、総人件費の抑制に努めていく必要がある。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82352</xdr:rowOff>
    </xdr:from>
    <xdr:to>
      <xdr:col>23</xdr:col>
      <xdr:colOff>133350</xdr:colOff>
      <xdr:row>82</xdr:row>
      <xdr:rowOff>14838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69802"/>
          <a:ext cx="838200" cy="10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69467</xdr:rowOff>
    </xdr:from>
    <xdr:to>
      <xdr:col>19</xdr:col>
      <xdr:colOff>133350</xdr:colOff>
      <xdr:row>81</xdr:row>
      <xdr:rowOff>82352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56917"/>
          <a:ext cx="889000" cy="1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47267</xdr:rowOff>
    </xdr:from>
    <xdr:to>
      <xdr:col>15</xdr:col>
      <xdr:colOff>82550</xdr:colOff>
      <xdr:row>81</xdr:row>
      <xdr:rowOff>69467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34717"/>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2538</xdr:rowOff>
    </xdr:from>
    <xdr:to>
      <xdr:col>11</xdr:col>
      <xdr:colOff>31750</xdr:colOff>
      <xdr:row>81</xdr:row>
      <xdr:rowOff>47267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89988"/>
          <a:ext cx="889000" cy="4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135488</xdr:rowOff>
    </xdr:from>
    <xdr:to>
      <xdr:col>23</xdr:col>
      <xdr:colOff>184150</xdr:colOff>
      <xdr:row>82</xdr:row>
      <xdr:rowOff>65638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2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152015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68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31552</xdr:rowOff>
    </xdr:from>
    <xdr:to>
      <xdr:col>19</xdr:col>
      <xdr:colOff>184150</xdr:colOff>
      <xdr:row>81</xdr:row>
      <xdr:rowOff>133152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1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143329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87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18667</xdr:rowOff>
    </xdr:from>
    <xdr:to>
      <xdr:col>15</xdr:col>
      <xdr:colOff>133350</xdr:colOff>
      <xdr:row>81</xdr:row>
      <xdr:rowOff>120267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0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130444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74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167917</xdr:rowOff>
    </xdr:from>
    <xdr:to>
      <xdr:col>11</xdr:col>
      <xdr:colOff>82550</xdr:colOff>
      <xdr:row>81</xdr:row>
      <xdr:rowOff>98067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8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108244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5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123188</xdr:rowOff>
    </xdr:from>
    <xdr:to>
      <xdr:col>7</xdr:col>
      <xdr:colOff>31750</xdr:colOff>
      <xdr:row>81</xdr:row>
      <xdr:rowOff>53338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3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63515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0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類似団体よりも高い水準に位置しているが、今後も国の動向等を見定めながら、職員定数の適正化や昇給・昇格等の適正な運営に努めていく。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33564</xdr:rowOff>
    </xdr:from>
    <xdr:to>
      <xdr:col>81</xdr:col>
      <xdr:colOff>44450</xdr:colOff>
      <xdr:row>87</xdr:row>
      <xdr:rowOff>85271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497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33564</xdr:rowOff>
    </xdr:from>
    <xdr:to>
      <xdr:col>77</xdr:col>
      <xdr:colOff>44450</xdr:colOff>
      <xdr:row>87</xdr:row>
      <xdr:rowOff>50800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497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102507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669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119743</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34471</xdr:rowOff>
    </xdr:from>
    <xdr:to>
      <xdr:col>81</xdr:col>
      <xdr:colOff>95250</xdr:colOff>
      <xdr:row>87</xdr:row>
      <xdr:rowOff>136071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6548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22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154214</xdr:rowOff>
    </xdr:from>
    <xdr:to>
      <xdr:col>77</xdr:col>
      <xdr:colOff>95250</xdr:colOff>
      <xdr:row>87</xdr:row>
      <xdr:rowOff>84364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69141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8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職員定数適正化計画に基づき新規雇用等を管理しており、類似団体平均を下回っている。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引き続き適正化計画に基づき、定員管理に努めていく。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58148</xdr:rowOff>
    </xdr:from>
    <xdr:to>
      <xdr:col>81</xdr:col>
      <xdr:colOff>44450</xdr:colOff>
      <xdr:row>60</xdr:row>
      <xdr:rowOff>101237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45148"/>
          <a:ext cx="838200" cy="4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58148</xdr:rowOff>
    </xdr:from>
    <xdr:to>
      <xdr:col>77</xdr:col>
      <xdr:colOff>44450</xdr:colOff>
      <xdr:row>60</xdr:row>
      <xdr:rowOff>61595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4514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58148</xdr:rowOff>
    </xdr:from>
    <xdr:to>
      <xdr:col>72</xdr:col>
      <xdr:colOff>203200</xdr:colOff>
      <xdr:row>60</xdr:row>
      <xdr:rowOff>61595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4514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47806</xdr:rowOff>
    </xdr:from>
    <xdr:to>
      <xdr:col>68</xdr:col>
      <xdr:colOff>152400</xdr:colOff>
      <xdr:row>60</xdr:row>
      <xdr:rowOff>58148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4806"/>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50437</xdr:rowOff>
    </xdr:from>
    <xdr:to>
      <xdr:col>81</xdr:col>
      <xdr:colOff>95250</xdr:colOff>
      <xdr:row>60</xdr:row>
      <xdr:rowOff>152037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66964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8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7348</xdr:rowOff>
    </xdr:from>
    <xdr:to>
      <xdr:col>77</xdr:col>
      <xdr:colOff>95250</xdr:colOff>
      <xdr:row>60</xdr:row>
      <xdr:rowOff>108948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9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119125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63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10795</xdr:rowOff>
    </xdr:from>
    <xdr:to>
      <xdr:col>73</xdr:col>
      <xdr:colOff>44450</xdr:colOff>
      <xdr:row>60</xdr:row>
      <xdr:rowOff>112395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122572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7348</xdr:rowOff>
    </xdr:from>
    <xdr:to>
      <xdr:col>68</xdr:col>
      <xdr:colOff>203200</xdr:colOff>
      <xdr:row>60</xdr:row>
      <xdr:rowOff>108948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9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119125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63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168456</xdr:rowOff>
    </xdr:from>
    <xdr:to>
      <xdr:col>64</xdr:col>
      <xdr:colOff>152400</xdr:colOff>
      <xdr:row>60</xdr:row>
      <xdr:rowOff>98606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108783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昨年度と比較して単年度では減少し、３カ年平均でほぼ横ばいとなっている。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地方債の発行に許可が必要となる基準を下回っているものの、類似団体平均と比較するとやや高い数値となっており、引き続き事業精査を行い、適正水準の維持及び改善に努める必要がある。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132504</xdr:rowOff>
    </xdr:from>
    <xdr:to>
      <xdr:col>81</xdr:col>
      <xdr:colOff>44450</xdr:colOff>
      <xdr:row>41</xdr:row>
      <xdr:rowOff>140546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6195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132504</xdr:rowOff>
    </xdr:from>
    <xdr:to>
      <xdr:col>77</xdr:col>
      <xdr:colOff>44450</xdr:colOff>
      <xdr:row>42</xdr:row>
      <xdr:rowOff>9313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6195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9313</xdr:rowOff>
    </xdr:from>
    <xdr:to>
      <xdr:col>72</xdr:col>
      <xdr:colOff>203200</xdr:colOff>
      <xdr:row>42</xdr:row>
      <xdr:rowOff>81704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21021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43</xdr:row>
      <xdr:rowOff>30904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28260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61823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9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81704</xdr:rowOff>
    </xdr:from>
    <xdr:to>
      <xdr:col>77</xdr:col>
      <xdr:colOff>95250</xdr:colOff>
      <xdr:row>42</xdr:row>
      <xdr:rowOff>11854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129963</xdr:rowOff>
    </xdr:from>
    <xdr:to>
      <xdr:col>73</xdr:col>
      <xdr:colOff>44450</xdr:colOff>
      <xdr:row>42</xdr:row>
      <xdr:rowOff>60113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30904</xdr:rowOff>
    </xdr:from>
    <xdr:to>
      <xdr:col>68</xdr:col>
      <xdr:colOff>203200</xdr:colOff>
      <xdr:row>42</xdr:row>
      <xdr:rowOff>132504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117281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151554</xdr:rowOff>
    </xdr:from>
    <xdr:to>
      <xdr:col>64</xdr:col>
      <xdr:colOff>152400</xdr:colOff>
      <xdr:row>43</xdr:row>
      <xdr:rowOff>81704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66481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3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公営企業債等繰入見込額の減少による将来負担の減少に加え、基金積立によって充当可能基金が増加したことで、充当可能財源が将来負担額を上回ったため、　将来負担比率は算定されていない。</a:t>
          </a:r>
        </a:p>
        <a:p>
          <a:r>
            <a:rPr kumimoji="1" lang="ja-JP" altLang="en-US" sz="1300">
              <a:latin typeface="ＭＳ Ｐゴシック" panose="020B0600070205080204" pitchFamily="50" charset="-128"/>
              <a:ea typeface="ＭＳ Ｐゴシック" panose="020B0600070205080204" pitchFamily="50" charset="-128"/>
            </a:rPr>
            <a:t>　今後も適正な基金運用や交付税措置の有利な起債の活用を図るとともに、老朽化している公共施設の整備計画や事業費の精査を行い、起債発行額の抑制・平準化を図ることで、現状の堅持に努めていく。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170973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4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79093</xdr:rowOff>
    </xdr:from>
    <xdr:to>
      <xdr:col>64</xdr:col>
      <xdr:colOff>152400</xdr:colOff>
      <xdr:row>15</xdr:row>
      <xdr:rowOff>9243</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47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19420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48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人件費総額が増加したため、</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今後も職員定員適正化計画に基づき定員管理に努め、併せて民間事業者や指定管理者制度等を活用し、総人件費の抑制に努めていく。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53848</xdr:rowOff>
    </xdr:from>
    <xdr:to>
      <xdr:col>24</xdr:col>
      <xdr:colOff>25400</xdr:colOff>
      <xdr:row>36</xdr:row>
      <xdr:rowOff>113284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604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40132</xdr:rowOff>
    </xdr:from>
    <xdr:to>
      <xdr:col>19</xdr:col>
      <xdr:colOff>187325</xdr:colOff>
      <xdr:row>36</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123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xdr:rowOff>
    </xdr:from>
    <xdr:to>
      <xdr:col>15</xdr:col>
      <xdr:colOff>98425</xdr:colOff>
      <xdr:row>36</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757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xdr:rowOff>
    </xdr:from>
    <xdr:to>
      <xdr:col>11</xdr:col>
      <xdr:colOff>9525</xdr:colOff>
      <xdr:row>36</xdr:row>
      <xdr:rowOff>30988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57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79011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xdr:rowOff>
    </xdr:from>
    <xdr:to>
      <xdr:col>20</xdr:col>
      <xdr:colOff>38100</xdr:colOff>
      <xdr:row>36</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114825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160782</xdr:rowOff>
    </xdr:from>
    <xdr:to>
      <xdr:col>15</xdr:col>
      <xdr:colOff>149225</xdr:colOff>
      <xdr:row>36</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101109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124206</xdr:rowOff>
    </xdr:from>
    <xdr:to>
      <xdr:col>11</xdr:col>
      <xdr:colOff>60325</xdr:colOff>
      <xdr:row>36</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64533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151638</xdr:rowOff>
    </xdr:from>
    <xdr:to>
      <xdr:col>6</xdr:col>
      <xdr:colOff>171450</xdr:colOff>
      <xdr:row>36</xdr:row>
      <xdr:rowOff>81788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91965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電気代等エネルギー価格の高騰により、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ポイントの悪化となったものの、類似団体内で最良となっている。</a:t>
          </a:r>
        </a:p>
        <a:p>
          <a:r>
            <a:rPr kumimoji="1" lang="ja-JP" altLang="en-US" sz="1300">
              <a:latin typeface="ＭＳ Ｐゴシック" panose="020B0600070205080204" pitchFamily="50" charset="-128"/>
              <a:ea typeface="ＭＳ Ｐゴシック" panose="020B0600070205080204" pitchFamily="50" charset="-128"/>
            </a:rPr>
            <a:t>　行政改革等により物件費の圧縮に努めており、今後もこの水準が維持できるように努める。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35560</xdr:rowOff>
    </xdr:from>
    <xdr:to>
      <xdr:col>82</xdr:col>
      <xdr:colOff>107950</xdr:colOff>
      <xdr:row>21</xdr:row>
      <xdr:rowOff>4536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35860"/>
          <a:ext cx="0" cy="116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148063</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4536</xdr:rowOff>
    </xdr:from>
    <xdr:to>
      <xdr:col>82</xdr:col>
      <xdr:colOff>196850</xdr:colOff>
      <xdr:row>21</xdr:row>
      <xdr:rowOff>4536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4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121937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35560</xdr:rowOff>
    </xdr:from>
    <xdr:to>
      <xdr:col>82</xdr:col>
      <xdr:colOff>196850</xdr:colOff>
      <xdr:row>14</xdr:row>
      <xdr:rowOff>35560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29029</xdr:rowOff>
    </xdr:from>
    <xdr:to>
      <xdr:col>82</xdr:col>
      <xdr:colOff>107950</xdr:colOff>
      <xdr:row>14</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42932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90731</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33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118654</xdr:rowOff>
    </xdr:from>
    <xdr:to>
      <xdr:col>82</xdr:col>
      <xdr:colOff>158750</xdr:colOff>
      <xdr:row>17</xdr:row>
      <xdr:rowOff>48804</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61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154759</xdr:rowOff>
    </xdr:from>
    <xdr:to>
      <xdr:col>78</xdr:col>
      <xdr:colOff>69850</xdr:colOff>
      <xdr:row>14</xdr:row>
      <xdr:rowOff>29029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83609"/>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112123</xdr:rowOff>
    </xdr:from>
    <xdr:to>
      <xdr:col>78</xdr:col>
      <xdr:colOff>120650</xdr:colOff>
      <xdr:row>17</xdr:row>
      <xdr:rowOff>42273</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5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27050</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1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89444</xdr:rowOff>
    </xdr:from>
    <xdr:to>
      <xdr:col>73</xdr:col>
      <xdr:colOff>180975</xdr:colOff>
      <xdr:row>13</xdr:row>
      <xdr:rowOff>154759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31829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79466</xdr:rowOff>
    </xdr:from>
    <xdr:to>
      <xdr:col>74</xdr:col>
      <xdr:colOff>31750</xdr:colOff>
      <xdr:row>17</xdr:row>
      <xdr:rowOff>9616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2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165843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09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89444</xdr:rowOff>
    </xdr:from>
    <xdr:to>
      <xdr:col>69</xdr:col>
      <xdr:colOff>92075</xdr:colOff>
      <xdr:row>13</xdr:row>
      <xdr:rowOff>135164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3182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166007</xdr:rowOff>
    </xdr:from>
    <xdr:to>
      <xdr:col>69</xdr:col>
      <xdr:colOff>142875</xdr:colOff>
      <xdr:row>16</xdr:row>
      <xdr:rowOff>96157</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3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80934</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66403</xdr:rowOff>
    </xdr:from>
    <xdr:to>
      <xdr:col>65</xdr:col>
      <xdr:colOff>53975</xdr:colOff>
      <xdr:row>16</xdr:row>
      <xdr:rowOff>168003</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09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152780</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895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156210</xdr:rowOff>
    </xdr:from>
    <xdr:to>
      <xdr:col>82</xdr:col>
      <xdr:colOff>158750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64787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149679</xdr:rowOff>
    </xdr:from>
    <xdr:to>
      <xdr:col>78</xdr:col>
      <xdr:colOff>120650</xdr:colOff>
      <xdr:row>14</xdr:row>
      <xdr:rowOff>79829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90006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103959</xdr:rowOff>
    </xdr:from>
    <xdr:to>
      <xdr:col>74</xdr:col>
      <xdr:colOff>31750</xdr:colOff>
      <xdr:row>14</xdr:row>
      <xdr:rowOff>34109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32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44286</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0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38644</xdr:rowOff>
    </xdr:from>
    <xdr:to>
      <xdr:col>69</xdr:col>
      <xdr:colOff>142875</xdr:colOff>
      <xdr:row>13</xdr:row>
      <xdr:rowOff>140244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6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150421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036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84364</xdr:rowOff>
    </xdr:from>
    <xdr:to>
      <xdr:col>65</xdr:col>
      <xdr:colOff>53975</xdr:colOff>
      <xdr:row>14</xdr:row>
      <xdr:rowOff>14514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1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24691</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8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歳入経常一般財源は増加したが、扶助費の経常一般財源がそれを上回る増加をしたため、</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扶助費全体の増加傾向は今後も続くと見込んでおり、扶助費の各種手当への特別加算の見直しなどを進めていくことで、財政への負担軽減に努める。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29028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546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53</xdr:row>
      <xdr:rowOff>167822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730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159657</xdr:rowOff>
    </xdr:from>
    <xdr:to>
      <xdr:col>15</xdr:col>
      <xdr:colOff>98425</xdr:colOff>
      <xdr:row>53</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0750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159657</xdr:rowOff>
    </xdr:from>
    <xdr:to>
      <xdr:col>11</xdr:col>
      <xdr:colOff>9525</xdr:colOff>
      <xdr:row>53</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0750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166205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108857</xdr:rowOff>
    </xdr:from>
    <xdr:to>
      <xdr:col>11</xdr:col>
      <xdr:colOff>60325</xdr:colOff>
      <xdr:row>53</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02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79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要介護者の増による介護給付費繰出しの増加や、受給者の増による後期高齢者医療費繰出しの増加により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今後は、他会計への繰出しの精査を行うとともに、維持補修費に係る経費の見直し・圧縮などを行い、比率の堅持・改善に努めていく。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113393</xdr:rowOff>
    </xdr:from>
    <xdr:to>
      <xdr:col>82</xdr:col>
      <xdr:colOff>107950</xdr:colOff>
      <xdr:row>57</xdr:row>
      <xdr:rowOff>156935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860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113393</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42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58965</xdr:rowOff>
    </xdr:from>
    <xdr:to>
      <xdr:col>73</xdr:col>
      <xdr:colOff>180975</xdr:colOff>
      <xdr:row>57</xdr:row>
      <xdr:rowOff>69850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316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58965</xdr:rowOff>
    </xdr:from>
    <xdr:to>
      <xdr:col>69</xdr:col>
      <xdr:colOff>92075</xdr:colOff>
      <xdr:row>57</xdr:row>
      <xdr:rowOff>113393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122662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62593</xdr:rowOff>
    </xdr:from>
    <xdr:to>
      <xdr:col>78</xdr:col>
      <xdr:colOff>120650</xdr:colOff>
      <xdr:row>57</xdr:row>
      <xdr:rowOff>164193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2920</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60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8165</xdr:rowOff>
    </xdr:from>
    <xdr:to>
      <xdr:col>69</xdr:col>
      <xdr:colOff>142875</xdr:colOff>
      <xdr:row>57</xdr:row>
      <xdr:rowOff>109765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62593</xdr:rowOff>
    </xdr:from>
    <xdr:to>
      <xdr:col>65</xdr:col>
      <xdr:colOff>53975</xdr:colOff>
      <xdr:row>57</xdr:row>
      <xdr:rowOff>164193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2920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主として、下水道事業会計において新たな借入れの増加を上回って過去の借入れの償還が進んでいることと公営企業会計への移行後の合理化を図った結果、下水道事業への繰出金が減少し、</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ポイントの改善となった。</a:t>
          </a:r>
        </a:p>
        <a:p>
          <a:r>
            <a:rPr kumimoji="1" lang="ja-JP" altLang="en-US" sz="1300">
              <a:latin typeface="ＭＳ Ｐゴシック" panose="020B0600070205080204" pitchFamily="50" charset="-128"/>
              <a:ea typeface="ＭＳ Ｐゴシック" panose="020B0600070205080204" pitchFamily="50" charset="-128"/>
            </a:rPr>
            <a:t>　今後も補助費等に占める割合が大きい下水道事業繰出について、資本費の適切管理や維持管理経費の削減などを着実に実施し、繰出金の削減に努める必要がある。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140716</xdr:rowOff>
    </xdr:from>
    <xdr:to>
      <xdr:col>82</xdr:col>
      <xdr:colOff>107950</xdr:colOff>
      <xdr:row>39</xdr:row>
      <xdr:rowOff>19558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65581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19558</xdr:rowOff>
    </xdr:from>
    <xdr:to>
      <xdr:col>78</xdr:col>
      <xdr:colOff>69850</xdr:colOff>
      <xdr:row>39</xdr:row>
      <xdr:rowOff>83566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4782800" y="67061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19558</xdr:rowOff>
    </xdr:from>
    <xdr:to>
      <xdr:col>73</xdr:col>
      <xdr:colOff>180975</xdr:colOff>
      <xdr:row>39</xdr:row>
      <xdr:rowOff>83566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7061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19558</xdr:rowOff>
    </xdr:from>
    <xdr:to>
      <xdr:col>69</xdr:col>
      <xdr:colOff>92075</xdr:colOff>
      <xdr:row>39</xdr:row>
      <xdr:rowOff>147574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70610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89916</xdr:rowOff>
    </xdr:from>
    <xdr:to>
      <xdr:col>82</xdr:col>
      <xdr:colOff>158750</xdr:colOff>
      <xdr:row>39</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61993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140208</xdr:rowOff>
    </xdr:from>
    <xdr:to>
      <xdr:col>78</xdr:col>
      <xdr:colOff>120650</xdr:colOff>
      <xdr:row>39</xdr:row>
      <xdr:rowOff>70358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55135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32766</xdr:rowOff>
    </xdr:from>
    <xdr:to>
      <xdr:col>74</xdr:col>
      <xdr:colOff>31750</xdr:colOff>
      <xdr:row>39</xdr:row>
      <xdr:rowOff>134366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119143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805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140208</xdr:rowOff>
    </xdr:from>
    <xdr:to>
      <xdr:col>69</xdr:col>
      <xdr:colOff>142875</xdr:colOff>
      <xdr:row>39</xdr:row>
      <xdr:rowOff>70358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55135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96774</xdr:rowOff>
    </xdr:from>
    <xdr:to>
      <xdr:col>65</xdr:col>
      <xdr:colOff>53975</xdr:colOff>
      <xdr:row>40</xdr:row>
      <xdr:rowOff>26924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7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11701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86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年度以降実施している大型投資事業の元金償還が始まったことや公債費に充当する特定財源の減などで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ポイントの改善にとどまった。</a:t>
          </a:r>
        </a:p>
        <a:p>
          <a:r>
            <a:rPr kumimoji="1" lang="ja-JP" altLang="en-US" sz="1300">
              <a:latin typeface="ＭＳ Ｐゴシック" panose="020B0600070205080204" pitchFamily="50" charset="-128"/>
              <a:ea typeface="ＭＳ Ｐゴシック" panose="020B0600070205080204" pitchFamily="50" charset="-128"/>
            </a:rPr>
            <a:t>　今後の更なるポイント悪化に対処すべく、交付税措置が有利な起債を有効活用し、事業の実施年度や事業内容を精査した上で、負担の年度間平準化を図るよう努める。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83565</xdr:rowOff>
    </xdr:from>
    <xdr:to>
      <xdr:col>24</xdr:col>
      <xdr:colOff>25400</xdr:colOff>
      <xdr:row>77</xdr:row>
      <xdr:rowOff>97282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85215"/>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92711</xdr:rowOff>
    </xdr:from>
    <xdr:to>
      <xdr:col>19</xdr:col>
      <xdr:colOff>187325</xdr:colOff>
      <xdr:row>77</xdr:row>
      <xdr:rowOff>97282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294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92711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2486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88137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248639"/>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4842</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107966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歳入経常一般財源は増加したが、電気代等エネルギー価格の高騰による物件費及び扶助費等の増により、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ポイントの悪化となった。</a:t>
          </a:r>
        </a:p>
        <a:p>
          <a:r>
            <a:rPr kumimoji="1" lang="ja-JP" altLang="en-US" sz="1300">
              <a:latin typeface="ＭＳ Ｐゴシック" panose="020B0600070205080204" pitchFamily="50" charset="-128"/>
              <a:ea typeface="ＭＳ Ｐゴシック" panose="020B0600070205080204" pitchFamily="50" charset="-128"/>
            </a:rPr>
            <a:t>　今後も引き続き、繰出金の抑制、補助金の見直し、人件費の削減等に取り組むとともに、税の徴収率向上の取組みや定住人口増加施策の推進による税収の増収のほか、各種使用料の見直しといった歳入確保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104140</xdr:rowOff>
    </xdr:from>
    <xdr:to>
      <xdr:col>82</xdr:col>
      <xdr:colOff>107950</xdr:colOff>
      <xdr:row>74</xdr:row>
      <xdr:rowOff>155575</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79144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75565</xdr:rowOff>
    </xdr:from>
    <xdr:to>
      <xdr:col>78</xdr:col>
      <xdr:colOff>69850</xdr:colOff>
      <xdr:row>74</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7628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24130</xdr:rowOff>
    </xdr:from>
    <xdr:to>
      <xdr:col>73</xdr:col>
      <xdr:colOff>180975</xdr:colOff>
      <xdr:row>74</xdr:row>
      <xdr:rowOff>75565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539980"/>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24130</xdr:rowOff>
    </xdr:from>
    <xdr:to>
      <xdr:col>69</xdr:col>
      <xdr:colOff>92075</xdr:colOff>
      <xdr:row>74</xdr:row>
      <xdr:rowOff>144145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539980"/>
          <a:ext cx="889000" cy="29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71138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104775</xdr:rowOff>
    </xdr:from>
    <xdr:to>
      <xdr:col>82</xdr:col>
      <xdr:colOff>158750</xdr:colOff>
      <xdr:row>75</xdr:row>
      <xdr:rowOff>34925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121302</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63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53340</xdr:rowOff>
    </xdr:from>
    <xdr:to>
      <xdr:col>78</xdr:col>
      <xdr:colOff>120650</xdr:colOff>
      <xdr:row>74</xdr:row>
      <xdr:rowOff>154940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165117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0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24765</xdr:rowOff>
    </xdr:from>
    <xdr:to>
      <xdr:col>74</xdr:col>
      <xdr:colOff>31750</xdr:colOff>
      <xdr:row>74</xdr:row>
      <xdr:rowOff>126365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136542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48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144780</xdr:rowOff>
    </xdr:from>
    <xdr:to>
      <xdr:col>69</xdr:col>
      <xdr:colOff>142875</xdr:colOff>
      <xdr:row>73</xdr:row>
      <xdr:rowOff>74930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4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85107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25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93345</xdr:rowOff>
    </xdr:from>
    <xdr:to>
      <xdr:col>65</xdr:col>
      <xdr:colOff>53975</xdr:colOff>
      <xdr:row>75</xdr:row>
      <xdr:rowOff>23495</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33672</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549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75260</xdr:rowOff>
    </xdr:from>
    <xdr:to>
      <xdr:col>29</xdr:col>
      <xdr:colOff>127000</xdr:colOff>
      <xdr:row>17</xdr:row>
      <xdr:rowOff>76365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66085"/>
          <a:ext cx="647700" cy="172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70860</xdr:rowOff>
    </xdr:from>
    <xdr:to>
      <xdr:col>26</xdr:col>
      <xdr:colOff>50800</xdr:colOff>
      <xdr:row>17</xdr:row>
      <xdr:rowOff>76365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033135"/>
          <a:ext cx="698500" cy="5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70860</xdr:rowOff>
    </xdr:from>
    <xdr:to>
      <xdr:col>22</xdr:col>
      <xdr:colOff>114300</xdr:colOff>
      <xdr:row>17</xdr:row>
      <xdr:rowOff>88005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33135"/>
          <a:ext cx="698500" cy="17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88005</xdr:rowOff>
    </xdr:from>
    <xdr:to>
      <xdr:col>18</xdr:col>
      <xdr:colOff>177800</xdr:colOff>
      <xdr:row>17</xdr:row>
      <xdr:rowOff>108979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50280"/>
          <a:ext cx="698500" cy="20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24460</xdr:rowOff>
    </xdr:from>
    <xdr:to>
      <xdr:col>29</xdr:col>
      <xdr:colOff>177800</xdr:colOff>
      <xdr:row>16</xdr:row>
      <xdr:rowOff>126060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15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40987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25565</xdr:rowOff>
    </xdr:from>
    <xdr:to>
      <xdr:col>26</xdr:col>
      <xdr:colOff>101600</xdr:colOff>
      <xdr:row>17</xdr:row>
      <xdr:rowOff>127165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7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137342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20060</xdr:rowOff>
    </xdr:from>
    <xdr:to>
      <xdr:col>22</xdr:col>
      <xdr:colOff>165100</xdr:colOff>
      <xdr:row>17</xdr:row>
      <xdr:rowOff>121660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82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131837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5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37205</xdr:rowOff>
    </xdr:from>
    <xdr:to>
      <xdr:col>19</xdr:col>
      <xdr:colOff>38100</xdr:colOff>
      <xdr:row>17</xdr:row>
      <xdr:rowOff>138805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994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148982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58179</xdr:rowOff>
    </xdr:from>
    <xdr:to>
      <xdr:col>15</xdr:col>
      <xdr:colOff>101600</xdr:colOff>
      <xdr:row>17</xdr:row>
      <xdr:rowOff>159779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0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169956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89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106100</xdr:rowOff>
    </xdr:from>
    <xdr:to>
      <xdr:col>29</xdr:col>
      <xdr:colOff>127000</xdr:colOff>
      <xdr:row>35</xdr:row>
      <xdr:rowOff>111390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716450"/>
          <a:ext cx="647700" cy="5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84154</xdr:rowOff>
    </xdr:from>
    <xdr:to>
      <xdr:col>26</xdr:col>
      <xdr:colOff>50800</xdr:colOff>
      <xdr:row>35</xdr:row>
      <xdr:rowOff>106100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94504"/>
          <a:ext cx="698500" cy="2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84154</xdr:rowOff>
    </xdr:from>
    <xdr:to>
      <xdr:col>22</xdr:col>
      <xdr:colOff>114300</xdr:colOff>
      <xdr:row>35</xdr:row>
      <xdr:rowOff>145418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94504"/>
          <a:ext cx="698500" cy="61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7148</xdr:rowOff>
    </xdr:from>
    <xdr:to>
      <xdr:col>18</xdr:col>
      <xdr:colOff>177800</xdr:colOff>
      <xdr:row>35</xdr:row>
      <xdr:rowOff>145418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617498"/>
          <a:ext cx="698500" cy="138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60590</xdr:rowOff>
    </xdr:from>
    <xdr:to>
      <xdr:col>29</xdr:col>
      <xdr:colOff>177800</xdr:colOff>
      <xdr:row>35</xdr:row>
      <xdr:rowOff>162190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70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248567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1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55300</xdr:rowOff>
    </xdr:from>
    <xdr:to>
      <xdr:col>26</xdr:col>
      <xdr:colOff>101600</xdr:colOff>
      <xdr:row>35</xdr:row>
      <xdr:rowOff>156900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65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167076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345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33354</xdr:rowOff>
    </xdr:from>
    <xdr:to>
      <xdr:col>22</xdr:col>
      <xdr:colOff>165100</xdr:colOff>
      <xdr:row>35</xdr:row>
      <xdr:rowOff>134954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43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145131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1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94618</xdr:rowOff>
    </xdr:from>
    <xdr:to>
      <xdr:col>19</xdr:col>
      <xdr:colOff>38100</xdr:colOff>
      <xdr:row>35</xdr:row>
      <xdr:rowOff>196218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04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206395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73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299248</xdr:rowOff>
    </xdr:from>
    <xdr:to>
      <xdr:col>15</xdr:col>
      <xdr:colOff>101600</xdr:colOff>
      <xdr:row>35</xdr:row>
      <xdr:rowOff>57948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66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68125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3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116105</xdr:rowOff>
    </xdr:from>
    <xdr:to>
      <xdr:col>24</xdr:col>
      <xdr:colOff>63500</xdr:colOff>
      <xdr:row>36</xdr:row>
      <xdr:rowOff>91547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16855"/>
          <a:ext cx="838200" cy="14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91547</xdr:rowOff>
    </xdr:from>
    <xdr:to>
      <xdr:col>19</xdr:col>
      <xdr:colOff>177800</xdr:colOff>
      <xdr:row>36</xdr:row>
      <xdr:rowOff>102928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63747"/>
          <a:ext cx="889000" cy="1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102928</xdr:rowOff>
    </xdr:from>
    <xdr:to>
      <xdr:col>15</xdr:col>
      <xdr:colOff>50800</xdr:colOff>
      <xdr:row>36</xdr:row>
      <xdr:rowOff>113182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75128"/>
          <a:ext cx="889000" cy="10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75578</xdr:rowOff>
    </xdr:from>
    <xdr:to>
      <xdr:col>10</xdr:col>
      <xdr:colOff>114300</xdr:colOff>
      <xdr:row>36</xdr:row>
      <xdr:rowOff>113182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47778"/>
          <a:ext cx="889000" cy="3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65305</xdr:rowOff>
    </xdr:from>
    <xdr:to>
      <xdr:col>24</xdr:col>
      <xdr:colOff>114300</xdr:colOff>
      <xdr:row>35</xdr:row>
      <xdr:rowOff>166905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88182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1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40747</xdr:rowOff>
    </xdr:from>
    <xdr:to>
      <xdr:col>20</xdr:col>
      <xdr:colOff>38100</xdr:colOff>
      <xdr:row>36</xdr:row>
      <xdr:rowOff>142347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1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133474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05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52128</xdr:rowOff>
    </xdr:from>
    <xdr:to>
      <xdr:col>15</xdr:col>
      <xdr:colOff>101600</xdr:colOff>
      <xdr:row>36</xdr:row>
      <xdr:rowOff>153728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2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144855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62382</xdr:rowOff>
    </xdr:from>
    <xdr:to>
      <xdr:col>10</xdr:col>
      <xdr:colOff>165100</xdr:colOff>
      <xdr:row>36</xdr:row>
      <xdr:rowOff>163982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155109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2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24778</xdr:rowOff>
    </xdr:from>
    <xdr:to>
      <xdr:col>6</xdr:col>
      <xdr:colOff>38100</xdr:colOff>
      <xdr:row>36</xdr:row>
      <xdr:rowOff>126378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9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142905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7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34010</xdr:rowOff>
    </xdr:from>
    <xdr:to>
      <xdr:col>24</xdr:col>
      <xdr:colOff>63500</xdr:colOff>
      <xdr:row>58</xdr:row>
      <xdr:rowOff>74864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978110"/>
          <a:ext cx="838200" cy="40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74864</xdr:rowOff>
    </xdr:from>
    <xdr:to>
      <xdr:col>19</xdr:col>
      <xdr:colOff>177800</xdr:colOff>
      <xdr:row>58</xdr:row>
      <xdr:rowOff>78914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10018964"/>
          <a:ext cx="889000" cy="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78914</xdr:rowOff>
    </xdr:from>
    <xdr:to>
      <xdr:col>15</xdr:col>
      <xdr:colOff>50800</xdr:colOff>
      <xdr:row>58</xdr:row>
      <xdr:rowOff>115250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10023014"/>
          <a:ext cx="889000" cy="3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115250</xdr:rowOff>
    </xdr:from>
    <xdr:to>
      <xdr:col>10</xdr:col>
      <xdr:colOff>114300</xdr:colOff>
      <xdr:row>58</xdr:row>
      <xdr:rowOff>154929</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10059350"/>
          <a:ext cx="889000" cy="39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154660</xdr:rowOff>
    </xdr:from>
    <xdr:to>
      <xdr:col>24</xdr:col>
      <xdr:colOff>114300</xdr:colOff>
      <xdr:row>58</xdr:row>
      <xdr:rowOff>84810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92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133087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90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24064</xdr:rowOff>
    </xdr:from>
    <xdr:to>
      <xdr:col>20</xdr:col>
      <xdr:colOff>38100</xdr:colOff>
      <xdr:row>58</xdr:row>
      <xdr:rowOff>125664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96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116791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1006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28114</xdr:rowOff>
    </xdr:from>
    <xdr:to>
      <xdr:col>15</xdr:col>
      <xdr:colOff>101600</xdr:colOff>
      <xdr:row>58</xdr:row>
      <xdr:rowOff>129714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97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120841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1006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64450</xdr:rowOff>
    </xdr:from>
    <xdr:to>
      <xdr:col>10</xdr:col>
      <xdr:colOff>165100</xdr:colOff>
      <xdr:row>58</xdr:row>
      <xdr:rowOff>166050</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100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157177</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1010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104129</xdr:rowOff>
    </xdr:from>
    <xdr:to>
      <xdr:col>6</xdr:col>
      <xdr:colOff>38100</xdr:colOff>
      <xdr:row>59</xdr:row>
      <xdr:rowOff>34279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25406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4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39802</xdr:rowOff>
    </xdr:from>
    <xdr:to>
      <xdr:col>24</xdr:col>
      <xdr:colOff>63500</xdr:colOff>
      <xdr:row>78</xdr:row>
      <xdr:rowOff>77178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12902"/>
          <a:ext cx="838200" cy="3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76264</xdr:rowOff>
    </xdr:from>
    <xdr:to>
      <xdr:col>19</xdr:col>
      <xdr:colOff>177800</xdr:colOff>
      <xdr:row>78</xdr:row>
      <xdr:rowOff>77178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44936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48946</xdr:rowOff>
    </xdr:from>
    <xdr:to>
      <xdr:col>15</xdr:col>
      <xdr:colOff>50800</xdr:colOff>
      <xdr:row>78</xdr:row>
      <xdr:rowOff>76264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22046"/>
          <a:ext cx="8890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32258</xdr:rowOff>
    </xdr:from>
    <xdr:to>
      <xdr:col>10</xdr:col>
      <xdr:colOff>114300</xdr:colOff>
      <xdr:row>78</xdr:row>
      <xdr:rowOff>48946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05358"/>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160452</xdr:rowOff>
    </xdr:from>
    <xdr:to>
      <xdr:col>24</xdr:col>
      <xdr:colOff>114300</xdr:colOff>
      <xdr:row>78</xdr:row>
      <xdr:rowOff>90602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6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138879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4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26378</xdr:rowOff>
    </xdr:from>
    <xdr:to>
      <xdr:col>20</xdr:col>
      <xdr:colOff>38100</xdr:colOff>
      <xdr:row>78</xdr:row>
      <xdr:rowOff>127978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9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119105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9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25464</xdr:rowOff>
    </xdr:from>
    <xdr:to>
      <xdr:col>15</xdr:col>
      <xdr:colOff>101600</xdr:colOff>
      <xdr:row>78</xdr:row>
      <xdr:rowOff>127064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9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118191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9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169596</xdr:rowOff>
    </xdr:from>
    <xdr:to>
      <xdr:col>10</xdr:col>
      <xdr:colOff>165100</xdr:colOff>
      <xdr:row>78</xdr:row>
      <xdr:rowOff>99746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7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90873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6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152908</xdr:rowOff>
    </xdr:from>
    <xdr:to>
      <xdr:col>6</xdr:col>
      <xdr:colOff>38100</xdr:colOff>
      <xdr:row>78</xdr:row>
      <xdr:rowOff>83058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5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74185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52667</xdr:rowOff>
    </xdr:from>
    <xdr:to>
      <xdr:col>24</xdr:col>
      <xdr:colOff>63500</xdr:colOff>
      <xdr:row>96</xdr:row>
      <xdr:rowOff>3111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40417"/>
          <a:ext cx="838200" cy="12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3111</xdr:rowOff>
    </xdr:from>
    <xdr:to>
      <xdr:col>19</xdr:col>
      <xdr:colOff>177800</xdr:colOff>
      <xdr:row>96</xdr:row>
      <xdr:rowOff>95580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62311"/>
          <a:ext cx="889000" cy="9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106135</xdr:rowOff>
    </xdr:from>
    <xdr:to>
      <xdr:col>15</xdr:col>
      <xdr:colOff>50800</xdr:colOff>
      <xdr:row>96</xdr:row>
      <xdr:rowOff>95580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3885"/>
          <a:ext cx="889000" cy="16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106135</xdr:rowOff>
    </xdr:from>
    <xdr:to>
      <xdr:col>10</xdr:col>
      <xdr:colOff>114300</xdr:colOff>
      <xdr:row>97</xdr:row>
      <xdr:rowOff>29705</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3885"/>
          <a:ext cx="889000" cy="266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1867</xdr:rowOff>
    </xdr:from>
    <xdr:to>
      <xdr:col>24</xdr:col>
      <xdr:colOff>114300</xdr:colOff>
      <xdr:row>95</xdr:row>
      <xdr:rowOff>103467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8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151744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6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123761</xdr:rowOff>
    </xdr:from>
    <xdr:to>
      <xdr:col>20</xdr:col>
      <xdr:colOff>38100</xdr:colOff>
      <xdr:row>96</xdr:row>
      <xdr:rowOff>53911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45038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504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44780</xdr:rowOff>
    </xdr:from>
    <xdr:to>
      <xdr:col>15</xdr:col>
      <xdr:colOff>101600</xdr:colOff>
      <xdr:row>96</xdr:row>
      <xdr:rowOff>146380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0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137507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596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55335</xdr:rowOff>
    </xdr:from>
    <xdr:to>
      <xdr:col>10</xdr:col>
      <xdr:colOff>165100</xdr:colOff>
      <xdr:row>95</xdr:row>
      <xdr:rowOff>156935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148062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3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150355</xdr:rowOff>
    </xdr:from>
    <xdr:to>
      <xdr:col>6</xdr:col>
      <xdr:colOff>38100</xdr:colOff>
      <xdr:row>97</xdr:row>
      <xdr:rowOff>80505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97032</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38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165048</xdr:rowOff>
    </xdr:from>
    <xdr:to>
      <xdr:col>54</xdr:col>
      <xdr:colOff>189865</xdr:colOff>
      <xdr:row>38</xdr:row>
      <xdr:rowOff>114032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994348"/>
          <a:ext cx="1270" cy="634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117859</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3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114032</xdr:rowOff>
    </xdr:from>
    <xdr:to>
      <xdr:col>55</xdr:col>
      <xdr:colOff>88900</xdr:colOff>
      <xdr:row>38</xdr:row>
      <xdr:rowOff>114032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29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111725</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76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165048</xdr:rowOff>
    </xdr:from>
    <xdr:to>
      <xdr:col>55</xdr:col>
      <xdr:colOff>88900</xdr:colOff>
      <xdr:row>34</xdr:row>
      <xdr:rowOff>165048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99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12357</xdr:rowOff>
    </xdr:from>
    <xdr:to>
      <xdr:col>55</xdr:col>
      <xdr:colOff>0</xdr:colOff>
      <xdr:row>35</xdr:row>
      <xdr:rowOff>48671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013107"/>
          <a:ext cx="838200" cy="3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123961</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296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145534</xdr:rowOff>
    </xdr:from>
    <xdr:to>
      <xdr:col>55</xdr:col>
      <xdr:colOff>50800</xdr:colOff>
      <xdr:row>37</xdr:row>
      <xdr:rowOff>75684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31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160470</xdr:rowOff>
    </xdr:from>
    <xdr:to>
      <xdr:col>50</xdr:col>
      <xdr:colOff>114300</xdr:colOff>
      <xdr:row>35</xdr:row>
      <xdr:rowOff>12357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5989770"/>
          <a:ext cx="889000" cy="2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138911</xdr:rowOff>
    </xdr:from>
    <xdr:to>
      <xdr:col>50</xdr:col>
      <xdr:colOff>165100</xdr:colOff>
      <xdr:row>37</xdr:row>
      <xdr:rowOff>69061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311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60188</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40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160470</xdr:rowOff>
    </xdr:from>
    <xdr:to>
      <xdr:col>45</xdr:col>
      <xdr:colOff>177800</xdr:colOff>
      <xdr:row>34</xdr:row>
      <xdr:rowOff>164336</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5989770"/>
          <a:ext cx="889000" cy="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137265</xdr:rowOff>
    </xdr:from>
    <xdr:to>
      <xdr:col>46</xdr:col>
      <xdr:colOff>38100</xdr:colOff>
      <xdr:row>37</xdr:row>
      <xdr:rowOff>67415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58542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40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27098</xdr:rowOff>
    </xdr:from>
    <xdr:to>
      <xdr:col>41</xdr:col>
      <xdr:colOff>50800</xdr:colOff>
      <xdr:row>34</xdr:row>
      <xdr:rowOff>164336</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5342048"/>
          <a:ext cx="889000" cy="6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157990</xdr:rowOff>
    </xdr:from>
    <xdr:to>
      <xdr:col>41</xdr:col>
      <xdr:colOff>101600</xdr:colOff>
      <xdr:row>37</xdr:row>
      <xdr:rowOff>88140</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3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79267</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42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15963</xdr:rowOff>
    </xdr:from>
    <xdr:to>
      <xdr:col>36</xdr:col>
      <xdr:colOff>165100</xdr:colOff>
      <xdr:row>33</xdr:row>
      <xdr:rowOff>117563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67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108690</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766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169321</xdr:rowOff>
    </xdr:from>
    <xdr:to>
      <xdr:col>55</xdr:col>
      <xdr:colOff>50800</xdr:colOff>
      <xdr:row>35</xdr:row>
      <xdr:rowOff>99471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5998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84248</xdr:rowOff>
    </xdr:from>
    <xdr:ext cx="599010"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913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133007</xdr:rowOff>
    </xdr:from>
    <xdr:to>
      <xdr:col>50</xdr:col>
      <xdr:colOff>165100</xdr:colOff>
      <xdr:row>35</xdr:row>
      <xdr:rowOff>63157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596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79684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5737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109670</xdr:rowOff>
    </xdr:from>
    <xdr:to>
      <xdr:col>46</xdr:col>
      <xdr:colOff>38100</xdr:colOff>
      <xdr:row>35</xdr:row>
      <xdr:rowOff>39820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59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56347</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571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113536</xdr:rowOff>
    </xdr:from>
    <xdr:to>
      <xdr:col>41</xdr:col>
      <xdr:colOff>101600</xdr:colOff>
      <xdr:row>35</xdr:row>
      <xdr:rowOff>43686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5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60213</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61795" y="5718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147748</xdr:rowOff>
    </xdr:from>
    <xdr:to>
      <xdr:col>36</xdr:col>
      <xdr:colOff>165100</xdr:colOff>
      <xdr:row>31</xdr:row>
      <xdr:rowOff>77898</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529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94425</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5066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86599</xdr:rowOff>
    </xdr:from>
    <xdr:to>
      <xdr:col>55</xdr:col>
      <xdr:colOff>0</xdr:colOff>
      <xdr:row>57</xdr:row>
      <xdr:rowOff>7096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687799"/>
          <a:ext cx="838200" cy="9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98062</xdr:rowOff>
    </xdr:from>
    <xdr:to>
      <xdr:col>50</xdr:col>
      <xdr:colOff>114300</xdr:colOff>
      <xdr:row>57</xdr:row>
      <xdr:rowOff>7096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527812"/>
          <a:ext cx="889000" cy="25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98062</xdr:rowOff>
    </xdr:from>
    <xdr:to>
      <xdr:col>45</xdr:col>
      <xdr:colOff>177800</xdr:colOff>
      <xdr:row>56</xdr:row>
      <xdr:rowOff>78468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27812"/>
          <a:ext cx="889000" cy="15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167050</xdr:rowOff>
    </xdr:from>
    <xdr:to>
      <xdr:col>41</xdr:col>
      <xdr:colOff>50800</xdr:colOff>
      <xdr:row>56</xdr:row>
      <xdr:rowOff>78468</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8911000"/>
          <a:ext cx="889000" cy="76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35799</xdr:rowOff>
    </xdr:from>
    <xdr:to>
      <xdr:col>55</xdr:col>
      <xdr:colOff>50800</xdr:colOff>
      <xdr:row>56</xdr:row>
      <xdr:rowOff>137399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63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14226</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61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127746</xdr:rowOff>
    </xdr:from>
    <xdr:to>
      <xdr:col>50</xdr:col>
      <xdr:colOff>165100</xdr:colOff>
      <xdr:row>57</xdr:row>
      <xdr:rowOff>57896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72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49023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82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47262</xdr:rowOff>
    </xdr:from>
    <xdr:to>
      <xdr:col>46</xdr:col>
      <xdr:colOff>38100</xdr:colOff>
      <xdr:row>55</xdr:row>
      <xdr:rowOff>148862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7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165389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52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27668</xdr:rowOff>
    </xdr:from>
    <xdr:to>
      <xdr:col>41</xdr:col>
      <xdr:colOff>101600</xdr:colOff>
      <xdr:row>56</xdr:row>
      <xdr:rowOff>129268</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2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120395</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2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116250</xdr:rowOff>
    </xdr:from>
    <xdr:to>
      <xdr:col>36</xdr:col>
      <xdr:colOff>165100</xdr:colOff>
      <xdr:row>52</xdr:row>
      <xdr:rowOff>46400</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86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62927</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63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73368</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417768"/>
          <a:ext cx="1270" cy="1171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20045</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219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73368</xdr:rowOff>
    </xdr:from>
    <xdr:to>
      <xdr:col>55</xdr:col>
      <xdr:colOff>88900</xdr:colOff>
      <xdr:row>72</xdr:row>
      <xdr:rowOff>73368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137605</xdr:rowOff>
    </xdr:from>
    <xdr:to>
      <xdr:col>55</xdr:col>
      <xdr:colOff>0</xdr:colOff>
      <xdr:row>75</xdr:row>
      <xdr:rowOff>146101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996355"/>
          <a:ext cx="8382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132115</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333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153688</xdr:rowOff>
    </xdr:from>
    <xdr:to>
      <xdr:col>55</xdr:col>
      <xdr:colOff>50800</xdr:colOff>
      <xdr:row>78</xdr:row>
      <xdr:rowOff>83838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23800</xdr:rowOff>
    </xdr:from>
    <xdr:to>
      <xdr:col>50</xdr:col>
      <xdr:colOff>114300</xdr:colOff>
      <xdr:row>75</xdr:row>
      <xdr:rowOff>137605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882550"/>
          <a:ext cx="889000" cy="11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148507</xdr:rowOff>
    </xdr:from>
    <xdr:to>
      <xdr:col>50</xdr:col>
      <xdr:colOff>165100</xdr:colOff>
      <xdr:row>78</xdr:row>
      <xdr:rowOff>78657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69784</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4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23800</xdr:rowOff>
    </xdr:from>
    <xdr:to>
      <xdr:col>45</xdr:col>
      <xdr:colOff>177800</xdr:colOff>
      <xdr:row>75</xdr:row>
      <xdr:rowOff>96800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2882550"/>
          <a:ext cx="889000" cy="7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122219</xdr:rowOff>
    </xdr:from>
    <xdr:to>
      <xdr:col>46</xdr:col>
      <xdr:colOff>38100</xdr:colOff>
      <xdr:row>78</xdr:row>
      <xdr:rowOff>52369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43496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41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140309</xdr:rowOff>
    </xdr:from>
    <xdr:to>
      <xdr:col>41</xdr:col>
      <xdr:colOff>50800</xdr:colOff>
      <xdr:row>75</xdr:row>
      <xdr:rowOff>96800</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141809"/>
          <a:ext cx="889000" cy="81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89472</xdr:rowOff>
    </xdr:from>
    <xdr:to>
      <xdr:col>41</xdr:col>
      <xdr:colOff>101600</xdr:colOff>
      <xdr:row>78</xdr:row>
      <xdr:rowOff>19622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95301</xdr:rowOff>
    </xdr:from>
    <xdr:to>
      <xdr:col>55</xdr:col>
      <xdr:colOff>50800</xdr:colOff>
      <xdr:row>76</xdr:row>
      <xdr:rowOff>25451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95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118178</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80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86805</xdr:rowOff>
    </xdr:from>
    <xdr:to>
      <xdr:col>50</xdr:col>
      <xdr:colOff>165100</xdr:colOff>
      <xdr:row>76</xdr:row>
      <xdr:rowOff>16954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9455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33482</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72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144450</xdr:rowOff>
    </xdr:from>
    <xdr:to>
      <xdr:col>46</xdr:col>
      <xdr:colOff>38100</xdr:colOff>
      <xdr:row>75</xdr:row>
      <xdr:rowOff>74600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8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91127</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606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46000</xdr:rowOff>
    </xdr:from>
    <xdr:to>
      <xdr:col>41</xdr:col>
      <xdr:colOff>101600</xdr:colOff>
      <xdr:row>75</xdr:row>
      <xdr:rowOff>147600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90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164127</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67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89509</xdr:rowOff>
    </xdr:from>
    <xdr:to>
      <xdr:col>36</xdr:col>
      <xdr:colOff>165100</xdr:colOff>
      <xdr:row>71</xdr:row>
      <xdr:rowOff>19659</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09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36186</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186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158722</xdr:rowOff>
    </xdr:from>
    <xdr:to>
      <xdr:col>55</xdr:col>
      <xdr:colOff>0</xdr:colOff>
      <xdr:row>98</xdr:row>
      <xdr:rowOff>55510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6789372"/>
          <a:ext cx="838200" cy="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68638</xdr:rowOff>
    </xdr:from>
    <xdr:to>
      <xdr:col>50</xdr:col>
      <xdr:colOff>114300</xdr:colOff>
      <xdr:row>98</xdr:row>
      <xdr:rowOff>55510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8750300" y="16699288"/>
          <a:ext cx="889000" cy="15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68638</xdr:rowOff>
    </xdr:from>
    <xdr:to>
      <xdr:col>45</xdr:col>
      <xdr:colOff>177800</xdr:colOff>
      <xdr:row>98</xdr:row>
      <xdr:rowOff>369</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7861300" y="16699288"/>
          <a:ext cx="889000" cy="10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369</xdr:rowOff>
    </xdr:from>
    <xdr:to>
      <xdr:col>41</xdr:col>
      <xdr:colOff>50800</xdr:colOff>
      <xdr:row>98</xdr:row>
      <xdr:rowOff>580</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802469"/>
          <a:ext cx="889000" cy="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107922</xdr:rowOff>
    </xdr:from>
    <xdr:to>
      <xdr:col>55</xdr:col>
      <xdr:colOff>50800</xdr:colOff>
      <xdr:row>98</xdr:row>
      <xdr:rowOff>38072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673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22849</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665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4710</xdr:rowOff>
    </xdr:from>
    <xdr:to>
      <xdr:col>50</xdr:col>
      <xdr:colOff>165100</xdr:colOff>
      <xdr:row>98</xdr:row>
      <xdr:rowOff>106310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680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97437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689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17838</xdr:rowOff>
    </xdr:from>
    <xdr:to>
      <xdr:col>46</xdr:col>
      <xdr:colOff>38100</xdr:colOff>
      <xdr:row>97</xdr:row>
      <xdr:rowOff>119438</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664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110565</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674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121019</xdr:rowOff>
    </xdr:from>
    <xdr:to>
      <xdr:col>41</xdr:col>
      <xdr:colOff>101600</xdr:colOff>
      <xdr:row>98</xdr:row>
      <xdr:rowOff>51169</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7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42296</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68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121230</xdr:rowOff>
    </xdr:from>
    <xdr:to>
      <xdr:col>36</xdr:col>
      <xdr:colOff>165100</xdr:colOff>
      <xdr:row>98</xdr:row>
      <xdr:rowOff>51380</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7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42507</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84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120680</xdr:rowOff>
    </xdr:from>
    <xdr:to>
      <xdr:col>85</xdr:col>
      <xdr:colOff>127000</xdr:colOff>
      <xdr:row>38</xdr:row>
      <xdr:rowOff>139700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635780"/>
          <a:ext cx="838200" cy="1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135082</xdr:rowOff>
    </xdr:from>
    <xdr:to>
      <xdr:col>71</xdr:col>
      <xdr:colOff>177800</xdr:colOff>
      <xdr:row>38</xdr:row>
      <xdr:rowOff>139700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650182"/>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69880</xdr:rowOff>
    </xdr:from>
    <xdr:to>
      <xdr:col>85</xdr:col>
      <xdr:colOff>177800</xdr:colOff>
      <xdr:row>39</xdr:row>
      <xdr:rowOff>30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58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156257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499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84282</xdr:rowOff>
    </xdr:from>
    <xdr:to>
      <xdr:col>67</xdr:col>
      <xdr:colOff>101600</xdr:colOff>
      <xdr:row>39</xdr:row>
      <xdr:rowOff>14432</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59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5559</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692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151293</xdr:rowOff>
    </xdr:from>
    <xdr:to>
      <xdr:col>85</xdr:col>
      <xdr:colOff>127000</xdr:colOff>
      <xdr:row>75</xdr:row>
      <xdr:rowOff>58</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838593"/>
          <a:ext cx="838200" cy="20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96707</xdr:rowOff>
    </xdr:from>
    <xdr:to>
      <xdr:col>81</xdr:col>
      <xdr:colOff>50800</xdr:colOff>
      <xdr:row>75</xdr:row>
      <xdr:rowOff>58</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4592300" y="12784007"/>
          <a:ext cx="889000" cy="7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96707</xdr:rowOff>
    </xdr:from>
    <xdr:to>
      <xdr:col>76</xdr:col>
      <xdr:colOff>114300</xdr:colOff>
      <xdr:row>74</xdr:row>
      <xdr:rowOff>123747</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784007"/>
          <a:ext cx="889000" cy="2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123747</xdr:rowOff>
    </xdr:from>
    <xdr:to>
      <xdr:col>71</xdr:col>
      <xdr:colOff>177800</xdr:colOff>
      <xdr:row>74</xdr:row>
      <xdr:rowOff>125070</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811047"/>
          <a:ext cx="889000" cy="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100493</xdr:rowOff>
    </xdr:from>
    <xdr:to>
      <xdr:col>85</xdr:col>
      <xdr:colOff>177800</xdr:colOff>
      <xdr:row>75</xdr:row>
      <xdr:rowOff>30643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78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123370</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63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120708</xdr:rowOff>
    </xdr:from>
    <xdr:to>
      <xdr:col>81</xdr:col>
      <xdr:colOff>101600</xdr:colOff>
      <xdr:row>75</xdr:row>
      <xdr:rowOff>50858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80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67385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58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45907</xdr:rowOff>
    </xdr:from>
    <xdr:to>
      <xdr:col>76</xdr:col>
      <xdr:colOff>165100</xdr:colOff>
      <xdr:row>74</xdr:row>
      <xdr:rowOff>147507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73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164034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50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72947</xdr:rowOff>
    </xdr:from>
    <xdr:to>
      <xdr:col>72</xdr:col>
      <xdr:colOff>38100</xdr:colOff>
      <xdr:row>75</xdr:row>
      <xdr:rowOff>3097</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76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19624</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53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74270</xdr:rowOff>
    </xdr:from>
    <xdr:to>
      <xdr:col>67</xdr:col>
      <xdr:colOff>101600</xdr:colOff>
      <xdr:row>75</xdr:row>
      <xdr:rowOff>4420</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76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20947</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53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a:extLst>
            <a:ext uri="{FF2B5EF4-FFF2-40B4-BE49-F238E27FC236}">
              <a16:creationId xmlns:a16="http://schemas.microsoft.com/office/drawing/2014/main" id="{00000000-0008-0000-06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2236</xdr:rowOff>
    </xdr:from>
    <xdr:to>
      <xdr:col>85</xdr:col>
      <xdr:colOff>127000</xdr:colOff>
      <xdr:row>97</xdr:row>
      <xdr:rowOff>83286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5481300" y="16461436"/>
          <a:ext cx="838200" cy="25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83286</xdr:rowOff>
    </xdr:from>
    <xdr:to>
      <xdr:col>81</xdr:col>
      <xdr:colOff>50800</xdr:colOff>
      <xdr:row>97</xdr:row>
      <xdr:rowOff>127915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4592300" y="16713936"/>
          <a:ext cx="889000" cy="44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31192</xdr:rowOff>
    </xdr:from>
    <xdr:to>
      <xdr:col>76</xdr:col>
      <xdr:colOff>114300</xdr:colOff>
      <xdr:row>97</xdr:row>
      <xdr:rowOff>127915</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3703300" y="16490392"/>
          <a:ext cx="889000" cy="26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31192</xdr:rowOff>
    </xdr:from>
    <xdr:to>
      <xdr:col>71</xdr:col>
      <xdr:colOff>177800</xdr:colOff>
      <xdr:row>98</xdr:row>
      <xdr:rowOff>106680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flipV="1">
          <a:off x="12814300" y="16490392"/>
          <a:ext cx="889000" cy="41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122886</xdr:rowOff>
    </xdr:from>
    <xdr:to>
      <xdr:col>85</xdr:col>
      <xdr:colOff>177800</xdr:colOff>
      <xdr:row>96</xdr:row>
      <xdr:rowOff>53036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6268700" y="1641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145763</xdr:rowOff>
    </xdr:from>
    <xdr:ext cx="534377" cy="259045"/>
    <xdr:sp macro=""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6370300" y="1626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32486</xdr:rowOff>
    </xdr:from>
    <xdr:to>
      <xdr:col>81</xdr:col>
      <xdr:colOff>101600</xdr:colOff>
      <xdr:row>97</xdr:row>
      <xdr:rowOff>134086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5430500" y="1666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125213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214111" y="1675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77115</xdr:rowOff>
    </xdr:from>
    <xdr:to>
      <xdr:col>76</xdr:col>
      <xdr:colOff>165100</xdr:colOff>
      <xdr:row>98</xdr:row>
      <xdr:rowOff>7265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4541500" y="1670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169842</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4325111" y="1680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151842</xdr:rowOff>
    </xdr:from>
    <xdr:to>
      <xdr:col>72</xdr:col>
      <xdr:colOff>38100</xdr:colOff>
      <xdr:row>96</xdr:row>
      <xdr:rowOff>81992</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3652500" y="1643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98519</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3436111" y="1621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55880</xdr:rowOff>
    </xdr:from>
    <xdr:to>
      <xdr:col>67</xdr:col>
      <xdr:colOff>101600</xdr:colOff>
      <xdr:row>98</xdr:row>
      <xdr:rowOff>157480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2763500" y="1685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148607</xdr:rowOff>
    </xdr:from>
    <xdr:ext cx="469744"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2579428" y="1695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139654</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654754"/>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139654</xdr:rowOff>
    </xdr:from>
    <xdr:to>
      <xdr:col>107</xdr:col>
      <xdr:colOff>50800</xdr:colOff>
      <xdr:row>38</xdr:row>
      <xdr:rowOff>139654</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139654</xdr:rowOff>
    </xdr:from>
    <xdr:to>
      <xdr:col>102</xdr:col>
      <xdr:colOff>114300</xdr:colOff>
      <xdr:row>38</xdr:row>
      <xdr:rowOff>139654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6547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88854</xdr:rowOff>
    </xdr:from>
    <xdr:to>
      <xdr:col>107</xdr:col>
      <xdr:colOff>101600</xdr:colOff>
      <xdr:row>39</xdr:row>
      <xdr:rowOff>19004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10131</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88854</xdr:rowOff>
    </xdr:from>
    <xdr:to>
      <xdr:col>102</xdr:col>
      <xdr:colOff>165100</xdr:colOff>
      <xdr:row>39</xdr:row>
      <xdr:rowOff>19004</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10131</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88854</xdr:rowOff>
    </xdr:from>
    <xdr:to>
      <xdr:col>98</xdr:col>
      <xdr:colOff>38100</xdr:colOff>
      <xdr:row>39</xdr:row>
      <xdr:rowOff>19004</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60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10131</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6966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68422</xdr:rowOff>
    </xdr:from>
    <xdr:to>
      <xdr:col>116</xdr:col>
      <xdr:colOff>63500</xdr:colOff>
      <xdr:row>58</xdr:row>
      <xdr:rowOff>71623</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10012522"/>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60010</xdr:rowOff>
    </xdr:from>
    <xdr:to>
      <xdr:col>111</xdr:col>
      <xdr:colOff>177800</xdr:colOff>
      <xdr:row>58</xdr:row>
      <xdr:rowOff>68422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10004110"/>
          <a:ext cx="889000" cy="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52786</xdr:rowOff>
    </xdr:from>
    <xdr:to>
      <xdr:col>107</xdr:col>
      <xdr:colOff>50800</xdr:colOff>
      <xdr:row>58</xdr:row>
      <xdr:rowOff>60010</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996886"/>
          <a:ext cx="8890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140752</xdr:rowOff>
    </xdr:from>
    <xdr:to>
      <xdr:col>102</xdr:col>
      <xdr:colOff>114300</xdr:colOff>
      <xdr:row>58</xdr:row>
      <xdr:rowOff>52786</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9913402"/>
          <a:ext cx="889000" cy="8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20823</xdr:rowOff>
    </xdr:from>
    <xdr:to>
      <xdr:col>116</xdr:col>
      <xdr:colOff>114300</xdr:colOff>
      <xdr:row>58</xdr:row>
      <xdr:rowOff>122423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96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107200</xdr:rowOff>
    </xdr:from>
    <xdr:ext cx="469744"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87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17622</xdr:rowOff>
    </xdr:from>
    <xdr:to>
      <xdr:col>112</xdr:col>
      <xdr:colOff>38100</xdr:colOff>
      <xdr:row>58</xdr:row>
      <xdr:rowOff>119222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96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110349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88428" y="10054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9210</xdr:rowOff>
    </xdr:from>
    <xdr:to>
      <xdr:col>107</xdr:col>
      <xdr:colOff>101600</xdr:colOff>
      <xdr:row>58</xdr:row>
      <xdr:rowOff>110810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95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101937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99428" y="1004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1986</xdr:rowOff>
    </xdr:from>
    <xdr:to>
      <xdr:col>102</xdr:col>
      <xdr:colOff>165100</xdr:colOff>
      <xdr:row>58</xdr:row>
      <xdr:rowOff>103586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94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94713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310428" y="1003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89952</xdr:rowOff>
    </xdr:from>
    <xdr:to>
      <xdr:col>98</xdr:col>
      <xdr:colOff>38100</xdr:colOff>
      <xdr:row>58</xdr:row>
      <xdr:rowOff>20102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86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11229</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421428" y="995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161646</xdr:rowOff>
    </xdr:from>
    <xdr:to>
      <xdr:col>116</xdr:col>
      <xdr:colOff>63500</xdr:colOff>
      <xdr:row>76</xdr:row>
      <xdr:rowOff>12347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020396"/>
          <a:ext cx="838200" cy="2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12347</xdr:rowOff>
    </xdr:from>
    <xdr:to>
      <xdr:col>111</xdr:col>
      <xdr:colOff>177800</xdr:colOff>
      <xdr:row>76</xdr:row>
      <xdr:rowOff>37698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42547"/>
          <a:ext cx="889000" cy="2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37698</xdr:rowOff>
    </xdr:from>
    <xdr:to>
      <xdr:col>107</xdr:col>
      <xdr:colOff>50800</xdr:colOff>
      <xdr:row>76</xdr:row>
      <xdr:rowOff>46408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6789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46408</xdr:rowOff>
    </xdr:from>
    <xdr:to>
      <xdr:col>102</xdr:col>
      <xdr:colOff>114300</xdr:colOff>
      <xdr:row>76</xdr:row>
      <xdr:rowOff>73315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076608"/>
          <a:ext cx="889000" cy="26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110846</xdr:rowOff>
    </xdr:from>
    <xdr:to>
      <xdr:col>116</xdr:col>
      <xdr:colOff>114300</xdr:colOff>
      <xdr:row>76</xdr:row>
      <xdr:rowOff>40996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6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133723</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21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132997</xdr:rowOff>
    </xdr:from>
    <xdr:to>
      <xdr:col>112</xdr:col>
      <xdr:colOff>38100</xdr:colOff>
      <xdr:row>76</xdr:row>
      <xdr:rowOff>63147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9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79674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6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158348</xdr:rowOff>
    </xdr:from>
    <xdr:to>
      <xdr:col>107</xdr:col>
      <xdr:colOff>101600</xdr:colOff>
      <xdr:row>76</xdr:row>
      <xdr:rowOff>88498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01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105025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9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167058</xdr:rowOff>
    </xdr:from>
    <xdr:to>
      <xdr:col>102</xdr:col>
      <xdr:colOff>165100</xdr:colOff>
      <xdr:row>76</xdr:row>
      <xdr:rowOff>97208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2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113735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80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22515</xdr:rowOff>
    </xdr:from>
    <xdr:to>
      <xdr:col>98</xdr:col>
      <xdr:colOff>38100</xdr:colOff>
      <xdr:row>76</xdr:row>
      <xdr:rowOff>124115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5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140642</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82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物件費は、行政改革等により物件費の圧縮に努めている。今後もこの水準が維持できるように努めていく必要がある。</a:t>
          </a:r>
        </a:p>
        <a:p>
          <a:r>
            <a:rPr kumimoji="1" lang="ja-JP" altLang="en-US" sz="1300">
              <a:latin typeface="ＭＳ Ｐゴシック" panose="020B0600070205080204" pitchFamily="50" charset="-128"/>
              <a:ea typeface="ＭＳ Ｐゴシック" panose="020B0600070205080204" pitchFamily="50" charset="-128"/>
            </a:rPr>
            <a:t>扶助費は、主として物価高対応緊急支援金給付事業や定額減税調整給付金給付事業等によって大きく増加したことに加え、その他の扶助費についても増加基調であり、今後の懸念材料である。</a:t>
          </a:r>
        </a:p>
        <a:p>
          <a:r>
            <a:rPr kumimoji="1" lang="ja-JP" altLang="en-US" sz="1300">
              <a:latin typeface="ＭＳ Ｐゴシック" panose="020B0600070205080204" pitchFamily="50" charset="-128"/>
              <a:ea typeface="ＭＳ Ｐゴシック" panose="020B0600070205080204" pitchFamily="50" charset="-128"/>
            </a:rPr>
            <a:t>補助費等が類似団体と比較して高い要因は、下水道事業会計への繰出しが主な要因となっている。資本費の適切管理や維持管理経費の削減、不明水対策による有収率の向上、使用料の適切な算出などを着実に実施し、繰出金の削減に努める必要がある。</a:t>
          </a:r>
        </a:p>
        <a:p>
          <a:r>
            <a:rPr kumimoji="1" lang="ja-JP" altLang="en-US" sz="1300">
              <a:latin typeface="ＭＳ Ｐゴシック" panose="020B0600070205080204" pitchFamily="50" charset="-128"/>
              <a:ea typeface="ＭＳ Ｐゴシック" panose="020B0600070205080204" pitchFamily="50" charset="-128"/>
            </a:rPr>
            <a:t>普通建設事業費は、学校施設整備等の大型投資事業を継続して実施していることから今後も増加基調であり、公債費は、平成３０年度以降実施している大型投資事業の元金償還が開始していることから増加しており、事業の実施年度や内容を精査し負担の年度間平準化を図るほか、交付税措置の有利な起債を活用し財政への負担を軽減し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122784</xdr:rowOff>
    </xdr:from>
    <xdr:to>
      <xdr:col>24</xdr:col>
      <xdr:colOff>63500</xdr:colOff>
      <xdr:row>35</xdr:row>
      <xdr:rowOff>57404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952084"/>
          <a:ext cx="838200" cy="10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57404</xdr:rowOff>
    </xdr:from>
    <xdr:to>
      <xdr:col>19</xdr:col>
      <xdr:colOff>177800</xdr:colOff>
      <xdr:row>35</xdr:row>
      <xdr:rowOff>74778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58154"/>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157531</xdr:rowOff>
    </xdr:from>
    <xdr:to>
      <xdr:col>15</xdr:col>
      <xdr:colOff>50800</xdr:colOff>
      <xdr:row>35</xdr:row>
      <xdr:rowOff>74778</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86831"/>
          <a:ext cx="889000" cy="8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157531</xdr:rowOff>
    </xdr:from>
    <xdr:to>
      <xdr:col>10</xdr:col>
      <xdr:colOff>114300</xdr:colOff>
      <xdr:row>35</xdr:row>
      <xdr:rowOff>29972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86831"/>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71984</xdr:rowOff>
    </xdr:from>
    <xdr:to>
      <xdr:col>24</xdr:col>
      <xdr:colOff>114300</xdr:colOff>
      <xdr:row>35</xdr:row>
      <xdr:rowOff>2134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0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94861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5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6604</xdr:rowOff>
    </xdr:from>
    <xdr:to>
      <xdr:col>20</xdr:col>
      <xdr:colOff>38100</xdr:colOff>
      <xdr:row>35</xdr:row>
      <xdr:rowOff>108204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0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124731</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8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23978</xdr:rowOff>
    </xdr:from>
    <xdr:to>
      <xdr:col>15</xdr:col>
      <xdr:colOff>101600</xdr:colOff>
      <xdr:row>35</xdr:row>
      <xdr:rowOff>125578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2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142105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9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106731</xdr:rowOff>
    </xdr:from>
    <xdr:to>
      <xdr:col>10</xdr:col>
      <xdr:colOff>165100</xdr:colOff>
      <xdr:row>35</xdr:row>
      <xdr:rowOff>36881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3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53408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1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150622</xdr:rowOff>
    </xdr:from>
    <xdr:to>
      <xdr:col>6</xdr:col>
      <xdr:colOff>38100</xdr:colOff>
      <xdr:row>35</xdr:row>
      <xdr:rowOff>80772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97299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55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20607</xdr:rowOff>
    </xdr:from>
    <xdr:to>
      <xdr:col>24</xdr:col>
      <xdr:colOff>63500</xdr:colOff>
      <xdr:row>56</xdr:row>
      <xdr:rowOff>49967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50357"/>
          <a:ext cx="838200" cy="20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37348</xdr:rowOff>
    </xdr:from>
    <xdr:to>
      <xdr:col>19</xdr:col>
      <xdr:colOff>177800</xdr:colOff>
      <xdr:row>56</xdr:row>
      <xdr:rowOff>49967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38548"/>
          <a:ext cx="889000" cy="1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158887</xdr:rowOff>
    </xdr:from>
    <xdr:to>
      <xdr:col>15</xdr:col>
      <xdr:colOff>50800</xdr:colOff>
      <xdr:row>56</xdr:row>
      <xdr:rowOff>37348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417187"/>
          <a:ext cx="889000" cy="2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122052</xdr:rowOff>
    </xdr:from>
    <xdr:to>
      <xdr:col>10</xdr:col>
      <xdr:colOff>114300</xdr:colOff>
      <xdr:row>54</xdr:row>
      <xdr:rowOff>158887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694552"/>
          <a:ext cx="889000" cy="72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141257</xdr:rowOff>
    </xdr:from>
    <xdr:to>
      <xdr:col>24</xdr:col>
      <xdr:colOff>114300</xdr:colOff>
      <xdr:row>55</xdr:row>
      <xdr:rowOff>71407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9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164134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5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170617</xdr:rowOff>
    </xdr:from>
    <xdr:to>
      <xdr:col>20</xdr:col>
      <xdr:colOff>38100</xdr:colOff>
      <xdr:row>56</xdr:row>
      <xdr:rowOff>100767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0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91894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69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157998</xdr:rowOff>
    </xdr:from>
    <xdr:to>
      <xdr:col>15</xdr:col>
      <xdr:colOff>101600</xdr:colOff>
      <xdr:row>56</xdr:row>
      <xdr:rowOff>88148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5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79275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68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108087</xdr:rowOff>
    </xdr:from>
    <xdr:to>
      <xdr:col>10</xdr:col>
      <xdr:colOff>165100</xdr:colOff>
      <xdr:row>55</xdr:row>
      <xdr:rowOff>38237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6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54764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14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71252</xdr:rowOff>
    </xdr:from>
    <xdr:to>
      <xdr:col>6</xdr:col>
      <xdr:colOff>38100</xdr:colOff>
      <xdr:row>51</xdr:row>
      <xdr:rowOff>1402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64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17929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418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55738</xdr:rowOff>
    </xdr:from>
    <xdr:to>
      <xdr:col>24</xdr:col>
      <xdr:colOff>63500</xdr:colOff>
      <xdr:row>76</xdr:row>
      <xdr:rowOff>9387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14488"/>
          <a:ext cx="838200" cy="12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9387</xdr:rowOff>
    </xdr:from>
    <xdr:to>
      <xdr:col>19</xdr:col>
      <xdr:colOff>177800</xdr:colOff>
      <xdr:row>76</xdr:row>
      <xdr:rowOff>119148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39587"/>
          <a:ext cx="889000" cy="10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45985</xdr:rowOff>
    </xdr:from>
    <xdr:to>
      <xdr:col>15</xdr:col>
      <xdr:colOff>50800</xdr:colOff>
      <xdr:row>76</xdr:row>
      <xdr:rowOff>119148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76185"/>
          <a:ext cx="889000" cy="7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45985</xdr:rowOff>
    </xdr:from>
    <xdr:to>
      <xdr:col>10</xdr:col>
      <xdr:colOff>114300</xdr:colOff>
      <xdr:row>77</xdr:row>
      <xdr:rowOff>75126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76185"/>
          <a:ext cx="889000" cy="20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4938</xdr:rowOff>
    </xdr:from>
    <xdr:to>
      <xdr:col>24</xdr:col>
      <xdr:colOff>114300</xdr:colOff>
      <xdr:row>75</xdr:row>
      <xdr:rowOff>106538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6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154815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130037</xdr:rowOff>
    </xdr:from>
    <xdr:to>
      <xdr:col>20</xdr:col>
      <xdr:colOff>38100</xdr:colOff>
      <xdr:row>76</xdr:row>
      <xdr:rowOff>60187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51314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0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68348</xdr:rowOff>
    </xdr:from>
    <xdr:to>
      <xdr:col>15</xdr:col>
      <xdr:colOff>101600</xdr:colOff>
      <xdr:row>76</xdr:row>
      <xdr:rowOff>169948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161075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191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166635</xdr:rowOff>
    </xdr:from>
    <xdr:to>
      <xdr:col>10</xdr:col>
      <xdr:colOff>165100</xdr:colOff>
      <xdr:row>76</xdr:row>
      <xdr:rowOff>96785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2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87912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18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24326</xdr:rowOff>
    </xdr:from>
    <xdr:to>
      <xdr:col>6</xdr:col>
      <xdr:colOff>38100</xdr:colOff>
      <xdr:row>77</xdr:row>
      <xdr:rowOff>125926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2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142453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59043</xdr:rowOff>
    </xdr:from>
    <xdr:to>
      <xdr:col>24</xdr:col>
      <xdr:colOff>63500</xdr:colOff>
      <xdr:row>97</xdr:row>
      <xdr:rowOff>85846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689693"/>
          <a:ext cx="838200" cy="26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168790</xdr:rowOff>
    </xdr:from>
    <xdr:to>
      <xdr:col>19</xdr:col>
      <xdr:colOff>177800</xdr:colOff>
      <xdr:row>97</xdr:row>
      <xdr:rowOff>85846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27990"/>
          <a:ext cx="889000" cy="8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168790</xdr:rowOff>
    </xdr:from>
    <xdr:to>
      <xdr:col>15</xdr:col>
      <xdr:colOff>50800</xdr:colOff>
      <xdr:row>97</xdr:row>
      <xdr:rowOff>13608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27990"/>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13608</xdr:rowOff>
    </xdr:from>
    <xdr:to>
      <xdr:col>10</xdr:col>
      <xdr:colOff>114300</xdr:colOff>
      <xdr:row>97</xdr:row>
      <xdr:rowOff>24161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44258"/>
          <a:ext cx="889000" cy="1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8243</xdr:rowOff>
    </xdr:from>
    <xdr:to>
      <xdr:col>24</xdr:col>
      <xdr:colOff>114300</xdr:colOff>
      <xdr:row>97</xdr:row>
      <xdr:rowOff>109843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158120</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1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35046</xdr:rowOff>
    </xdr:from>
    <xdr:to>
      <xdr:col>20</xdr:col>
      <xdr:colOff>38100</xdr:colOff>
      <xdr:row>97</xdr:row>
      <xdr:rowOff>136646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127773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5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117990</xdr:rowOff>
    </xdr:from>
    <xdr:to>
      <xdr:col>15</xdr:col>
      <xdr:colOff>101600</xdr:colOff>
      <xdr:row>97</xdr:row>
      <xdr:rowOff>48140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39267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6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134258</xdr:rowOff>
    </xdr:from>
    <xdr:to>
      <xdr:col>10</xdr:col>
      <xdr:colOff>165100</xdr:colOff>
      <xdr:row>97</xdr:row>
      <xdr:rowOff>64408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55535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86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144811</xdr:rowOff>
    </xdr:from>
    <xdr:to>
      <xdr:col>6</xdr:col>
      <xdr:colOff>38100</xdr:colOff>
      <xdr:row>97</xdr:row>
      <xdr:rowOff>74961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0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66088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69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54356</xdr:rowOff>
    </xdr:from>
    <xdr:to>
      <xdr:col>55</xdr:col>
      <xdr:colOff>0</xdr:colOff>
      <xdr:row>39</xdr:row>
      <xdr:rowOff>58384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40906"/>
          <a:ext cx="838200" cy="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54356</xdr:rowOff>
    </xdr:from>
    <xdr:to>
      <xdr:col>50</xdr:col>
      <xdr:colOff>114300</xdr:colOff>
      <xdr:row>39</xdr:row>
      <xdr:rowOff>56315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40906"/>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51417</xdr:rowOff>
    </xdr:from>
    <xdr:to>
      <xdr:col>45</xdr:col>
      <xdr:colOff>177800</xdr:colOff>
      <xdr:row>39</xdr:row>
      <xdr:rowOff>56315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3796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47716</xdr:rowOff>
    </xdr:from>
    <xdr:to>
      <xdr:col>41</xdr:col>
      <xdr:colOff>50800</xdr:colOff>
      <xdr:row>39</xdr:row>
      <xdr:rowOff>51417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34266"/>
          <a:ext cx="889000" cy="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7584</xdr:rowOff>
    </xdr:from>
    <xdr:to>
      <xdr:col>55</xdr:col>
      <xdr:colOff>50800</xdr:colOff>
      <xdr:row>39</xdr:row>
      <xdr:rowOff>109184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9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93961</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09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3556</xdr:rowOff>
    </xdr:from>
    <xdr:to>
      <xdr:col>50</xdr:col>
      <xdr:colOff>165100</xdr:colOff>
      <xdr:row>39</xdr:row>
      <xdr:rowOff>105156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9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96283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28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5515</xdr:rowOff>
    </xdr:from>
    <xdr:to>
      <xdr:col>46</xdr:col>
      <xdr:colOff>38100</xdr:colOff>
      <xdr:row>39</xdr:row>
      <xdr:rowOff>107115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98242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84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617</xdr:rowOff>
    </xdr:from>
    <xdr:to>
      <xdr:col>41</xdr:col>
      <xdr:colOff>101600</xdr:colOff>
      <xdr:row>39</xdr:row>
      <xdr:rowOff>102217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93344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798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168366</xdr:rowOff>
    </xdr:from>
    <xdr:to>
      <xdr:col>36</xdr:col>
      <xdr:colOff>165100</xdr:colOff>
      <xdr:row>39</xdr:row>
      <xdr:rowOff>98516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89643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76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118843</xdr:rowOff>
    </xdr:from>
    <xdr:to>
      <xdr:col>55</xdr:col>
      <xdr:colOff>0</xdr:colOff>
      <xdr:row>58</xdr:row>
      <xdr:rowOff>130056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62943"/>
          <a:ext cx="838200" cy="1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112910</xdr:rowOff>
    </xdr:from>
    <xdr:to>
      <xdr:col>50</xdr:col>
      <xdr:colOff>114300</xdr:colOff>
      <xdr:row>58</xdr:row>
      <xdr:rowOff>118843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57010"/>
          <a:ext cx="889000" cy="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112910</xdr:rowOff>
    </xdr:from>
    <xdr:to>
      <xdr:col>45</xdr:col>
      <xdr:colOff>177800</xdr:colOff>
      <xdr:row>58</xdr:row>
      <xdr:rowOff>125440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57010"/>
          <a:ext cx="889000" cy="1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112333</xdr:rowOff>
    </xdr:from>
    <xdr:to>
      <xdr:col>41</xdr:col>
      <xdr:colOff>50800</xdr:colOff>
      <xdr:row>58</xdr:row>
      <xdr:rowOff>125440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56433"/>
          <a:ext cx="889000" cy="13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79256</xdr:rowOff>
    </xdr:from>
    <xdr:to>
      <xdr:col>55</xdr:col>
      <xdr:colOff>50800</xdr:colOff>
      <xdr:row>59</xdr:row>
      <xdr:rowOff>9406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2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68043</xdr:rowOff>
    </xdr:from>
    <xdr:to>
      <xdr:col>50</xdr:col>
      <xdr:colOff>165100</xdr:colOff>
      <xdr:row>58</xdr:row>
      <xdr:rowOff>169643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1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160770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0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62110</xdr:rowOff>
    </xdr:from>
    <xdr:to>
      <xdr:col>46</xdr:col>
      <xdr:colOff>38100</xdr:colOff>
      <xdr:row>58</xdr:row>
      <xdr:rowOff>163710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154837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9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74640</xdr:rowOff>
    </xdr:from>
    <xdr:to>
      <xdr:col>41</xdr:col>
      <xdr:colOff>101600</xdr:colOff>
      <xdr:row>59</xdr:row>
      <xdr:rowOff>4790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1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167367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11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61533</xdr:rowOff>
    </xdr:from>
    <xdr:to>
      <xdr:col>36</xdr:col>
      <xdr:colOff>165100</xdr:colOff>
      <xdr:row>58</xdr:row>
      <xdr:rowOff>163133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0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8210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78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166263</xdr:rowOff>
    </xdr:from>
    <xdr:to>
      <xdr:col>55</xdr:col>
      <xdr:colOff>0</xdr:colOff>
      <xdr:row>77</xdr:row>
      <xdr:rowOff>103947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96463"/>
          <a:ext cx="838200" cy="10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166263</xdr:rowOff>
    </xdr:from>
    <xdr:to>
      <xdr:col>50</xdr:col>
      <xdr:colOff>114300</xdr:colOff>
      <xdr:row>77</xdr:row>
      <xdr:rowOff>34452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196463"/>
          <a:ext cx="889000" cy="3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138283</xdr:rowOff>
    </xdr:from>
    <xdr:to>
      <xdr:col>45</xdr:col>
      <xdr:colOff>177800</xdr:colOff>
      <xdr:row>77</xdr:row>
      <xdr:rowOff>34452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997033"/>
          <a:ext cx="889000" cy="23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138283</xdr:rowOff>
    </xdr:from>
    <xdr:to>
      <xdr:col>41</xdr:col>
      <xdr:colOff>50800</xdr:colOff>
      <xdr:row>76</xdr:row>
      <xdr:rowOff>31001</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997033"/>
          <a:ext cx="889000" cy="6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53147</xdr:rowOff>
    </xdr:from>
    <xdr:to>
      <xdr:col>55</xdr:col>
      <xdr:colOff>50800</xdr:colOff>
      <xdr:row>77</xdr:row>
      <xdr:rowOff>154747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5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31574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3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115463</xdr:rowOff>
    </xdr:from>
    <xdr:to>
      <xdr:col>50</xdr:col>
      <xdr:colOff>165100</xdr:colOff>
      <xdr:row>77</xdr:row>
      <xdr:rowOff>45613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36740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3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155102</xdr:rowOff>
    </xdr:from>
    <xdr:to>
      <xdr:col>46</xdr:col>
      <xdr:colOff>38100</xdr:colOff>
      <xdr:row>77</xdr:row>
      <xdr:rowOff>85252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8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76379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7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87483</xdr:rowOff>
    </xdr:from>
    <xdr:to>
      <xdr:col>41</xdr:col>
      <xdr:colOff>101600</xdr:colOff>
      <xdr:row>76</xdr:row>
      <xdr:rowOff>17633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4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34160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2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151651</xdr:rowOff>
    </xdr:from>
    <xdr:to>
      <xdr:col>36</xdr:col>
      <xdr:colOff>165100</xdr:colOff>
      <xdr:row>76</xdr:row>
      <xdr:rowOff>81801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1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98327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785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107214</xdr:rowOff>
    </xdr:from>
    <xdr:to>
      <xdr:col>55</xdr:col>
      <xdr:colOff>0</xdr:colOff>
      <xdr:row>93</xdr:row>
      <xdr:rowOff>142735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052064"/>
          <a:ext cx="838200" cy="3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142735</xdr:rowOff>
    </xdr:from>
    <xdr:to>
      <xdr:col>50</xdr:col>
      <xdr:colOff>114300</xdr:colOff>
      <xdr:row>93</xdr:row>
      <xdr:rowOff>155702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087585"/>
          <a:ext cx="889000" cy="1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155702</xdr:rowOff>
    </xdr:from>
    <xdr:to>
      <xdr:col>45</xdr:col>
      <xdr:colOff>177800</xdr:colOff>
      <xdr:row>94</xdr:row>
      <xdr:rowOff>5372</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100552"/>
          <a:ext cx="889000" cy="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159055</xdr:rowOff>
    </xdr:from>
    <xdr:to>
      <xdr:col>41</xdr:col>
      <xdr:colOff>50800</xdr:colOff>
      <xdr:row>94</xdr:row>
      <xdr:rowOff>5372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103905"/>
          <a:ext cx="8890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56414</xdr:rowOff>
    </xdr:from>
    <xdr:to>
      <xdr:col>55</xdr:col>
      <xdr:colOff>50800</xdr:colOff>
      <xdr:row>93</xdr:row>
      <xdr:rowOff>158014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00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79291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85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91935</xdr:rowOff>
    </xdr:from>
    <xdr:to>
      <xdr:col>50</xdr:col>
      <xdr:colOff>165100</xdr:colOff>
      <xdr:row>94</xdr:row>
      <xdr:rowOff>22085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03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38612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81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104902</xdr:rowOff>
    </xdr:from>
    <xdr:to>
      <xdr:col>46</xdr:col>
      <xdr:colOff>38100</xdr:colOff>
      <xdr:row>94</xdr:row>
      <xdr:rowOff>35052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04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51579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82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126022</xdr:rowOff>
    </xdr:from>
    <xdr:to>
      <xdr:col>41</xdr:col>
      <xdr:colOff>101600</xdr:colOff>
      <xdr:row>94</xdr:row>
      <xdr:rowOff>56172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07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72699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584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108255</xdr:rowOff>
    </xdr:from>
    <xdr:to>
      <xdr:col>36</xdr:col>
      <xdr:colOff>165100</xdr:colOff>
      <xdr:row>94</xdr:row>
      <xdr:rowOff>38405</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05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54932</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582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14770</xdr:rowOff>
    </xdr:from>
    <xdr:to>
      <xdr:col>85</xdr:col>
      <xdr:colOff>127000</xdr:colOff>
      <xdr:row>37</xdr:row>
      <xdr:rowOff>65443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8420"/>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65443</xdr:rowOff>
    </xdr:from>
    <xdr:to>
      <xdr:col>81</xdr:col>
      <xdr:colOff>50800</xdr:colOff>
      <xdr:row>38</xdr:row>
      <xdr:rowOff>43002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09093"/>
          <a:ext cx="889000" cy="14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43002</xdr:rowOff>
    </xdr:from>
    <xdr:to>
      <xdr:col>76</xdr:col>
      <xdr:colOff>114300</xdr:colOff>
      <xdr:row>38</xdr:row>
      <xdr:rowOff>60261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58102"/>
          <a:ext cx="889000" cy="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115507</xdr:rowOff>
    </xdr:from>
    <xdr:to>
      <xdr:col>71</xdr:col>
      <xdr:colOff>177800</xdr:colOff>
      <xdr:row>38</xdr:row>
      <xdr:rowOff>60261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59157"/>
          <a:ext cx="889000" cy="11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135420</xdr:rowOff>
    </xdr:from>
    <xdr:to>
      <xdr:col>85</xdr:col>
      <xdr:colOff>177800</xdr:colOff>
      <xdr:row>37</xdr:row>
      <xdr:rowOff>65570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0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158297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14643</xdr:rowOff>
    </xdr:from>
    <xdr:to>
      <xdr:col>81</xdr:col>
      <xdr:colOff>101600</xdr:colOff>
      <xdr:row>37</xdr:row>
      <xdr:rowOff>116243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5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132770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13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163652</xdr:rowOff>
    </xdr:from>
    <xdr:to>
      <xdr:col>76</xdr:col>
      <xdr:colOff>165100</xdr:colOff>
      <xdr:row>38</xdr:row>
      <xdr:rowOff>93802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0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84929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0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9461</xdr:rowOff>
    </xdr:from>
    <xdr:to>
      <xdr:col>72</xdr:col>
      <xdr:colOff>38100</xdr:colOff>
      <xdr:row>38</xdr:row>
      <xdr:rowOff>111061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102188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1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64707</xdr:rowOff>
    </xdr:from>
    <xdr:to>
      <xdr:col>67</xdr:col>
      <xdr:colOff>101600</xdr:colOff>
      <xdr:row>37</xdr:row>
      <xdr:rowOff>166306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083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11384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8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74987</xdr:rowOff>
    </xdr:from>
    <xdr:to>
      <xdr:col>85</xdr:col>
      <xdr:colOff>127000</xdr:colOff>
      <xdr:row>55</xdr:row>
      <xdr:rowOff>25629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333287"/>
          <a:ext cx="838200" cy="12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59995</xdr:rowOff>
    </xdr:from>
    <xdr:to>
      <xdr:col>81</xdr:col>
      <xdr:colOff>50800</xdr:colOff>
      <xdr:row>55</xdr:row>
      <xdr:rowOff>25629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146845"/>
          <a:ext cx="889000" cy="30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59995</xdr:rowOff>
    </xdr:from>
    <xdr:to>
      <xdr:col>76</xdr:col>
      <xdr:colOff>114300</xdr:colOff>
      <xdr:row>55</xdr:row>
      <xdr:rowOff>134747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146845"/>
          <a:ext cx="889000" cy="41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39192</xdr:rowOff>
    </xdr:from>
    <xdr:to>
      <xdr:col>71</xdr:col>
      <xdr:colOff>177800</xdr:colOff>
      <xdr:row>55</xdr:row>
      <xdr:rowOff>134747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97492"/>
          <a:ext cx="889000" cy="2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24187</xdr:rowOff>
    </xdr:from>
    <xdr:to>
      <xdr:col>85</xdr:col>
      <xdr:colOff>177800</xdr:colOff>
      <xdr:row>54</xdr:row>
      <xdr:rowOff>125787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8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47064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3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146279</xdr:rowOff>
    </xdr:from>
    <xdr:to>
      <xdr:col>81</xdr:col>
      <xdr:colOff>101600</xdr:colOff>
      <xdr:row>55</xdr:row>
      <xdr:rowOff>76429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0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92956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17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9195</xdr:rowOff>
    </xdr:from>
    <xdr:to>
      <xdr:col>76</xdr:col>
      <xdr:colOff>165100</xdr:colOff>
      <xdr:row>53</xdr:row>
      <xdr:rowOff>110795</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09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127322</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887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83947</xdr:rowOff>
    </xdr:from>
    <xdr:to>
      <xdr:col>72</xdr:col>
      <xdr:colOff>38100</xdr:colOff>
      <xdr:row>56</xdr:row>
      <xdr:rowOff>14097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1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5224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0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159842</xdr:rowOff>
    </xdr:from>
    <xdr:to>
      <xdr:col>67</xdr:col>
      <xdr:colOff>101600</xdr:colOff>
      <xdr:row>54</xdr:row>
      <xdr:rowOff>89992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4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106519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02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120681</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93781"/>
          <a:ext cx="838200" cy="1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135082</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08182"/>
          <a:ext cx="889000" cy="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69881</xdr:rowOff>
    </xdr:from>
    <xdr:to>
      <xdr:col>85</xdr:col>
      <xdr:colOff>177800</xdr:colOff>
      <xdr:row>79</xdr:row>
      <xdr:rowOff>31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4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156258</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7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84282</xdr:rowOff>
    </xdr:from>
    <xdr:to>
      <xdr:col>67</xdr:col>
      <xdr:colOff>101600</xdr:colOff>
      <xdr:row>79</xdr:row>
      <xdr:rowOff>14432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5559</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50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151293</xdr:rowOff>
    </xdr:from>
    <xdr:to>
      <xdr:col>85</xdr:col>
      <xdr:colOff>127000</xdr:colOff>
      <xdr:row>95</xdr:row>
      <xdr:rowOff>57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267593"/>
          <a:ext cx="838200" cy="2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96707</xdr:rowOff>
    </xdr:from>
    <xdr:to>
      <xdr:col>81</xdr:col>
      <xdr:colOff>50800</xdr:colOff>
      <xdr:row>95</xdr:row>
      <xdr:rowOff>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213007"/>
          <a:ext cx="889000" cy="7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96707</xdr:rowOff>
    </xdr:from>
    <xdr:to>
      <xdr:col>76</xdr:col>
      <xdr:colOff>114300</xdr:colOff>
      <xdr:row>94</xdr:row>
      <xdr:rowOff>123747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213007"/>
          <a:ext cx="889000" cy="2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123747</xdr:rowOff>
    </xdr:from>
    <xdr:to>
      <xdr:col>71</xdr:col>
      <xdr:colOff>177800</xdr:colOff>
      <xdr:row>94</xdr:row>
      <xdr:rowOff>125070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240047"/>
          <a:ext cx="889000" cy="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100493</xdr:rowOff>
    </xdr:from>
    <xdr:to>
      <xdr:col>85</xdr:col>
      <xdr:colOff>177800</xdr:colOff>
      <xdr:row>95</xdr:row>
      <xdr:rowOff>30643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1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123370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06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120707</xdr:rowOff>
    </xdr:from>
    <xdr:to>
      <xdr:col>81</xdr:col>
      <xdr:colOff>101600</xdr:colOff>
      <xdr:row>95</xdr:row>
      <xdr:rowOff>50857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3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67384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1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45907</xdr:rowOff>
    </xdr:from>
    <xdr:to>
      <xdr:col>76</xdr:col>
      <xdr:colOff>165100</xdr:colOff>
      <xdr:row>94</xdr:row>
      <xdr:rowOff>147507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16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164034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93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72947</xdr:rowOff>
    </xdr:from>
    <xdr:to>
      <xdr:col>72</xdr:col>
      <xdr:colOff>38100</xdr:colOff>
      <xdr:row>95</xdr:row>
      <xdr:rowOff>3097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18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19624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96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74270</xdr:rowOff>
    </xdr:from>
    <xdr:to>
      <xdr:col>67</xdr:col>
      <xdr:colOff>101600</xdr:colOff>
      <xdr:row>95</xdr:row>
      <xdr:rowOff>4420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9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20947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6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土木費については平均を大きく、公債費と消防費については平均を若干上回っている。</a:t>
          </a:r>
        </a:p>
        <a:p>
          <a:r>
            <a:rPr kumimoji="1" lang="ja-JP" altLang="en-US" sz="1300">
              <a:latin typeface="ＭＳ Ｐゴシック" panose="020B0600070205080204" pitchFamily="50" charset="-128"/>
              <a:ea typeface="ＭＳ Ｐゴシック" panose="020B0600070205080204" pitchFamily="50" charset="-128"/>
            </a:rPr>
            <a:t>土木費が高い理由としては、下水道事業会計への繰出しが主たる要因であり、資本費の適切管理や維持管理経費の削減、不明水対策による有収率の向上、使用料の適切な算出などを着実に実施し、繰出金の削減に努める必要がある。</a:t>
          </a:r>
        </a:p>
        <a:p>
          <a:r>
            <a:rPr kumimoji="1" lang="ja-JP" altLang="en-US" sz="1300">
              <a:latin typeface="ＭＳ Ｐゴシック" panose="020B0600070205080204" pitchFamily="50" charset="-128"/>
              <a:ea typeface="ＭＳ Ｐゴシック" panose="020B0600070205080204" pitchFamily="50" charset="-128"/>
            </a:rPr>
            <a:t>公債費は、過去の借入の償還は進んでいる一方で、平成３０年度以降実施している大型投資事業の元金償還が開始していることや、過年度借り入れの繰上償還実施のため増加している。事業の実施年度や内容を精査し負担の年度間平準化を図るほか、交付税措置の有利な起債を活用し財政への負担を軽減していく必要がある。</a:t>
          </a:r>
        </a:p>
        <a:p>
          <a:r>
            <a:rPr kumimoji="1" lang="ja-JP" altLang="en-US" sz="1300">
              <a:latin typeface="ＭＳ Ｐゴシック" panose="020B0600070205080204" pitchFamily="50" charset="-128"/>
              <a:ea typeface="ＭＳ Ｐゴシック" panose="020B0600070205080204" pitchFamily="50" charset="-128"/>
            </a:rPr>
            <a:t>消防費が前年度と比べて増額となっているのは、防災行政無線整備に係る工事を実施したことが主な要因となっている。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兵庫県たつの市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財政調整基金残高については、決算剰余金を中心に積み立てたことで、</a:t>
          </a:r>
          <a:r>
            <a:rPr kumimoji="1" lang="en-US" altLang="ja-JP" sz="1400">
              <a:latin typeface="ＭＳ ゴシック" pitchFamily="49" charset="-128"/>
              <a:ea typeface="ＭＳ ゴシック" pitchFamily="49" charset="-128"/>
            </a:rPr>
            <a:t>4.6</a:t>
          </a:r>
          <a:r>
            <a:rPr kumimoji="1" lang="ja-JP" altLang="en-US" sz="1400">
              <a:latin typeface="ＭＳ ゴシック" pitchFamily="49" charset="-128"/>
              <a:ea typeface="ＭＳ ゴシック" pitchFamily="49" charset="-128"/>
            </a:rPr>
            <a:t>ポイント増加している。</a:t>
          </a:r>
        </a:p>
        <a:p>
          <a:r>
            <a:rPr kumimoji="1" lang="ja-JP" altLang="en-US" sz="1400">
              <a:latin typeface="ＭＳ ゴシック" pitchFamily="49" charset="-128"/>
              <a:ea typeface="ＭＳ ゴシック" pitchFamily="49" charset="-128"/>
            </a:rPr>
            <a:t>実質収支額においても物価高騰等の影響により決算余剰金が減少したことで比率が</a:t>
          </a:r>
          <a:r>
            <a:rPr kumimoji="1" lang="en-US" altLang="ja-JP" sz="1400">
              <a:latin typeface="ＭＳ ゴシック" pitchFamily="49" charset="-128"/>
              <a:ea typeface="ＭＳ ゴシック" pitchFamily="49" charset="-128"/>
            </a:rPr>
            <a:t>2.79</a:t>
          </a:r>
          <a:r>
            <a:rPr kumimoji="1" lang="ja-JP" altLang="en-US" sz="1400">
              <a:latin typeface="ＭＳ ゴシック" pitchFamily="49" charset="-128"/>
              <a:ea typeface="ＭＳ ゴシック" pitchFamily="49" charset="-128"/>
            </a:rPr>
            <a:t>ポイントの減となった。今後も税収をはじめとした自主財源の確保に努めるとともに、歳出面でも行財政改革に取り組み、持続可能な行財政運営を目指す。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兵庫県たつの市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令和６年度は、前年度に引き続き赤字は生じていない。</a:t>
          </a:r>
        </a:p>
        <a:p>
          <a:r>
            <a:rPr kumimoji="1" lang="ja-JP" altLang="en-US" sz="1400">
              <a:latin typeface="ＭＳ ゴシック" pitchFamily="49" charset="-128"/>
              <a:ea typeface="ＭＳ ゴシック" pitchFamily="49" charset="-128"/>
            </a:rPr>
            <a:t>今後も連結実施赤字額が生じないよう健全な財政を保っていく。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兵庫県たつの市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元利償還金については、平成３０年度以降実施している大型投資事業の元金償還を開始していることで公債費の支出が増加している。</a:t>
          </a:r>
        </a:p>
        <a:p>
          <a:r>
            <a:rPr kumimoji="1" lang="ja-JP" altLang="en-US" sz="1400">
              <a:latin typeface="ＭＳ ゴシック" pitchFamily="49" charset="-128"/>
              <a:ea typeface="ＭＳ ゴシック" pitchFamily="49" charset="-128"/>
            </a:rPr>
            <a:t>令和５年度の実質公債費比率は、前年度から</a:t>
          </a:r>
          <a:r>
            <a:rPr kumimoji="1" lang="en-US" altLang="ja-JP" sz="1400">
              <a:latin typeface="ＭＳ ゴシック" pitchFamily="49" charset="-128"/>
              <a:ea typeface="ＭＳ ゴシック" pitchFamily="49" charset="-128"/>
            </a:rPr>
            <a:t>0.6</a:t>
          </a:r>
          <a:r>
            <a:rPr kumimoji="1" lang="ja-JP" altLang="en-US" sz="1400">
              <a:latin typeface="ＭＳ ゴシック" pitchFamily="49" charset="-128"/>
              <a:ea typeface="ＭＳ ゴシック" pitchFamily="49" charset="-128"/>
            </a:rPr>
            <a:t>ポイント改善の</a:t>
          </a:r>
          <a:r>
            <a:rPr kumimoji="1" lang="en-US" altLang="ja-JP" sz="1400">
              <a:latin typeface="ＭＳ ゴシック" pitchFamily="49" charset="-128"/>
              <a:ea typeface="ＭＳ ゴシック" pitchFamily="49" charset="-128"/>
            </a:rPr>
            <a:t>7.2%</a:t>
          </a:r>
          <a:r>
            <a:rPr kumimoji="1" lang="ja-JP" altLang="en-US" sz="1400">
              <a:latin typeface="ＭＳ ゴシック" pitchFamily="49" charset="-128"/>
              <a:ea typeface="ＭＳ ゴシック" pitchFamily="49" charset="-128"/>
            </a:rPr>
            <a:t>となっている。今後も比率改善を堅持するため、起債の借入れを伴う施設等の整備事業の実施にあたっては、事業の内容を精査し、発行額を抑制するほか、年次計画の見直しにより発行額の平準化を行う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満期一括償還地方債の償還の財源として積み立てた減債基金はない。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兵庫県たつの市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一般会計等の地方債現在高については、過去の借入れの償還額よりも新たな借入額が下回ったことで、増加額は縮減されている。</a:t>
          </a:r>
        </a:p>
        <a:p>
          <a:r>
            <a:rPr kumimoji="1" lang="ja-JP" altLang="en-US" sz="1400">
              <a:latin typeface="ＭＳ ゴシック" pitchFamily="49" charset="-128"/>
              <a:ea typeface="ＭＳ ゴシック" pitchFamily="49" charset="-128"/>
            </a:rPr>
            <a:t>公営企業債等繰入見込額については、主に下水道事業における過去の借入れの償還が新たな借入れ以上に進んでいることで減少している。</a:t>
          </a:r>
        </a:p>
        <a:p>
          <a:r>
            <a:rPr kumimoji="1" lang="ja-JP" altLang="en-US" sz="1400">
              <a:latin typeface="ＭＳ ゴシック" pitchFamily="49" charset="-128"/>
              <a:ea typeface="ＭＳ ゴシック" pitchFamily="49" charset="-128"/>
            </a:rPr>
            <a:t>充当可能基金は、決算余剰金の積立て及び今後の公共施設整備のための積立てにより増加した。</a:t>
          </a:r>
        </a:p>
        <a:p>
          <a:r>
            <a:rPr kumimoji="1" lang="ja-JP" altLang="en-US" sz="1400">
              <a:latin typeface="ＭＳ ゴシック" pitchFamily="49" charset="-128"/>
              <a:ea typeface="ＭＳ ゴシック" pitchFamily="49" charset="-128"/>
            </a:rPr>
            <a:t>これらにより、充当可能財源が将来負担額を上回り、将来負担比率は算定されていない。</a:t>
          </a:r>
        </a:p>
        <a:p>
          <a:r>
            <a:rPr kumimoji="1" lang="ja-JP" altLang="en-US" sz="1400">
              <a:latin typeface="ＭＳ ゴシック" pitchFamily="49" charset="-128"/>
              <a:ea typeface="ＭＳ ゴシック" pitchFamily="49" charset="-128"/>
            </a:rPr>
            <a:t>一般会計等においては、大型投資事業の実施により公債費の増加傾向が続くと見込まれ、事業内容精査による発行額の抑制のほか、年次計画の見直しによる発行額の平準化、交付税措置の有利な起債の活用、基金の適切な管理運用など、指数が著しく悪化しないよう対応し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兵庫県たつの市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当初予算調整のために取崩しを行ったが、次年度以降に実施する事業の財源とするために取崩額以上に積立てを行ったことで、全体としては増加している。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人口減少によって税収や普通交付税などの減少を見込んでおり、将来不足する財源を補てんするべく、決算余剰金や利子などを随時積み立てていくとともに、基金の使途明確化や基金ごとの残高目安を設定し、必要に応じて適切な基金活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公共施設の整備並びに公共事業の円滑かつ効率的な執行を図るための基金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市民の連帯の強化及び均衡ある地域振興を図るための基金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高齢者保健福祉の増進を図り、在宅福祉の向上、健康づくり及びボランティア活動の活性化を目的とする事業を推進す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　本市のまちづくりに対する寄付金を広く募り、その寄附金を財源として、活力と魅力あるふるさとづくりを推進するた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たつの未来基金　　たつの市の未来のまちづくりに資する事業を展開し、持続可能な地域社会の実現を図るための基金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公共施設整備基金は、老朽化している公共施設等の整備事業の財源確保のため積立を行ったことにより増加している。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ふるさと応援基金は、ふるさと納税による寄附金等を福祉事業に充当したため微減している。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たつの未来基金は、ＧＩＧＡスクール構想促進事業等を実施するため取崩しを行ったことから微減している。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公共施設整備基金については、老朽化している公共施設等の整備事業の財源として活用を行っていく。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ふるさと応援基金とたつの未来基金については、寄付者の意向や基金の目的に合う事業の財源として活用する予定である。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その他の基金については、基金のあり方を検討しつつ活用を図りたい。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当初予算調整のために取り崩して活用を行ったが、急激な社会情勢の変化等により将来不足すると想定される財源とするために積み立ててたことなどで増加している。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を残高の目安とし、基金の活用を図っていく。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減債基金は、基金利子や大型投資事業の元利償還に備えるため積み立てたことにより増加した。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を残高の目安とし、適宜繰上償還及び臨時財政対策債償還の財源として基金の活用を図っていく。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F2FE8F2-47F1-4CE7-A385-F135D166DD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71A3BDB-C717-404D-B1F9-AA508482F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338E6A7-2991-4608-A943-C4261B309FD8}"/>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1E93A3F-8605-472E-A0A9-F5D198A42791}"/>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62F1167-A963-4E3C-8856-3D75F60D32B9}"/>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45453CF-E32C-49BE-8C73-352114ADD308}"/>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1980364-47E8-47FA-9969-EBABAC979266}"/>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B7D6760C-725C-44F9-ABBA-DDEEB2C478F7}"/>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8001B91B-6D64-4212-B5AB-45D655BE475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19663E08-28AF-4EFF-BA7B-58C0ACE65BBA}"/>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A36D75E-CDCF-492C-82CD-8068DD966655}"/>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8344F85C-C8A2-40F5-8D13-5FA238982EB0}"/>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780B2601-71D9-4329-A290-CD1EB701D11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60F8B08-811B-4E98-836A-4270106E2CE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FFC58A7D-08F7-4D3C-A15A-D9EC6D26617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94775FD9-BDE3-49AD-9951-ACC02D4D60E0}"/>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E40E2874-EABC-4A2E-BE37-64341119E24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46E1D22F-CBC0-4FF0-963F-42EB3B2E6C46}"/>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40F9B40A-E43A-4270-83CD-DBAE3D5DFAB4}"/>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CF0824AE-3F6C-46B9-A93F-AB9F2842046A}"/>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5D9B072-3FFC-4172-A4F0-B0E3C214F095}"/>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13E2162A-9842-4E7D-89D1-F093EFA792B9}"/>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BA3F299F-B9F5-4E16-9D8F-A89D6402669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46488C8A-C97B-4239-AC33-39F3D402DFC2}"/>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611E713B-7250-42A5-A68E-85DFB5E16C1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3F6286E5-3450-453D-B2C8-E8449D096259}"/>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E9FAB474-B494-408B-ABF7-E7642164C885}"/>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76361351-DE2B-4C8C-812D-8E3D53B79496}"/>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D7B0EDB0-6637-4EDD-AFF9-9709FC8D62C9}"/>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B4ADC754-1872-4B6C-87DF-995B9D8A36F0}"/>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D4E6728F-7192-4E78-A4DC-6290CBF0ADB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3CAA13CC-E159-4E6A-A952-2C64DF079B90}"/>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3ACC30F-3E30-4DC1-832B-FAA4E184A3C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95F119A1-F92A-4466-B4F6-4E95D13315BE}"/>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A9543D5A-5AAF-4644-A6A2-E3BA68958C9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5D89CFDD-B9C7-4003-8CCA-696047F8038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C1171D7-E1F4-4C95-BDA5-0B4E10BA78E2}"/>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D9F84B6C-805B-469F-B378-E21D227BFA9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118C5B62-1CAC-4C3D-8F7D-09F6058B9BC9}"/>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301E0E78-A014-42C2-AB25-7414901C932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89A12ADE-8101-4529-B016-F6A889C80E7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B24F64A7-3036-4336-98FE-0EAE4A06A279}"/>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D24F0DB-5526-4293-B9DD-9D09ED6B25B7}"/>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49868C3A-B086-4488-9D25-A8CF394EB801}"/>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4B991DCF-6777-4DC7-8BB2-64D4F1B1C7CB}"/>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AF66E87-4324-4E29-A660-BFFE8BD70A2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BF9C6F92-6373-4697-A4A6-EC9A4B0B842B}"/>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C4FD788B-01DD-4F62-9143-98D7E3C2B6F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5F769E24-814F-48A0-BFD0-F7C9CF5C6AA2}"/>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B42C8E1A-F989-4721-AA3C-5B4CE5E6A364}"/>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60E7DFA-DBDE-4CE3-ADA5-894FF7C2BB1F}"/>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D3612294-1AA8-43D2-9199-38A77D99010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934C5357-EFE1-4C78-BF62-AA4C6A43EE2F}"/>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CC0970B0-48BD-4556-8DCF-4FB194D4BB2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345AB269-0631-4C2B-9BFF-E47642647A4C}"/>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令和２年度に御津総合支所等複合施設が完成するなど、施設の更新や複合化等を順次実施しているところであるが、</a:t>
          </a:r>
          <a:r>
            <a:rPr kumimoji="1" lang="ja-JP" altLang="ja-JP" sz="1100">
              <a:solidFill>
                <a:schemeClr val="dk1"/>
              </a:solidFill>
              <a:effectLst/>
              <a:latin typeface="+mn-lt"/>
              <a:ea typeface="+mn-ea"/>
              <a:cs typeface="+mn-cs"/>
            </a:rPr>
            <a:t>年々公共施設の老朽化は進行し、</a:t>
          </a:r>
          <a:r>
            <a:rPr lang="ja-JP" altLang="ja-JP" sz="1100" b="0" i="0" baseline="0">
              <a:solidFill>
                <a:schemeClr val="dk1"/>
              </a:solidFill>
              <a:effectLst/>
              <a:latin typeface="+mn-lt"/>
              <a:ea typeface="+mn-ea"/>
              <a:cs typeface="+mn-cs"/>
            </a:rPr>
            <a:t>有形固定資産減価償却率は類似団体</a:t>
          </a:r>
          <a:r>
            <a:rPr kumimoji="1" lang="ja-JP" altLang="ja-JP" sz="1100">
              <a:solidFill>
                <a:schemeClr val="dk1"/>
              </a:solidFill>
              <a:effectLst/>
              <a:latin typeface="+mn-lt"/>
              <a:ea typeface="+mn-ea"/>
              <a:cs typeface="+mn-cs"/>
            </a:rPr>
            <a:t>内及び県平均より高い数値となっている。合併により多くの公共施設を抱える本市においては、引き続き公共施設等総合管理計画に基づき、更新、統廃合及び除却を進めていく必要がある。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1CB6F65F-E71F-4230-825C-1BAB7D16641C}"/>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F0558B6A-188A-41C4-8162-D7ABE623531F}"/>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F4A4E4F0-AFDD-40A7-AC15-EE500B0E5BB1}"/>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BA1E1080-99F3-41F0-98FB-D4F47EABE1CA}"/>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9A31262B-41E9-4E5E-B8FB-75A50193DA28}"/>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0E3ADBD3-CD2A-43CB-81C0-D5BDF0C745C0}"/>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A14DA194-CF1D-4D31-A870-A83F7A4A8AE9}"/>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1DB6DBB7-7A88-41FA-B0B0-3D0D4EBD551E}"/>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B30BCA9F-FFD3-4E65-AC08-F4A030F78CE9}"/>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2F83C708-90C3-4CA0-B328-41A8A6044C18}"/>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2B8C923D-4B34-4CD2-9A11-66EC6C8B7E9E}"/>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AEF4A962-63B8-4A80-9DC3-C1E08EB1866D}"/>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273B318D-3A2B-44CB-9CE8-0AE49F62C536}"/>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291125D6-EA79-46B6-8440-8CBFA88455B4}"/>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080AE45B-1017-4A3B-A3FD-4C97CA0D1C41}"/>
            </a:ext>
          </a:extLst>
        </xdr:cNvPr>
        <xdr:cNvCxnSpPr/>
      </xdr:nvCxnSpPr>
      <xdr:spPr>
        <a:xfrm flipV="1">
          <a:off x="4295775" y="5417566"/>
          <a:ext cx="127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87CBAC0C-5829-453A-BB54-D25FA053E2D2}"/>
            </a:ext>
          </a:extLst>
        </xdr:cNvPr>
        <xdr:cNvSpPr txBox="1"/>
      </xdr:nvSpPr>
      <xdr:spPr>
        <a:xfrm>
          <a:off x="4342765" y="667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4673E18B-7C56-4573-AF1D-359A3A0A488C}"/>
            </a:ext>
          </a:extLst>
        </xdr:cNvPr>
        <xdr:cNvCxnSpPr/>
      </xdr:nvCxnSpPr>
      <xdr:spPr>
        <a:xfrm>
          <a:off x="4206875" y="66735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74FA8DC8-A4D9-47E2-B3CF-FB12B8173321}"/>
            </a:ext>
          </a:extLst>
        </xdr:cNvPr>
        <xdr:cNvSpPr txBox="1"/>
      </xdr:nvSpPr>
      <xdr:spPr>
        <a:xfrm>
          <a:off x="4342765" y="519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D2FC58A4-1305-4426-8695-B3383CFD0FA6}"/>
            </a:ext>
          </a:extLst>
        </xdr:cNvPr>
        <xdr:cNvCxnSpPr/>
      </xdr:nvCxnSpPr>
      <xdr:spPr>
        <a:xfrm>
          <a:off x="4206875" y="54175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B5E533FD-258C-4B71-8796-DE07097B47E1}"/>
            </a:ext>
          </a:extLst>
        </xdr:cNvPr>
        <xdr:cNvSpPr txBox="1"/>
      </xdr:nvSpPr>
      <xdr:spPr>
        <a:xfrm>
          <a:off x="4342765" y="58567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AE06D0C1-8898-4C59-A3D9-7693AE5FE0E9}"/>
            </a:ext>
          </a:extLst>
        </xdr:cNvPr>
        <xdr:cNvSpPr/>
      </xdr:nvSpPr>
      <xdr:spPr>
        <a:xfrm>
          <a:off x="4244975" y="59996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11CEB06C-AA6A-4A36-A464-EA29679ED799}"/>
            </a:ext>
          </a:extLst>
        </xdr:cNvPr>
        <xdr:cNvSpPr/>
      </xdr:nvSpPr>
      <xdr:spPr>
        <a:xfrm>
          <a:off x="3611880" y="594728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A41D45DE-720F-4E5A-A969-984278BEFFC4}"/>
            </a:ext>
          </a:extLst>
        </xdr:cNvPr>
        <xdr:cNvSpPr/>
      </xdr:nvSpPr>
      <xdr:spPr>
        <a:xfrm>
          <a:off x="2926080" y="588683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168D93AC-DA1A-4091-95A5-86F46FB9C2ED}"/>
            </a:ext>
          </a:extLst>
        </xdr:cNvPr>
        <xdr:cNvSpPr/>
      </xdr:nvSpPr>
      <xdr:spPr>
        <a:xfrm>
          <a:off x="2240280" y="58417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1" name="フローチャート: 判断 80">
          <a:extLst>
            <a:ext uri="{FF2B5EF4-FFF2-40B4-BE49-F238E27FC236}">
              <a16:creationId xmlns:a16="http://schemas.microsoft.com/office/drawing/2014/main" id="{7CC3E827-D4F7-4478-BE92-9248A2127B92}"/>
            </a:ext>
          </a:extLst>
        </xdr:cNvPr>
        <xdr:cNvSpPr/>
      </xdr:nvSpPr>
      <xdr:spPr>
        <a:xfrm>
          <a:off x="1554480" y="5788025"/>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FAB5804-3EB1-46CA-A23C-196AF57CC9A3}"/>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FA10E93D-7A87-4F02-BEEE-E213032ECCE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E6511B2-CB55-4747-8153-4E384BBA5858}"/>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5D8D1A77-3CA8-47C2-81BA-EC9BE1A60048}"/>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8C5DA87-2745-4496-B873-26ED8A013DCC}"/>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124079</xdr:rowOff>
    </xdr:from>
    <xdr:to>
      <xdr:col>23</xdr:col>
      <xdr:colOff>136525</xdr:colOff>
      <xdr:row>32</xdr:row>
      <xdr:rowOff>54229</xdr:rowOff>
    </xdr:to>
    <xdr:sp macro="" textlink="">
      <xdr:nvSpPr>
        <xdr:cNvPr id="87" name="楕円 86">
          <a:extLst>
            <a:ext uri="{FF2B5EF4-FFF2-40B4-BE49-F238E27FC236}">
              <a16:creationId xmlns:a16="http://schemas.microsoft.com/office/drawing/2014/main" id="{37ED0C9A-C41C-4DBD-8DD5-EC8EA0712AFD}"/>
            </a:ext>
          </a:extLst>
        </xdr:cNvPr>
        <xdr:cNvSpPr/>
      </xdr:nvSpPr>
      <xdr:spPr>
        <a:xfrm>
          <a:off x="4244975" y="61934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102506</xdr:rowOff>
    </xdr:from>
    <xdr:ext cx="405111" cy="259045"/>
    <xdr:sp macro="" textlink="">
      <xdr:nvSpPr>
        <xdr:cNvPr id="88" name="有形固定資産減価償却率該当値テキスト">
          <a:extLst>
            <a:ext uri="{FF2B5EF4-FFF2-40B4-BE49-F238E27FC236}">
              <a16:creationId xmlns:a16="http://schemas.microsoft.com/office/drawing/2014/main" id="{5077C4B6-45B1-4FA0-A45C-2D4DAFA3BD5D}"/>
            </a:ext>
          </a:extLst>
        </xdr:cNvPr>
        <xdr:cNvSpPr txBox="1"/>
      </xdr:nvSpPr>
      <xdr:spPr>
        <a:xfrm>
          <a:off x="4342765" y="6166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54991</xdr:rowOff>
    </xdr:from>
    <xdr:to>
      <xdr:col>19</xdr:col>
      <xdr:colOff>187325</xdr:colOff>
      <xdr:row>31</xdr:row>
      <xdr:rowOff>156591</xdr:rowOff>
    </xdr:to>
    <xdr:sp macro="" textlink="">
      <xdr:nvSpPr>
        <xdr:cNvPr id="89" name="楕円 88">
          <a:extLst>
            <a:ext uri="{FF2B5EF4-FFF2-40B4-BE49-F238E27FC236}">
              <a16:creationId xmlns:a16="http://schemas.microsoft.com/office/drawing/2014/main" id="{B4F77738-9355-4451-BA76-F9A3BF39EBA5}"/>
            </a:ext>
          </a:extLst>
        </xdr:cNvPr>
        <xdr:cNvSpPr/>
      </xdr:nvSpPr>
      <xdr:spPr>
        <a:xfrm>
          <a:off x="3611880" y="6126226"/>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105791</xdr:rowOff>
    </xdr:from>
    <xdr:to>
      <xdr:col>23</xdr:col>
      <xdr:colOff>85725</xdr:colOff>
      <xdr:row>32</xdr:row>
      <xdr:rowOff>3429</xdr:rowOff>
    </xdr:to>
    <xdr:cxnSp macro="">
      <xdr:nvCxnSpPr>
        <xdr:cNvPr id="90" name="直線コネクタ 89">
          <a:extLst>
            <a:ext uri="{FF2B5EF4-FFF2-40B4-BE49-F238E27FC236}">
              <a16:creationId xmlns:a16="http://schemas.microsoft.com/office/drawing/2014/main" id="{B5985FAD-B75C-43B2-BFA1-724344528A41}"/>
            </a:ext>
          </a:extLst>
        </xdr:cNvPr>
        <xdr:cNvCxnSpPr/>
      </xdr:nvCxnSpPr>
      <xdr:spPr>
        <a:xfrm>
          <a:off x="3656965" y="6171311"/>
          <a:ext cx="640715" cy="7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165989</xdr:rowOff>
    </xdr:from>
    <xdr:to>
      <xdr:col>15</xdr:col>
      <xdr:colOff>187325</xdr:colOff>
      <xdr:row>31</xdr:row>
      <xdr:rowOff>96139</xdr:rowOff>
    </xdr:to>
    <xdr:sp macro="" textlink="">
      <xdr:nvSpPr>
        <xdr:cNvPr id="91" name="楕円 90">
          <a:extLst>
            <a:ext uri="{FF2B5EF4-FFF2-40B4-BE49-F238E27FC236}">
              <a16:creationId xmlns:a16="http://schemas.microsoft.com/office/drawing/2014/main" id="{3BF78BBD-0541-4B55-8A94-EE6A697F79B6}"/>
            </a:ext>
          </a:extLst>
        </xdr:cNvPr>
        <xdr:cNvSpPr/>
      </xdr:nvSpPr>
      <xdr:spPr>
        <a:xfrm>
          <a:off x="2926080" y="6065774"/>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45339</xdr:rowOff>
    </xdr:from>
    <xdr:to>
      <xdr:col>19</xdr:col>
      <xdr:colOff>136525</xdr:colOff>
      <xdr:row>31</xdr:row>
      <xdr:rowOff>105791</xdr:rowOff>
    </xdr:to>
    <xdr:cxnSp macro="">
      <xdr:nvCxnSpPr>
        <xdr:cNvPr id="92" name="直線コネクタ 91">
          <a:extLst>
            <a:ext uri="{FF2B5EF4-FFF2-40B4-BE49-F238E27FC236}">
              <a16:creationId xmlns:a16="http://schemas.microsoft.com/office/drawing/2014/main" id="{0273BA6A-4F37-443A-8165-34FBA7D209C5}"/>
            </a:ext>
          </a:extLst>
        </xdr:cNvPr>
        <xdr:cNvCxnSpPr/>
      </xdr:nvCxnSpPr>
      <xdr:spPr>
        <a:xfrm>
          <a:off x="2971165" y="6114669"/>
          <a:ext cx="685800" cy="5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140081</xdr:rowOff>
    </xdr:from>
    <xdr:to>
      <xdr:col>11</xdr:col>
      <xdr:colOff>187325</xdr:colOff>
      <xdr:row>31</xdr:row>
      <xdr:rowOff>70231</xdr:rowOff>
    </xdr:to>
    <xdr:sp macro="" textlink="">
      <xdr:nvSpPr>
        <xdr:cNvPr id="93" name="楕円 92">
          <a:extLst>
            <a:ext uri="{FF2B5EF4-FFF2-40B4-BE49-F238E27FC236}">
              <a16:creationId xmlns:a16="http://schemas.microsoft.com/office/drawing/2014/main" id="{520652AE-7F44-483F-ADAF-01F810119857}"/>
            </a:ext>
          </a:extLst>
        </xdr:cNvPr>
        <xdr:cNvSpPr/>
      </xdr:nvSpPr>
      <xdr:spPr>
        <a:xfrm>
          <a:off x="2240280" y="603224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19431</xdr:rowOff>
    </xdr:from>
    <xdr:to>
      <xdr:col>15</xdr:col>
      <xdr:colOff>136525</xdr:colOff>
      <xdr:row>31</xdr:row>
      <xdr:rowOff>45339</xdr:rowOff>
    </xdr:to>
    <xdr:cxnSp macro="">
      <xdr:nvCxnSpPr>
        <xdr:cNvPr id="94" name="直線コネクタ 93">
          <a:extLst>
            <a:ext uri="{FF2B5EF4-FFF2-40B4-BE49-F238E27FC236}">
              <a16:creationId xmlns:a16="http://schemas.microsoft.com/office/drawing/2014/main" id="{C0E87227-C1E4-455C-86DF-1FC8FB11EDAB}"/>
            </a:ext>
          </a:extLst>
        </xdr:cNvPr>
        <xdr:cNvCxnSpPr/>
      </xdr:nvCxnSpPr>
      <xdr:spPr>
        <a:xfrm>
          <a:off x="2285365" y="6083046"/>
          <a:ext cx="6858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127127</xdr:rowOff>
    </xdr:from>
    <xdr:to>
      <xdr:col>7</xdr:col>
      <xdr:colOff>187325</xdr:colOff>
      <xdr:row>31</xdr:row>
      <xdr:rowOff>57277</xdr:rowOff>
    </xdr:to>
    <xdr:sp macro="" textlink="">
      <xdr:nvSpPr>
        <xdr:cNvPr id="95" name="楕円 94">
          <a:extLst>
            <a:ext uri="{FF2B5EF4-FFF2-40B4-BE49-F238E27FC236}">
              <a16:creationId xmlns:a16="http://schemas.microsoft.com/office/drawing/2014/main" id="{681C0B61-5E63-4C39-90CB-5F2F06CF5194}"/>
            </a:ext>
          </a:extLst>
        </xdr:cNvPr>
        <xdr:cNvSpPr/>
      </xdr:nvSpPr>
      <xdr:spPr>
        <a:xfrm>
          <a:off x="1554480" y="6026912"/>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6477</xdr:rowOff>
    </xdr:from>
    <xdr:to>
      <xdr:col>11</xdr:col>
      <xdr:colOff>136525</xdr:colOff>
      <xdr:row>31</xdr:row>
      <xdr:rowOff>19431</xdr:rowOff>
    </xdr:to>
    <xdr:cxnSp macro="">
      <xdr:nvCxnSpPr>
        <xdr:cNvPr id="96" name="直線コネクタ 95">
          <a:extLst>
            <a:ext uri="{FF2B5EF4-FFF2-40B4-BE49-F238E27FC236}">
              <a16:creationId xmlns:a16="http://schemas.microsoft.com/office/drawing/2014/main" id="{2711A46A-07AD-491D-8406-F8ECB764F179}"/>
            </a:ext>
          </a:extLst>
        </xdr:cNvPr>
        <xdr:cNvCxnSpPr/>
      </xdr:nvCxnSpPr>
      <xdr:spPr>
        <a:xfrm>
          <a:off x="1599565" y="6075807"/>
          <a:ext cx="6858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D7A7B312-E6A2-4302-B1BE-124E65704D3E}"/>
            </a:ext>
          </a:extLst>
        </xdr:cNvPr>
        <xdr:cNvSpPr txBox="1"/>
      </xdr:nvSpPr>
      <xdr:spPr>
        <a:xfrm>
          <a:off x="3464569" y="572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12D3106D-B89B-4DD5-B25B-BA53A81B3A89}"/>
            </a:ext>
          </a:extLst>
        </xdr:cNvPr>
        <xdr:cNvSpPr txBox="1"/>
      </xdr:nvSpPr>
      <xdr:spPr>
        <a:xfrm>
          <a:off x="2793374" y="565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016EDDAC-84B4-440F-8345-CA030318169C}"/>
            </a:ext>
          </a:extLst>
        </xdr:cNvPr>
        <xdr:cNvSpPr txBox="1"/>
      </xdr:nvSpPr>
      <xdr:spPr>
        <a:xfrm>
          <a:off x="2107574" y="561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0" name="n_4aveValue有形固定資産減価償却率">
          <a:extLst>
            <a:ext uri="{FF2B5EF4-FFF2-40B4-BE49-F238E27FC236}">
              <a16:creationId xmlns:a16="http://schemas.microsoft.com/office/drawing/2014/main" id="{59F8214C-D607-4891-B0BA-D480EB4900F3}"/>
            </a:ext>
          </a:extLst>
        </xdr:cNvPr>
        <xdr:cNvSpPr txBox="1"/>
      </xdr:nvSpPr>
      <xdr:spPr>
        <a:xfrm>
          <a:off x="1421774" y="556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147718</xdr:rowOff>
    </xdr:from>
    <xdr:ext cx="405111" cy="259045"/>
    <xdr:sp macro="" textlink="">
      <xdr:nvSpPr>
        <xdr:cNvPr id="101" name="n_1mainValue有形固定資産減価償却率">
          <a:extLst>
            <a:ext uri="{FF2B5EF4-FFF2-40B4-BE49-F238E27FC236}">
              <a16:creationId xmlns:a16="http://schemas.microsoft.com/office/drawing/2014/main" id="{1D45D535-14F1-40CA-8A55-EB1E6255829E}"/>
            </a:ext>
          </a:extLst>
        </xdr:cNvPr>
        <xdr:cNvSpPr txBox="1"/>
      </xdr:nvSpPr>
      <xdr:spPr>
        <a:xfrm>
          <a:off x="3464569" y="621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87266</xdr:rowOff>
    </xdr:from>
    <xdr:ext cx="405111" cy="259045"/>
    <xdr:sp macro="" textlink="">
      <xdr:nvSpPr>
        <xdr:cNvPr id="102" name="n_2mainValue有形固定資産減価償却率">
          <a:extLst>
            <a:ext uri="{FF2B5EF4-FFF2-40B4-BE49-F238E27FC236}">
              <a16:creationId xmlns:a16="http://schemas.microsoft.com/office/drawing/2014/main" id="{CFA62D62-298B-4EFF-BE67-584E018D77A3}"/>
            </a:ext>
          </a:extLst>
        </xdr:cNvPr>
        <xdr:cNvSpPr txBox="1"/>
      </xdr:nvSpPr>
      <xdr:spPr>
        <a:xfrm>
          <a:off x="2793374" y="6156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61358</xdr:rowOff>
    </xdr:from>
    <xdr:ext cx="405111" cy="259045"/>
    <xdr:sp macro="" textlink="">
      <xdr:nvSpPr>
        <xdr:cNvPr id="103" name="n_3mainValue有形固定資産減価償却率">
          <a:extLst>
            <a:ext uri="{FF2B5EF4-FFF2-40B4-BE49-F238E27FC236}">
              <a16:creationId xmlns:a16="http://schemas.microsoft.com/office/drawing/2014/main" id="{F8C7E727-2CEF-4387-B35F-D3DB443DCB58}"/>
            </a:ext>
          </a:extLst>
        </xdr:cNvPr>
        <xdr:cNvSpPr txBox="1"/>
      </xdr:nvSpPr>
      <xdr:spPr>
        <a:xfrm>
          <a:off x="2107574" y="612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4" name="n_4mainValue有形固定資産減価償却率">
          <a:extLst>
            <a:ext uri="{FF2B5EF4-FFF2-40B4-BE49-F238E27FC236}">
              <a16:creationId xmlns:a16="http://schemas.microsoft.com/office/drawing/2014/main" id="{80C5FAEB-17A0-49D3-892F-F6662263592F}"/>
            </a:ext>
          </a:extLst>
        </xdr:cNvPr>
        <xdr:cNvSpPr txBox="1"/>
      </xdr:nvSpPr>
      <xdr:spPr>
        <a:xfrm>
          <a:off x="1421774" y="6117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FE658ED1-EE54-44C4-8504-D6F195B7BC1D}"/>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6FC5B782-748F-49D5-935A-08C39689504C}"/>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AFDF65AA-3577-4BD5-9D11-9AB9B89CB513}"/>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F21377E4-2A11-4AB7-AA36-4D4853899E3F}"/>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DFC5728-F1D0-4743-A8FB-261A109AE4A1}"/>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D9C0C9C8-C916-4EEE-8186-E2EBE113070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1E4BEC13-4E46-4957-BEE4-83701F4B0761}"/>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E14CC989-4C91-449C-A312-933B63578D0E}"/>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17979AC8-F399-4D18-8B91-3D4426A9DB99}"/>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64388830-0E41-4EC4-B6BD-3D08D5D4ED4F}"/>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81507E90-B42A-4286-8512-D62D0BE0BF58}"/>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1E7AEE61-13E1-46D7-8F9E-FC57B847C67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8923F9BE-30CC-4D91-8CF3-7AC38898C3F4}"/>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全国平均、兵庫県平均と比較しても良い数値となっており、これは、地方債現在高の減少に加え、地方交付税などの一般財源の増加、積立による基金残高の増加によるものである。</a:t>
          </a:r>
          <a:endParaRPr lang="ja-JP" altLang="ja-JP">
            <a:effectLst/>
          </a:endParaRPr>
        </a:p>
        <a:p>
          <a:r>
            <a:rPr kumimoji="1" lang="ja-JP" altLang="ja-JP" sz="1100">
              <a:solidFill>
                <a:schemeClr val="dk1"/>
              </a:solidFill>
              <a:effectLst/>
              <a:latin typeface="+mn-lt"/>
              <a:ea typeface="+mn-ea"/>
              <a:cs typeface="+mn-cs"/>
            </a:rPr>
            <a:t>今後、地方債借入額が増加し、義務的経費も逓増することが見込まれることから、経常一般財源の確保や充当可能基金の積立等により、比率の現状維持及び改善を図る必要がある。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5B758347-9420-48FA-9A31-ECCE5F732BD2}"/>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E9F2F3C-01D0-471F-97C9-563BF7504C5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91760DA2-F783-4F95-8CB5-4C310BE0EB0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AF18BD26-6174-4E97-A645-0CAD6D68DADC}"/>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3BB41FFF-C563-4227-8356-5BF1DACF7019}"/>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576D948F-89E4-484E-B9F6-FB6275F6F6D4}"/>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8A3F7156-5551-4B27-A580-77C1810230DF}"/>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99C4027D-3FB8-4A9F-B510-E331E8461629}"/>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85F6FAAF-0EB7-4A7F-AC6A-F9AB5BE84EFF}"/>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25EAD061-CDDA-430A-9A3F-E2C971908ED8}"/>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7CD526A1-D89F-4742-8D23-0E975A1C9C2B}"/>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7AF6472F-43B6-4F71-B2DF-77B8A2B11B18}"/>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919BC1B8-7217-41CA-91D0-8411FC2E9236}"/>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33FA8ECF-8DED-4D79-AF42-40C9DF2EB3AF}"/>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AAD3651-BC68-4DB3-9BE8-F9445FD274A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7871B3E7-896F-4BDD-BC26-254A8D75F403}"/>
            </a:ext>
          </a:extLst>
        </xdr:cNvPr>
        <xdr:cNvCxnSpPr/>
      </xdr:nvCxnSpPr>
      <xdr:spPr>
        <a:xfrm flipV="1">
          <a:off x="13313410" y="5295688"/>
          <a:ext cx="1269" cy="124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A895B148-DC62-4938-BCA2-6E8CCE4178B8}"/>
            </a:ext>
          </a:extLst>
        </xdr:cNvPr>
        <xdr:cNvSpPr txBox="1"/>
      </xdr:nvSpPr>
      <xdr:spPr>
        <a:xfrm>
          <a:off x="13369925" y="65451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B012B06A-FE47-44FF-9304-7A990F87DF9D}"/>
            </a:ext>
          </a:extLst>
        </xdr:cNvPr>
        <xdr:cNvCxnSpPr/>
      </xdr:nvCxnSpPr>
      <xdr:spPr>
        <a:xfrm>
          <a:off x="13251180" y="65412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DDC008E3-7CA2-4627-94C5-A4A8EE440273}"/>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D373126E-AC9B-4D55-AD37-A7DF6024122A}"/>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38" name="債務償還比率平均値テキスト">
          <a:extLst>
            <a:ext uri="{FF2B5EF4-FFF2-40B4-BE49-F238E27FC236}">
              <a16:creationId xmlns:a16="http://schemas.microsoft.com/office/drawing/2014/main" id="{791134A0-F96E-4D83-B1BC-E1E48B171319}"/>
            </a:ext>
          </a:extLst>
        </xdr:cNvPr>
        <xdr:cNvSpPr txBox="1"/>
      </xdr:nvSpPr>
      <xdr:spPr>
        <a:xfrm>
          <a:off x="13369925" y="5846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2BB491E3-914E-4CDA-9194-4E9958AA964F}"/>
            </a:ext>
          </a:extLst>
        </xdr:cNvPr>
        <xdr:cNvSpPr/>
      </xdr:nvSpPr>
      <xdr:spPr>
        <a:xfrm>
          <a:off x="13289280" y="586431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C237F367-F023-4A46-AC59-9D8BFDB3DF63}"/>
            </a:ext>
          </a:extLst>
        </xdr:cNvPr>
        <xdr:cNvSpPr/>
      </xdr:nvSpPr>
      <xdr:spPr>
        <a:xfrm>
          <a:off x="12629515" y="58891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EA5DE658-3213-49B1-B7D1-6AB2B25B05DD}"/>
            </a:ext>
          </a:extLst>
        </xdr:cNvPr>
        <xdr:cNvSpPr/>
      </xdr:nvSpPr>
      <xdr:spPr>
        <a:xfrm>
          <a:off x="11943715" y="58801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821F0E88-C35D-4BAD-8BEA-558DB1D00F03}"/>
            </a:ext>
          </a:extLst>
        </xdr:cNvPr>
        <xdr:cNvSpPr/>
      </xdr:nvSpPr>
      <xdr:spPr>
        <a:xfrm>
          <a:off x="11257915" y="58322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3" name="フローチャート: 判断 142">
          <a:extLst>
            <a:ext uri="{FF2B5EF4-FFF2-40B4-BE49-F238E27FC236}">
              <a16:creationId xmlns:a16="http://schemas.microsoft.com/office/drawing/2014/main" id="{EEEC27A2-4E21-492E-9F85-AD0C17AE1C37}"/>
            </a:ext>
          </a:extLst>
        </xdr:cNvPr>
        <xdr:cNvSpPr/>
      </xdr:nvSpPr>
      <xdr:spPr>
        <a:xfrm>
          <a:off x="10572115" y="600032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B6FF129-E3ED-441D-9715-D77A7E51898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4F728AF-DCB9-4C74-AAA4-F8B963D4C37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8F2A43B1-F3C1-4EED-B0DC-2455C1442C7F}"/>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251FBB83-8C63-48DE-98AC-297035B067D4}"/>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9BCE61B-6907-477B-8FBE-C49959497E6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90763</xdr:rowOff>
    </xdr:from>
    <xdr:to>
      <xdr:col>76</xdr:col>
      <xdr:colOff>73025</xdr:colOff>
      <xdr:row>29</xdr:row>
      <xdr:rowOff>20913</xdr:rowOff>
    </xdr:to>
    <xdr:sp macro="" textlink="">
      <xdr:nvSpPr>
        <xdr:cNvPr id="149" name="楕円 148">
          <a:extLst>
            <a:ext uri="{FF2B5EF4-FFF2-40B4-BE49-F238E27FC236}">
              <a16:creationId xmlns:a16="http://schemas.microsoft.com/office/drawing/2014/main" id="{6A750903-05F8-47A8-BA95-2B2758CBD9D5}"/>
            </a:ext>
          </a:extLst>
        </xdr:cNvPr>
        <xdr:cNvSpPr/>
      </xdr:nvSpPr>
      <xdr:spPr>
        <a:xfrm>
          <a:off x="13289280" y="5647648"/>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113640</xdr:rowOff>
    </xdr:from>
    <xdr:ext cx="469744" cy="259045"/>
    <xdr:sp macro="" textlink="">
      <xdr:nvSpPr>
        <xdr:cNvPr id="150" name="債務償還比率該当値テキスト">
          <a:extLst>
            <a:ext uri="{FF2B5EF4-FFF2-40B4-BE49-F238E27FC236}">
              <a16:creationId xmlns:a16="http://schemas.microsoft.com/office/drawing/2014/main" id="{B5A23204-1FD7-4CA2-B29B-96762DFFD361}"/>
            </a:ext>
          </a:extLst>
        </xdr:cNvPr>
        <xdr:cNvSpPr txBox="1"/>
      </xdr:nvSpPr>
      <xdr:spPr>
        <a:xfrm>
          <a:off x="13369925" y="5495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157572</xdr:rowOff>
    </xdr:from>
    <xdr:to>
      <xdr:col>72</xdr:col>
      <xdr:colOff>123825</xdr:colOff>
      <xdr:row>29</xdr:row>
      <xdr:rowOff>87722</xdr:rowOff>
    </xdr:to>
    <xdr:sp macro="" textlink="">
      <xdr:nvSpPr>
        <xdr:cNvPr id="151" name="楕円 150">
          <a:extLst>
            <a:ext uri="{FF2B5EF4-FFF2-40B4-BE49-F238E27FC236}">
              <a16:creationId xmlns:a16="http://schemas.microsoft.com/office/drawing/2014/main" id="{5BDC4A53-2E81-4BDD-A5B7-3E0D6B813A51}"/>
            </a:ext>
          </a:extLst>
        </xdr:cNvPr>
        <xdr:cNvSpPr/>
      </xdr:nvSpPr>
      <xdr:spPr>
        <a:xfrm>
          <a:off x="12629515" y="5712552"/>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141563</xdr:rowOff>
    </xdr:from>
    <xdr:to>
      <xdr:col>76</xdr:col>
      <xdr:colOff>22225</xdr:colOff>
      <xdr:row>29</xdr:row>
      <xdr:rowOff>36922</xdr:rowOff>
    </xdr:to>
    <xdr:cxnSp macro="">
      <xdr:nvCxnSpPr>
        <xdr:cNvPr id="152" name="直線コネクタ 151">
          <a:extLst>
            <a:ext uri="{FF2B5EF4-FFF2-40B4-BE49-F238E27FC236}">
              <a16:creationId xmlns:a16="http://schemas.microsoft.com/office/drawing/2014/main" id="{7B0738D7-84A0-4DF2-BEE0-4CBC374DF248}"/>
            </a:ext>
          </a:extLst>
        </xdr:cNvPr>
        <xdr:cNvCxnSpPr/>
      </xdr:nvCxnSpPr>
      <xdr:spPr>
        <a:xfrm flipV="1">
          <a:off x="12684125" y="5692733"/>
          <a:ext cx="631190" cy="6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20426</xdr:rowOff>
    </xdr:from>
    <xdr:to>
      <xdr:col>68</xdr:col>
      <xdr:colOff>123825</xdr:colOff>
      <xdr:row>29</xdr:row>
      <xdr:rowOff>122026</xdr:rowOff>
    </xdr:to>
    <xdr:sp macro="" textlink="">
      <xdr:nvSpPr>
        <xdr:cNvPr id="153" name="楕円 152">
          <a:extLst>
            <a:ext uri="{FF2B5EF4-FFF2-40B4-BE49-F238E27FC236}">
              <a16:creationId xmlns:a16="http://schemas.microsoft.com/office/drawing/2014/main" id="{E149D105-85B9-4E06-AF68-48163131A4BB}"/>
            </a:ext>
          </a:extLst>
        </xdr:cNvPr>
        <xdr:cNvSpPr/>
      </xdr:nvSpPr>
      <xdr:spPr>
        <a:xfrm>
          <a:off x="11943715" y="574114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36922</xdr:rowOff>
    </xdr:from>
    <xdr:to>
      <xdr:col>72</xdr:col>
      <xdr:colOff>73025</xdr:colOff>
      <xdr:row>29</xdr:row>
      <xdr:rowOff>71226</xdr:rowOff>
    </xdr:to>
    <xdr:cxnSp macro="">
      <xdr:nvCxnSpPr>
        <xdr:cNvPr id="154" name="直線コネクタ 153">
          <a:extLst>
            <a:ext uri="{FF2B5EF4-FFF2-40B4-BE49-F238E27FC236}">
              <a16:creationId xmlns:a16="http://schemas.microsoft.com/office/drawing/2014/main" id="{EB296E98-C1DD-4316-877D-4CC8BA69934A}"/>
            </a:ext>
          </a:extLst>
        </xdr:cNvPr>
        <xdr:cNvCxnSpPr/>
      </xdr:nvCxnSpPr>
      <xdr:spPr>
        <a:xfrm flipV="1">
          <a:off x="11998325" y="5761447"/>
          <a:ext cx="685800" cy="3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20066</xdr:rowOff>
    </xdr:from>
    <xdr:to>
      <xdr:col>64</xdr:col>
      <xdr:colOff>123825</xdr:colOff>
      <xdr:row>29</xdr:row>
      <xdr:rowOff>121666</xdr:rowOff>
    </xdr:to>
    <xdr:sp macro="" textlink="">
      <xdr:nvSpPr>
        <xdr:cNvPr id="155" name="楕円 154">
          <a:extLst>
            <a:ext uri="{FF2B5EF4-FFF2-40B4-BE49-F238E27FC236}">
              <a16:creationId xmlns:a16="http://schemas.microsoft.com/office/drawing/2014/main" id="{4FF4D8C7-4989-4D13-8D00-88808DB3DBB8}"/>
            </a:ext>
          </a:extLst>
        </xdr:cNvPr>
        <xdr:cNvSpPr/>
      </xdr:nvSpPr>
      <xdr:spPr>
        <a:xfrm>
          <a:off x="11257915" y="5740781"/>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70866</xdr:rowOff>
    </xdr:from>
    <xdr:to>
      <xdr:col>68</xdr:col>
      <xdr:colOff>73025</xdr:colOff>
      <xdr:row>29</xdr:row>
      <xdr:rowOff>71226</xdr:rowOff>
    </xdr:to>
    <xdr:cxnSp macro="">
      <xdr:nvCxnSpPr>
        <xdr:cNvPr id="156" name="直線コネクタ 155">
          <a:extLst>
            <a:ext uri="{FF2B5EF4-FFF2-40B4-BE49-F238E27FC236}">
              <a16:creationId xmlns:a16="http://schemas.microsoft.com/office/drawing/2014/main" id="{5153213D-8C1B-4376-A486-9DE75A10C5B9}"/>
            </a:ext>
          </a:extLst>
        </xdr:cNvPr>
        <xdr:cNvCxnSpPr/>
      </xdr:nvCxnSpPr>
      <xdr:spPr>
        <a:xfrm>
          <a:off x="11312525" y="5793486"/>
          <a:ext cx="685800" cy="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23375</xdr:rowOff>
    </xdr:from>
    <xdr:to>
      <xdr:col>60</xdr:col>
      <xdr:colOff>123825</xdr:colOff>
      <xdr:row>30</xdr:row>
      <xdr:rowOff>124975</xdr:rowOff>
    </xdr:to>
    <xdr:sp macro="" textlink="">
      <xdr:nvSpPr>
        <xdr:cNvPr id="157" name="楕円 156">
          <a:extLst>
            <a:ext uri="{FF2B5EF4-FFF2-40B4-BE49-F238E27FC236}">
              <a16:creationId xmlns:a16="http://schemas.microsoft.com/office/drawing/2014/main" id="{76001F53-CC7C-4435-8E08-57D7FC26C8CE}"/>
            </a:ext>
          </a:extLst>
        </xdr:cNvPr>
        <xdr:cNvSpPr/>
      </xdr:nvSpPr>
      <xdr:spPr>
        <a:xfrm>
          <a:off x="10572115" y="591554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70866</xdr:rowOff>
    </xdr:from>
    <xdr:to>
      <xdr:col>64</xdr:col>
      <xdr:colOff>73025</xdr:colOff>
      <xdr:row>30</xdr:row>
      <xdr:rowOff>74175</xdr:rowOff>
    </xdr:to>
    <xdr:cxnSp macro="">
      <xdr:nvCxnSpPr>
        <xdr:cNvPr id="158" name="直線コネクタ 157">
          <a:extLst>
            <a:ext uri="{FF2B5EF4-FFF2-40B4-BE49-F238E27FC236}">
              <a16:creationId xmlns:a16="http://schemas.microsoft.com/office/drawing/2014/main" id="{93454990-5AE7-4A17-B981-91880F061D7D}"/>
            </a:ext>
          </a:extLst>
        </xdr:cNvPr>
        <xdr:cNvCxnSpPr/>
      </xdr:nvCxnSpPr>
      <xdr:spPr>
        <a:xfrm flipV="1">
          <a:off x="10626725" y="5793486"/>
          <a:ext cx="685800" cy="176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59" name="n_1aveValue債務償還比率">
          <a:extLst>
            <a:ext uri="{FF2B5EF4-FFF2-40B4-BE49-F238E27FC236}">
              <a16:creationId xmlns:a16="http://schemas.microsoft.com/office/drawing/2014/main" id="{A62D3ADE-5D39-4425-9336-E6DAD1AE6D1D}"/>
            </a:ext>
          </a:extLst>
        </xdr:cNvPr>
        <xdr:cNvSpPr txBox="1"/>
      </xdr:nvSpPr>
      <xdr:spPr>
        <a:xfrm>
          <a:off x="12459412" y="598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0" name="n_2aveValue債務償還比率">
          <a:extLst>
            <a:ext uri="{FF2B5EF4-FFF2-40B4-BE49-F238E27FC236}">
              <a16:creationId xmlns:a16="http://schemas.microsoft.com/office/drawing/2014/main" id="{5068F8CF-5B69-450B-8FED-3035BA0FB956}"/>
            </a:ext>
          </a:extLst>
        </xdr:cNvPr>
        <xdr:cNvSpPr txBox="1"/>
      </xdr:nvSpPr>
      <xdr:spPr>
        <a:xfrm>
          <a:off x="11780597" y="5972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130C8BB1-BE00-45F4-8EE3-B98DA88745CD}"/>
            </a:ext>
          </a:extLst>
        </xdr:cNvPr>
        <xdr:cNvSpPr txBox="1"/>
      </xdr:nvSpPr>
      <xdr:spPr>
        <a:xfrm>
          <a:off x="11094797" y="592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2" name="n_4aveValue債務償還比率">
          <a:extLst>
            <a:ext uri="{FF2B5EF4-FFF2-40B4-BE49-F238E27FC236}">
              <a16:creationId xmlns:a16="http://schemas.microsoft.com/office/drawing/2014/main" id="{D33C4E7F-A8EB-4158-A9CC-B4CCAE4A5209}"/>
            </a:ext>
          </a:extLst>
        </xdr:cNvPr>
        <xdr:cNvSpPr txBox="1"/>
      </xdr:nvSpPr>
      <xdr:spPr>
        <a:xfrm>
          <a:off x="10408997" y="609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104249</xdr:rowOff>
    </xdr:from>
    <xdr:ext cx="469744" cy="259045"/>
    <xdr:sp macro="" textlink="">
      <xdr:nvSpPr>
        <xdr:cNvPr id="163" name="n_1mainValue債務償還比率">
          <a:extLst>
            <a:ext uri="{FF2B5EF4-FFF2-40B4-BE49-F238E27FC236}">
              <a16:creationId xmlns:a16="http://schemas.microsoft.com/office/drawing/2014/main" id="{02FE41A5-FD9B-49E1-9580-0E9C5A594312}"/>
            </a:ext>
          </a:extLst>
        </xdr:cNvPr>
        <xdr:cNvSpPr txBox="1"/>
      </xdr:nvSpPr>
      <xdr:spPr>
        <a:xfrm>
          <a:off x="12459412" y="548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138553</xdr:rowOff>
    </xdr:from>
    <xdr:ext cx="469744" cy="259045"/>
    <xdr:sp macro="" textlink="">
      <xdr:nvSpPr>
        <xdr:cNvPr id="164" name="n_2mainValue債務償還比率">
          <a:extLst>
            <a:ext uri="{FF2B5EF4-FFF2-40B4-BE49-F238E27FC236}">
              <a16:creationId xmlns:a16="http://schemas.microsoft.com/office/drawing/2014/main" id="{0BAD3A36-F2D4-46F1-B683-A69324C3D56F}"/>
            </a:ext>
          </a:extLst>
        </xdr:cNvPr>
        <xdr:cNvSpPr txBox="1"/>
      </xdr:nvSpPr>
      <xdr:spPr>
        <a:xfrm>
          <a:off x="11780597" y="551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138193</xdr:rowOff>
    </xdr:from>
    <xdr:ext cx="469744" cy="259045"/>
    <xdr:sp macro="" textlink="">
      <xdr:nvSpPr>
        <xdr:cNvPr id="165" name="n_3mainValue債務償還比率">
          <a:extLst>
            <a:ext uri="{FF2B5EF4-FFF2-40B4-BE49-F238E27FC236}">
              <a16:creationId xmlns:a16="http://schemas.microsoft.com/office/drawing/2014/main" id="{5F34916F-E0E9-42F7-8659-B61C3517C260}"/>
            </a:ext>
          </a:extLst>
        </xdr:cNvPr>
        <xdr:cNvSpPr txBox="1"/>
      </xdr:nvSpPr>
      <xdr:spPr>
        <a:xfrm>
          <a:off x="11094797" y="551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141502</xdr:rowOff>
    </xdr:from>
    <xdr:ext cx="469744" cy="259045"/>
    <xdr:sp macro="" textlink="">
      <xdr:nvSpPr>
        <xdr:cNvPr id="166" name="n_4mainValue債務償還比率">
          <a:extLst>
            <a:ext uri="{FF2B5EF4-FFF2-40B4-BE49-F238E27FC236}">
              <a16:creationId xmlns:a16="http://schemas.microsoft.com/office/drawing/2014/main" id="{F8EC6159-5EB1-4489-BE30-BB67D43F5552}"/>
            </a:ext>
          </a:extLst>
        </xdr:cNvPr>
        <xdr:cNvSpPr txBox="1"/>
      </xdr:nvSpPr>
      <xdr:spPr>
        <a:xfrm>
          <a:off x="10408997" y="569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116A8ADB-1F33-43E3-8169-6B252946EF62}"/>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220FC84-3932-4752-8960-79645ECC36CE}"/>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50CA990-AA9E-48CD-9BF8-7D63E36F545A}"/>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B1550FB5-EF75-4137-9AAC-AE5E719AD05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5ECD374A-049E-4551-9446-39768A4C00C4}"/>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47EBAFD7-E2ED-4622-A817-5615CA6B6E61}"/>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991BC2-4D72-4646-B563-33AD1039210E}"/>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E81F1BC-C3BB-47B1-806A-5A34418B72B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2EBD0C2-CA80-4185-A8DA-B42334476A6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DCCC6DB-5E6C-4E82-AC66-7FB22AA0432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CAF57E-FEF3-42AD-A61C-C00CDC26BC72}"/>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655D05-71A6-4A26-8716-C31C833F3BD0}"/>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B7895AC-4ACB-4E3E-93C8-0723CB103583}"/>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88504B-FC7F-4B44-B2FE-DBF5845FAC5C}"/>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996BC3F-7683-45CC-A7CB-EB61986A140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B216CA1-6831-47CF-B3EB-7263EFCB207B}"/>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751B77-8C71-42E6-89D4-F80C2EFEA28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7C5DD49-CAC9-4AE2-88E3-B7CC3271568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4CDA269-D957-459D-B4CE-711C3979FCA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99E880B-AC5A-4312-A3E2-22CD6EB9B765}"/>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FB2C9F1-FE9E-423D-9AEB-1C1D6A39251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D32C07-B701-4DF6-90D1-F6893E07DD6A}"/>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98D2859-CC47-4930-9F2C-65C12B5EF68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717F9AC-0299-47C6-A100-A8CD4BB6D69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144ECE-4ECB-4147-881A-117A97856D0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61E09C-4F35-4D32-9529-1311E3F8FCCC}"/>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AED03D-6C92-48F5-A3C5-9916D15CA27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B97405-CF49-4D21-94EA-1FF578C98D4A}"/>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6AAC2BE-633D-4C77-9453-9C716F34307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B6DBE8-5236-4764-89BF-3FDDD1C17AF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E95A0DC-AD54-4AAF-8238-E8C201561C5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DD829F-9D57-47BA-BE2E-B5A7D6C589A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011A4D2-87CA-403B-8B76-3150172BBE7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C6A36D-72E1-4359-855E-6C0B4A912E8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220A61B-4FF0-49F4-861C-92ECB5084B9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548831E-E934-420A-A0DD-513277C41B9A}"/>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FD8098B-D8FA-4C82-80C9-AC59664518E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CB81F3D-F746-4271-948A-25503D4DF3BF}"/>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F448C3-3B11-49A1-A9D1-0E1F20F16DF5}"/>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DC3C99-F899-4838-9737-37AD4A5B560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372977F-73C6-4EF3-B0DB-F1A9AE300F43}"/>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B861330-1C6C-4F98-8D4B-E8EF85179DC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7E1046-71ED-41C7-A095-C0F783D2184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F2C66F-9682-4720-BA75-211B2106204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8726E7-9179-4C54-85D4-8F44EDF8AD8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1DF479-4592-4DB6-B369-350ABB42D92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D1D270C-DC5D-407B-9020-BF02CE6B58F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33BFDC-0E23-4ECB-9E5F-616178144BE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C86A6B3-839D-47DE-A860-B3F5D8285223}"/>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55D0BBC-7502-42F1-A45E-FB7726CFCEB9}"/>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61AF2EF-1276-4737-9782-5F29A04D7C70}"/>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19D4F5F-C898-4D6C-B22D-30BDBC4CF434}"/>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1DC9233-321E-46D3-8822-6E3564413CDC}"/>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FA2CB21A-B9E3-4EE8-93D9-DBD2DA8AAA74}"/>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1456CEB-9D35-4DDB-B5D9-157BEF23795A}"/>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C8FE496-814B-4E92-86F8-176BDCEA1EB5}"/>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2384412-0E4F-4D10-95F1-8EAEA8B3156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781C12A-9567-433C-9B18-CF2F0B8EE70E}"/>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6FD25D0-518F-44C6-9C99-81EA2F19BDA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12F9F59-A669-498F-9C76-F45074F3C1BA}"/>
            </a:ext>
          </a:extLst>
        </xdr:cNvPr>
        <xdr:cNvCxnSpPr/>
      </xdr:nvCxnSpPr>
      <xdr:spPr>
        <a:xfrm flipV="1">
          <a:off x="4173855" y="5753100"/>
          <a:ext cx="0" cy="117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444DF040-F89F-43FC-BD3C-9ACFAB8AE549}"/>
            </a:ext>
          </a:extLst>
        </xdr:cNvPr>
        <xdr:cNvSpPr txBox="1"/>
      </xdr:nvSpPr>
      <xdr:spPr>
        <a:xfrm>
          <a:off x="421259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34EDA309-3C80-4092-894E-C3ADD3316B44}"/>
            </a:ext>
          </a:extLst>
        </xdr:cNvPr>
        <xdr:cNvCxnSpPr/>
      </xdr:nvCxnSpPr>
      <xdr:spPr>
        <a:xfrm>
          <a:off x="4112260" y="6925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E1ADB8F7-0B8C-48E1-9077-2E03CC8B1517}"/>
            </a:ext>
          </a:extLst>
        </xdr:cNvPr>
        <xdr:cNvSpPr txBox="1"/>
      </xdr:nvSpPr>
      <xdr:spPr>
        <a:xfrm>
          <a:off x="421259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DA0493AD-CFB7-4844-AE7E-9063F1A5AF0C}"/>
            </a:ext>
          </a:extLst>
        </xdr:cNvPr>
        <xdr:cNvCxnSpPr/>
      </xdr:nvCxnSpPr>
      <xdr:spPr>
        <a:xfrm>
          <a:off x="411226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E97BB2B9-8AEC-4F10-B042-BEBC4043AE3E}"/>
            </a:ext>
          </a:extLst>
        </xdr:cNvPr>
        <xdr:cNvSpPr txBox="1"/>
      </xdr:nvSpPr>
      <xdr:spPr>
        <a:xfrm>
          <a:off x="4212590" y="623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DF118FAF-96C9-4093-8DE6-6413526C8566}"/>
            </a:ext>
          </a:extLst>
        </xdr:cNvPr>
        <xdr:cNvSpPr/>
      </xdr:nvSpPr>
      <xdr:spPr>
        <a:xfrm>
          <a:off x="4131310" y="63827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F38568A-AFE9-41B4-82DF-DF2C8451600A}"/>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A9DE1DF8-74F0-4D2E-8CC4-095FCBDCE1A1}"/>
            </a:ext>
          </a:extLst>
        </xdr:cNvPr>
        <xdr:cNvSpPr/>
      </xdr:nvSpPr>
      <xdr:spPr>
        <a:xfrm>
          <a:off x="2571750" y="629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6C82C974-B561-4B3E-BD48-660DEA0F355E}"/>
            </a:ext>
          </a:extLst>
        </xdr:cNvPr>
        <xdr:cNvSpPr/>
      </xdr:nvSpPr>
      <xdr:spPr>
        <a:xfrm>
          <a:off x="1774190" y="62654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E38D212C-2F1E-4F79-9B15-EB7B497BC9E7}"/>
            </a:ext>
          </a:extLst>
        </xdr:cNvPr>
        <xdr:cNvSpPr/>
      </xdr:nvSpPr>
      <xdr:spPr>
        <a:xfrm>
          <a:off x="988060" y="62223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F1D8689-BB64-40BF-8014-5E1350AE39C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79C5A09-4171-4103-A13C-3EB836A30C0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71BEEF5-4A4F-42CA-AD83-09B23E29ABC9}"/>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BCB3E17-E65A-487F-8D2B-A9699DFF15B5}"/>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5BCC93-F581-4EB3-8F04-9412E3F372E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1" name="楕円 70">
          <a:extLst>
            <a:ext uri="{FF2B5EF4-FFF2-40B4-BE49-F238E27FC236}">
              <a16:creationId xmlns:a16="http://schemas.microsoft.com/office/drawing/2014/main" id="{C30A3ABF-3E91-4A03-A289-B3E74AFAFB07}"/>
            </a:ext>
          </a:extLst>
        </xdr:cNvPr>
        <xdr:cNvSpPr/>
      </xdr:nvSpPr>
      <xdr:spPr>
        <a:xfrm>
          <a:off x="4131310" y="6494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129557</xdr:rowOff>
    </xdr:from>
    <xdr:ext cx="405111" cy="259045"/>
    <xdr:sp macro="" textlink="">
      <xdr:nvSpPr>
        <xdr:cNvPr id="72" name="【道路】&#10;有形固定資産減価償却率該当値テキスト">
          <a:extLst>
            <a:ext uri="{FF2B5EF4-FFF2-40B4-BE49-F238E27FC236}">
              <a16:creationId xmlns:a16="http://schemas.microsoft.com/office/drawing/2014/main" id="{C9B15838-4B5D-4CF2-A7B5-ECB4209BB380}"/>
            </a:ext>
          </a:extLst>
        </xdr:cNvPr>
        <xdr:cNvSpPr txBox="1"/>
      </xdr:nvSpPr>
      <xdr:spPr>
        <a:xfrm>
          <a:off x="4212590"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109982</xdr:rowOff>
    </xdr:from>
    <xdr:to>
      <xdr:col>20</xdr:col>
      <xdr:colOff>38100</xdr:colOff>
      <xdr:row>38</xdr:row>
      <xdr:rowOff>40132</xdr:rowOff>
    </xdr:to>
    <xdr:sp macro="" textlink="">
      <xdr:nvSpPr>
        <xdr:cNvPr id="73" name="楕円 72">
          <a:extLst>
            <a:ext uri="{FF2B5EF4-FFF2-40B4-BE49-F238E27FC236}">
              <a16:creationId xmlns:a16="http://schemas.microsoft.com/office/drawing/2014/main" id="{9E8E091A-380E-4407-A537-98EC5CFED944}"/>
            </a:ext>
          </a:extLst>
        </xdr:cNvPr>
        <xdr:cNvSpPr/>
      </xdr:nvSpPr>
      <xdr:spPr>
        <a:xfrm>
          <a:off x="3388360" y="64517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160782</xdr:rowOff>
    </xdr:from>
    <xdr:to>
      <xdr:col>24</xdr:col>
      <xdr:colOff>63500</xdr:colOff>
      <xdr:row>38</xdr:row>
      <xdr:rowOff>30480</xdr:rowOff>
    </xdr:to>
    <xdr:cxnSp macro="">
      <xdr:nvCxnSpPr>
        <xdr:cNvPr id="74" name="直線コネクタ 73">
          <a:extLst>
            <a:ext uri="{FF2B5EF4-FFF2-40B4-BE49-F238E27FC236}">
              <a16:creationId xmlns:a16="http://schemas.microsoft.com/office/drawing/2014/main" id="{D78A770F-E25F-4CFD-A18B-437F76312278}"/>
            </a:ext>
          </a:extLst>
        </xdr:cNvPr>
        <xdr:cNvCxnSpPr/>
      </xdr:nvCxnSpPr>
      <xdr:spPr>
        <a:xfrm>
          <a:off x="3431540" y="6506337"/>
          <a:ext cx="74295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71120</xdr:rowOff>
    </xdr:from>
    <xdr:to>
      <xdr:col>15</xdr:col>
      <xdr:colOff>101600</xdr:colOff>
      <xdr:row>38</xdr:row>
      <xdr:rowOff>1270</xdr:rowOff>
    </xdr:to>
    <xdr:sp macro="" textlink="">
      <xdr:nvSpPr>
        <xdr:cNvPr id="75" name="楕円 74">
          <a:extLst>
            <a:ext uri="{FF2B5EF4-FFF2-40B4-BE49-F238E27FC236}">
              <a16:creationId xmlns:a16="http://schemas.microsoft.com/office/drawing/2014/main" id="{1EDE8991-B39A-4890-89AA-C9013A6BD92D}"/>
            </a:ext>
          </a:extLst>
        </xdr:cNvPr>
        <xdr:cNvSpPr/>
      </xdr:nvSpPr>
      <xdr:spPr>
        <a:xfrm>
          <a:off x="2571750" y="64128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121920</xdr:rowOff>
    </xdr:from>
    <xdr:to>
      <xdr:col>19</xdr:col>
      <xdr:colOff>177800</xdr:colOff>
      <xdr:row>37</xdr:row>
      <xdr:rowOff>160782</xdr:rowOff>
    </xdr:to>
    <xdr:cxnSp macro="">
      <xdr:nvCxnSpPr>
        <xdr:cNvPr id="76" name="直線コネクタ 75">
          <a:extLst>
            <a:ext uri="{FF2B5EF4-FFF2-40B4-BE49-F238E27FC236}">
              <a16:creationId xmlns:a16="http://schemas.microsoft.com/office/drawing/2014/main" id="{DE9BD860-F8DC-4CF5-AD40-D849B95BC2B0}"/>
            </a:ext>
          </a:extLst>
        </xdr:cNvPr>
        <xdr:cNvCxnSpPr/>
      </xdr:nvCxnSpPr>
      <xdr:spPr>
        <a:xfrm>
          <a:off x="2626360" y="6467475"/>
          <a:ext cx="80518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29972</xdr:rowOff>
    </xdr:from>
    <xdr:to>
      <xdr:col>10</xdr:col>
      <xdr:colOff>165100</xdr:colOff>
      <xdr:row>37</xdr:row>
      <xdr:rowOff>131572</xdr:rowOff>
    </xdr:to>
    <xdr:sp macro="" textlink="">
      <xdr:nvSpPr>
        <xdr:cNvPr id="77" name="楕円 76">
          <a:extLst>
            <a:ext uri="{FF2B5EF4-FFF2-40B4-BE49-F238E27FC236}">
              <a16:creationId xmlns:a16="http://schemas.microsoft.com/office/drawing/2014/main" id="{9816C8CC-1165-46BA-873D-28AC4B4599E5}"/>
            </a:ext>
          </a:extLst>
        </xdr:cNvPr>
        <xdr:cNvSpPr/>
      </xdr:nvSpPr>
      <xdr:spPr>
        <a:xfrm>
          <a:off x="1774190" y="63717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80772</xdr:rowOff>
    </xdr:from>
    <xdr:to>
      <xdr:col>15</xdr:col>
      <xdr:colOff>50800</xdr:colOff>
      <xdr:row>37</xdr:row>
      <xdr:rowOff>121920</xdr:rowOff>
    </xdr:to>
    <xdr:cxnSp macro="">
      <xdr:nvCxnSpPr>
        <xdr:cNvPr id="78" name="直線コネクタ 77">
          <a:extLst>
            <a:ext uri="{FF2B5EF4-FFF2-40B4-BE49-F238E27FC236}">
              <a16:creationId xmlns:a16="http://schemas.microsoft.com/office/drawing/2014/main" id="{F6965EE8-4CF9-404A-BCEE-6F60FAC77BCA}"/>
            </a:ext>
          </a:extLst>
        </xdr:cNvPr>
        <xdr:cNvCxnSpPr/>
      </xdr:nvCxnSpPr>
      <xdr:spPr>
        <a:xfrm>
          <a:off x="1828800" y="6426327"/>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164846</xdr:rowOff>
    </xdr:from>
    <xdr:to>
      <xdr:col>6</xdr:col>
      <xdr:colOff>38100</xdr:colOff>
      <xdr:row>37</xdr:row>
      <xdr:rowOff>94996</xdr:rowOff>
    </xdr:to>
    <xdr:sp macro="" textlink="">
      <xdr:nvSpPr>
        <xdr:cNvPr id="79" name="楕円 78">
          <a:extLst>
            <a:ext uri="{FF2B5EF4-FFF2-40B4-BE49-F238E27FC236}">
              <a16:creationId xmlns:a16="http://schemas.microsoft.com/office/drawing/2014/main" id="{74FD6EA4-C7C2-464F-A237-56B51F79E574}"/>
            </a:ext>
          </a:extLst>
        </xdr:cNvPr>
        <xdr:cNvSpPr/>
      </xdr:nvSpPr>
      <xdr:spPr>
        <a:xfrm>
          <a:off x="988060" y="63408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44196</xdr:rowOff>
    </xdr:from>
    <xdr:to>
      <xdr:col>10</xdr:col>
      <xdr:colOff>114300</xdr:colOff>
      <xdr:row>37</xdr:row>
      <xdr:rowOff>80772</xdr:rowOff>
    </xdr:to>
    <xdr:cxnSp macro="">
      <xdr:nvCxnSpPr>
        <xdr:cNvPr id="80" name="直線コネクタ 79">
          <a:extLst>
            <a:ext uri="{FF2B5EF4-FFF2-40B4-BE49-F238E27FC236}">
              <a16:creationId xmlns:a16="http://schemas.microsoft.com/office/drawing/2014/main" id="{FB53C9B3-AA2B-46C0-B593-1D3E9D3439C8}"/>
            </a:ext>
          </a:extLst>
        </xdr:cNvPr>
        <xdr:cNvCxnSpPr/>
      </xdr:nvCxnSpPr>
      <xdr:spPr>
        <a:xfrm>
          <a:off x="1031240" y="6389751"/>
          <a:ext cx="79756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B156D7A8-3A3E-41A1-9794-9F5761C87DC3}"/>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53E5FCB0-362E-48DF-935D-9F123D3E1AAD}"/>
            </a:ext>
          </a:extLst>
        </xdr:cNvPr>
        <xdr:cNvSpPr txBox="1"/>
      </xdr:nvSpPr>
      <xdr:spPr>
        <a:xfrm>
          <a:off x="2439044" y="606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D268470C-9B95-4B6D-A5C0-144A745032FE}"/>
            </a:ext>
          </a:extLst>
        </xdr:cNvPr>
        <xdr:cNvSpPr txBox="1"/>
      </xdr:nvSpPr>
      <xdr:spPr>
        <a:xfrm>
          <a:off x="164148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B98A24BE-F64E-4522-8712-FF07B83D4C20}"/>
            </a:ext>
          </a:extLst>
        </xdr:cNvPr>
        <xdr:cNvSpPr txBox="1"/>
      </xdr:nvSpPr>
      <xdr:spPr>
        <a:xfrm>
          <a:off x="85535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31259</xdr:rowOff>
    </xdr:from>
    <xdr:ext cx="405111" cy="259045"/>
    <xdr:sp macro="" textlink="">
      <xdr:nvSpPr>
        <xdr:cNvPr id="85" name="n_1mainValue【道路】&#10;有形固定資産減価償却率">
          <a:extLst>
            <a:ext uri="{FF2B5EF4-FFF2-40B4-BE49-F238E27FC236}">
              <a16:creationId xmlns:a16="http://schemas.microsoft.com/office/drawing/2014/main" id="{32066639-B970-452F-8BB6-0CD094B6E8BD}"/>
            </a:ext>
          </a:extLst>
        </xdr:cNvPr>
        <xdr:cNvSpPr txBox="1"/>
      </xdr:nvSpPr>
      <xdr:spPr>
        <a:xfrm>
          <a:off x="3239144" y="654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163847</xdr:rowOff>
    </xdr:from>
    <xdr:ext cx="405111" cy="259045"/>
    <xdr:sp macro="" textlink="">
      <xdr:nvSpPr>
        <xdr:cNvPr id="86" name="n_2mainValue【道路】&#10;有形固定資産減価償却率">
          <a:extLst>
            <a:ext uri="{FF2B5EF4-FFF2-40B4-BE49-F238E27FC236}">
              <a16:creationId xmlns:a16="http://schemas.microsoft.com/office/drawing/2014/main" id="{3D9497C4-D447-4F10-AA1D-A009CABD1DEB}"/>
            </a:ext>
          </a:extLst>
        </xdr:cNvPr>
        <xdr:cNvSpPr txBox="1"/>
      </xdr:nvSpPr>
      <xdr:spPr>
        <a:xfrm>
          <a:off x="24390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7" name="n_3mainValue【道路】&#10;有形固定資産減価償却率">
          <a:extLst>
            <a:ext uri="{FF2B5EF4-FFF2-40B4-BE49-F238E27FC236}">
              <a16:creationId xmlns:a16="http://schemas.microsoft.com/office/drawing/2014/main" id="{CF8AB80A-1BD4-499A-A4B9-0C5260704447}"/>
            </a:ext>
          </a:extLst>
        </xdr:cNvPr>
        <xdr:cNvSpPr txBox="1"/>
      </xdr:nvSpPr>
      <xdr:spPr>
        <a:xfrm>
          <a:off x="1641484" y="646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86123</xdr:rowOff>
    </xdr:from>
    <xdr:ext cx="405111" cy="259045"/>
    <xdr:sp macro="" textlink="">
      <xdr:nvSpPr>
        <xdr:cNvPr id="88" name="n_4mainValue【道路】&#10;有形固定資産減価償却率">
          <a:extLst>
            <a:ext uri="{FF2B5EF4-FFF2-40B4-BE49-F238E27FC236}">
              <a16:creationId xmlns:a16="http://schemas.microsoft.com/office/drawing/2014/main" id="{70FE413A-D8D1-4F54-8AE2-4DE971B3A326}"/>
            </a:ext>
          </a:extLst>
        </xdr:cNvPr>
        <xdr:cNvSpPr txBox="1"/>
      </xdr:nvSpPr>
      <xdr:spPr>
        <a:xfrm>
          <a:off x="85535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3DF5780-44D8-4982-8291-87C360FA5EF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56486D9-FA32-4E46-A052-302E5FF0C13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A83C6EA-0E1B-4E78-983F-7A83623793D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852081A-A5B0-4F79-A882-C452276D0A5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4CA19CB-AC95-4A47-8A7B-BE316081E67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EC380ED-008D-4246-9428-BF9A2505B31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8D8935B-254C-43C3-BEE7-2ABE1847DA5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A7F64FD-4EE4-417D-9806-6E7AE7C717B3}"/>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ABF4AE7-C1BD-4E88-A13E-F020C7C7C11E}"/>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CE286A5-1648-41F7-B631-0F1CC2A18D41}"/>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A617B57-45D7-4D25-A69C-FE0C860E89F5}"/>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B57EE05-4C13-4FB0-9617-E118B5E17495}"/>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3A5428D-D717-4F71-9601-426D1191A08E}"/>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961F6C4-1BF6-4B45-AFD1-BD7293C847D1}"/>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28EAA4A-B4A0-48F1-8576-E89C757A9E53}"/>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F35D8F9-F216-4822-9240-852A398B59A1}"/>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8C5C0C2-F452-4A20-A3F0-562395A436B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DE939BE-852C-4A73-93A7-653D769AC7C2}"/>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8E72BAD-3307-4694-BE14-619177A381E0}"/>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100FEDD-2C73-4712-BDEA-71698D43DA35}"/>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F67AA16-B307-4B2C-8976-E4834C8CB1A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B64A13D-FAF9-4BCD-83B2-2BC4EE687FD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5F20432-9AAE-4B78-B6B4-9C16E65E607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FDC5287E-A3DC-4F2D-938F-E52935B5D2B6}"/>
            </a:ext>
          </a:extLst>
        </xdr:cNvPr>
        <xdr:cNvCxnSpPr/>
      </xdr:nvCxnSpPr>
      <xdr:spPr>
        <a:xfrm flipV="1">
          <a:off x="9429115" y="5893041"/>
          <a:ext cx="0" cy="1211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1BFC48C4-322C-405A-9F7C-1E865EE1E591}"/>
            </a:ext>
          </a:extLst>
        </xdr:cNvPr>
        <xdr:cNvSpPr txBox="1"/>
      </xdr:nvSpPr>
      <xdr:spPr>
        <a:xfrm>
          <a:off x="946785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DE872390-41F1-4229-BABA-E876AF7AA60F}"/>
            </a:ext>
          </a:extLst>
        </xdr:cNvPr>
        <xdr:cNvCxnSpPr/>
      </xdr:nvCxnSpPr>
      <xdr:spPr>
        <a:xfrm>
          <a:off x="9356090" y="71043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6329DAD9-B924-4196-AE98-DC144213FEE2}"/>
            </a:ext>
          </a:extLst>
        </xdr:cNvPr>
        <xdr:cNvSpPr txBox="1"/>
      </xdr:nvSpPr>
      <xdr:spPr>
        <a:xfrm>
          <a:off x="9467850" y="56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1BFB3A2A-5D1F-4CD7-BDF4-45C574219551}"/>
            </a:ext>
          </a:extLst>
        </xdr:cNvPr>
        <xdr:cNvCxnSpPr/>
      </xdr:nvCxnSpPr>
      <xdr:spPr>
        <a:xfrm>
          <a:off x="9356090" y="5893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531AA952-C445-4881-853B-499E893EEF92}"/>
            </a:ext>
          </a:extLst>
        </xdr:cNvPr>
        <xdr:cNvSpPr txBox="1"/>
      </xdr:nvSpPr>
      <xdr:spPr>
        <a:xfrm>
          <a:off x="9467850" y="6524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848DC46C-B03C-4482-B772-F849B2541E17}"/>
            </a:ext>
          </a:extLst>
        </xdr:cNvPr>
        <xdr:cNvSpPr/>
      </xdr:nvSpPr>
      <xdr:spPr>
        <a:xfrm>
          <a:off x="9394190" y="66732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E38932EB-2235-4450-92BA-D3B9A6447F4F}"/>
            </a:ext>
          </a:extLst>
        </xdr:cNvPr>
        <xdr:cNvSpPr/>
      </xdr:nvSpPr>
      <xdr:spPr>
        <a:xfrm>
          <a:off x="8632190" y="6677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26B39164-2142-46B4-9591-485B5E5EBF4F}"/>
            </a:ext>
          </a:extLst>
        </xdr:cNvPr>
        <xdr:cNvSpPr/>
      </xdr:nvSpPr>
      <xdr:spPr>
        <a:xfrm>
          <a:off x="7846060" y="66377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39065982-4AF2-4D75-A62D-6DDBC877F00A}"/>
            </a:ext>
          </a:extLst>
        </xdr:cNvPr>
        <xdr:cNvSpPr/>
      </xdr:nvSpPr>
      <xdr:spPr>
        <a:xfrm>
          <a:off x="7029450" y="66328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C0C2807D-77C7-4273-BAC6-FD10AE49257C}"/>
            </a:ext>
          </a:extLst>
        </xdr:cNvPr>
        <xdr:cNvSpPr/>
      </xdr:nvSpPr>
      <xdr:spPr>
        <a:xfrm>
          <a:off x="6231890" y="668813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B0138DE-8322-45C1-96D9-A8BAAA71B44F}"/>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8D0AB3B-DAF5-4DA5-9A77-76F0D9AB95BE}"/>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6B71786-5934-40F8-BDBD-4EEB4C13873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452E923-6722-4067-ADFF-DC35C305BA31}"/>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900555-E83E-4304-B726-358A7A02456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35916</xdr:rowOff>
    </xdr:from>
    <xdr:to>
      <xdr:col>55</xdr:col>
      <xdr:colOff>50800</xdr:colOff>
      <xdr:row>39</xdr:row>
      <xdr:rowOff>137516</xdr:rowOff>
    </xdr:to>
    <xdr:sp macro="" textlink="">
      <xdr:nvSpPr>
        <xdr:cNvPr id="128" name="楕円 127">
          <a:extLst>
            <a:ext uri="{FF2B5EF4-FFF2-40B4-BE49-F238E27FC236}">
              <a16:creationId xmlns:a16="http://schemas.microsoft.com/office/drawing/2014/main" id="{8FBA12E7-21C1-4E06-9A2A-49D8E7E3A253}"/>
            </a:ext>
          </a:extLst>
        </xdr:cNvPr>
        <xdr:cNvSpPr/>
      </xdr:nvSpPr>
      <xdr:spPr>
        <a:xfrm>
          <a:off x="9394190" y="672246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14343</xdr:rowOff>
    </xdr:from>
    <xdr:ext cx="534377" cy="259045"/>
    <xdr:sp macro="" textlink="">
      <xdr:nvSpPr>
        <xdr:cNvPr id="129" name="【道路】&#10;一人当たり延長該当値テキスト">
          <a:extLst>
            <a:ext uri="{FF2B5EF4-FFF2-40B4-BE49-F238E27FC236}">
              <a16:creationId xmlns:a16="http://schemas.microsoft.com/office/drawing/2014/main" id="{3B4B0479-24B3-4E81-ACE4-8561A0C8C647}"/>
            </a:ext>
          </a:extLst>
        </xdr:cNvPr>
        <xdr:cNvSpPr txBox="1"/>
      </xdr:nvSpPr>
      <xdr:spPr>
        <a:xfrm>
          <a:off x="9467850" y="670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41402</xdr:rowOff>
    </xdr:from>
    <xdr:to>
      <xdr:col>50</xdr:col>
      <xdr:colOff>165100</xdr:colOff>
      <xdr:row>39</xdr:row>
      <xdr:rowOff>143002</xdr:rowOff>
    </xdr:to>
    <xdr:sp macro="" textlink="">
      <xdr:nvSpPr>
        <xdr:cNvPr id="130" name="楕円 129">
          <a:extLst>
            <a:ext uri="{FF2B5EF4-FFF2-40B4-BE49-F238E27FC236}">
              <a16:creationId xmlns:a16="http://schemas.microsoft.com/office/drawing/2014/main" id="{15C69FDA-53A0-43C9-BF87-C35A61ED65EF}"/>
            </a:ext>
          </a:extLst>
        </xdr:cNvPr>
        <xdr:cNvSpPr/>
      </xdr:nvSpPr>
      <xdr:spPr>
        <a:xfrm>
          <a:off x="8632190" y="67279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86716</xdr:rowOff>
    </xdr:from>
    <xdr:to>
      <xdr:col>55</xdr:col>
      <xdr:colOff>0</xdr:colOff>
      <xdr:row>39</xdr:row>
      <xdr:rowOff>92202</xdr:rowOff>
    </xdr:to>
    <xdr:cxnSp macro="">
      <xdr:nvCxnSpPr>
        <xdr:cNvPr id="131" name="直線コネクタ 130">
          <a:extLst>
            <a:ext uri="{FF2B5EF4-FFF2-40B4-BE49-F238E27FC236}">
              <a16:creationId xmlns:a16="http://schemas.microsoft.com/office/drawing/2014/main" id="{E8930850-6885-414B-B935-A5A02AF51D17}"/>
            </a:ext>
          </a:extLst>
        </xdr:cNvPr>
        <xdr:cNvCxnSpPr/>
      </xdr:nvCxnSpPr>
      <xdr:spPr>
        <a:xfrm flipV="1">
          <a:off x="8686800" y="6775171"/>
          <a:ext cx="74295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46889</xdr:rowOff>
    </xdr:from>
    <xdr:to>
      <xdr:col>46</xdr:col>
      <xdr:colOff>38100</xdr:colOff>
      <xdr:row>39</xdr:row>
      <xdr:rowOff>148489</xdr:rowOff>
    </xdr:to>
    <xdr:sp macro="" textlink="">
      <xdr:nvSpPr>
        <xdr:cNvPr id="132" name="楕円 131">
          <a:extLst>
            <a:ext uri="{FF2B5EF4-FFF2-40B4-BE49-F238E27FC236}">
              <a16:creationId xmlns:a16="http://schemas.microsoft.com/office/drawing/2014/main" id="{36F6152F-45A1-40EF-B564-ED229980BD6C}"/>
            </a:ext>
          </a:extLst>
        </xdr:cNvPr>
        <xdr:cNvSpPr/>
      </xdr:nvSpPr>
      <xdr:spPr>
        <a:xfrm>
          <a:off x="7846060" y="6735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92202</xdr:rowOff>
    </xdr:from>
    <xdr:to>
      <xdr:col>50</xdr:col>
      <xdr:colOff>114300</xdr:colOff>
      <xdr:row>39</xdr:row>
      <xdr:rowOff>97689</xdr:rowOff>
    </xdr:to>
    <xdr:cxnSp macro="">
      <xdr:nvCxnSpPr>
        <xdr:cNvPr id="133" name="直線コネクタ 132">
          <a:extLst>
            <a:ext uri="{FF2B5EF4-FFF2-40B4-BE49-F238E27FC236}">
              <a16:creationId xmlns:a16="http://schemas.microsoft.com/office/drawing/2014/main" id="{BF807BFF-2210-4705-AE93-F5D4848F8262}"/>
            </a:ext>
          </a:extLst>
        </xdr:cNvPr>
        <xdr:cNvCxnSpPr/>
      </xdr:nvCxnSpPr>
      <xdr:spPr>
        <a:xfrm flipV="1">
          <a:off x="7889240" y="67825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51118</xdr:rowOff>
    </xdr:from>
    <xdr:to>
      <xdr:col>41</xdr:col>
      <xdr:colOff>101600</xdr:colOff>
      <xdr:row>39</xdr:row>
      <xdr:rowOff>152718</xdr:rowOff>
    </xdr:to>
    <xdr:sp macro="" textlink="">
      <xdr:nvSpPr>
        <xdr:cNvPr id="134" name="楕円 133">
          <a:extLst>
            <a:ext uri="{FF2B5EF4-FFF2-40B4-BE49-F238E27FC236}">
              <a16:creationId xmlns:a16="http://schemas.microsoft.com/office/drawing/2014/main" id="{0BF94610-302C-4080-8F1B-E09326D39364}"/>
            </a:ext>
          </a:extLst>
        </xdr:cNvPr>
        <xdr:cNvSpPr/>
      </xdr:nvSpPr>
      <xdr:spPr>
        <a:xfrm>
          <a:off x="7029450" y="67414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97689</xdr:rowOff>
    </xdr:from>
    <xdr:to>
      <xdr:col>45</xdr:col>
      <xdr:colOff>177800</xdr:colOff>
      <xdr:row>39</xdr:row>
      <xdr:rowOff>101918</xdr:rowOff>
    </xdr:to>
    <xdr:cxnSp macro="">
      <xdr:nvCxnSpPr>
        <xdr:cNvPr id="135" name="直線コネクタ 134">
          <a:extLst>
            <a:ext uri="{FF2B5EF4-FFF2-40B4-BE49-F238E27FC236}">
              <a16:creationId xmlns:a16="http://schemas.microsoft.com/office/drawing/2014/main" id="{AE59FDA1-B75C-4922-8B65-6BF4EEB6F830}"/>
            </a:ext>
          </a:extLst>
        </xdr:cNvPr>
        <xdr:cNvCxnSpPr/>
      </xdr:nvCxnSpPr>
      <xdr:spPr>
        <a:xfrm flipV="1">
          <a:off x="7084060" y="6780429"/>
          <a:ext cx="80518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61938</xdr:rowOff>
    </xdr:from>
    <xdr:to>
      <xdr:col>36</xdr:col>
      <xdr:colOff>165100</xdr:colOff>
      <xdr:row>39</xdr:row>
      <xdr:rowOff>163538</xdr:rowOff>
    </xdr:to>
    <xdr:sp macro="" textlink="">
      <xdr:nvSpPr>
        <xdr:cNvPr id="136" name="楕円 135">
          <a:extLst>
            <a:ext uri="{FF2B5EF4-FFF2-40B4-BE49-F238E27FC236}">
              <a16:creationId xmlns:a16="http://schemas.microsoft.com/office/drawing/2014/main" id="{375DE67D-B9A5-4DE5-98D9-0324962D573B}"/>
            </a:ext>
          </a:extLst>
        </xdr:cNvPr>
        <xdr:cNvSpPr/>
      </xdr:nvSpPr>
      <xdr:spPr>
        <a:xfrm>
          <a:off x="6231890" y="674467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101918</xdr:rowOff>
    </xdr:from>
    <xdr:to>
      <xdr:col>41</xdr:col>
      <xdr:colOff>50800</xdr:colOff>
      <xdr:row>39</xdr:row>
      <xdr:rowOff>112738</xdr:rowOff>
    </xdr:to>
    <xdr:cxnSp macro="">
      <xdr:nvCxnSpPr>
        <xdr:cNvPr id="137" name="直線コネクタ 136">
          <a:extLst>
            <a:ext uri="{FF2B5EF4-FFF2-40B4-BE49-F238E27FC236}">
              <a16:creationId xmlns:a16="http://schemas.microsoft.com/office/drawing/2014/main" id="{31251771-F190-448A-A47C-351F3E960922}"/>
            </a:ext>
          </a:extLst>
        </xdr:cNvPr>
        <xdr:cNvCxnSpPr/>
      </xdr:nvCxnSpPr>
      <xdr:spPr>
        <a:xfrm flipV="1">
          <a:off x="6286500" y="6784658"/>
          <a:ext cx="79756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702A153F-DFBA-4226-9005-53D7FA7C3A13}"/>
            </a:ext>
          </a:extLst>
        </xdr:cNvPr>
        <xdr:cNvSpPr txBox="1"/>
      </xdr:nvSpPr>
      <xdr:spPr>
        <a:xfrm>
          <a:off x="8422151" y="6449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37251D43-54AE-4AA1-9B43-0961AA6BA7E9}"/>
            </a:ext>
          </a:extLst>
        </xdr:cNvPr>
        <xdr:cNvSpPr txBox="1"/>
      </xdr:nvSpPr>
      <xdr:spPr>
        <a:xfrm>
          <a:off x="7641101" y="640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734E3AF4-52EC-4F3A-8FE4-27426C499E1A}"/>
            </a:ext>
          </a:extLst>
        </xdr:cNvPr>
        <xdr:cNvSpPr txBox="1"/>
      </xdr:nvSpPr>
      <xdr:spPr>
        <a:xfrm>
          <a:off x="6854971" y="640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B990D6CC-C046-4D43-BF62-1AC710D3D6F2}"/>
            </a:ext>
          </a:extLst>
        </xdr:cNvPr>
        <xdr:cNvSpPr txBox="1"/>
      </xdr:nvSpPr>
      <xdr:spPr>
        <a:xfrm>
          <a:off x="603836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134129</xdr:rowOff>
    </xdr:from>
    <xdr:ext cx="534377" cy="259045"/>
    <xdr:sp macro="" textlink="">
      <xdr:nvSpPr>
        <xdr:cNvPr id="142" name="n_1mainValue【道路】&#10;一人当たり延長">
          <a:extLst>
            <a:ext uri="{FF2B5EF4-FFF2-40B4-BE49-F238E27FC236}">
              <a16:creationId xmlns:a16="http://schemas.microsoft.com/office/drawing/2014/main" id="{2308B06A-3272-4F5B-B5CF-087388D2A473}"/>
            </a:ext>
          </a:extLst>
        </xdr:cNvPr>
        <xdr:cNvSpPr txBox="1"/>
      </xdr:nvSpPr>
      <xdr:spPr>
        <a:xfrm>
          <a:off x="8422151" y="681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139616</xdr:rowOff>
    </xdr:from>
    <xdr:ext cx="534377" cy="259045"/>
    <xdr:sp macro="" textlink="">
      <xdr:nvSpPr>
        <xdr:cNvPr id="143" name="n_2mainValue【道路】&#10;一人当たり延長">
          <a:extLst>
            <a:ext uri="{FF2B5EF4-FFF2-40B4-BE49-F238E27FC236}">
              <a16:creationId xmlns:a16="http://schemas.microsoft.com/office/drawing/2014/main" id="{0EA25E76-C240-47B6-BE07-3C502DEF6435}"/>
            </a:ext>
          </a:extLst>
        </xdr:cNvPr>
        <xdr:cNvSpPr txBox="1"/>
      </xdr:nvSpPr>
      <xdr:spPr>
        <a:xfrm>
          <a:off x="7641101" y="682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143845</xdr:rowOff>
    </xdr:from>
    <xdr:ext cx="534377" cy="259045"/>
    <xdr:sp macro="" textlink="">
      <xdr:nvSpPr>
        <xdr:cNvPr id="144" name="n_3mainValue【道路】&#10;一人当たり延長">
          <a:extLst>
            <a:ext uri="{FF2B5EF4-FFF2-40B4-BE49-F238E27FC236}">
              <a16:creationId xmlns:a16="http://schemas.microsoft.com/office/drawing/2014/main" id="{5FC19B69-8D22-4A3B-A7DF-2658F6A1B5EC}"/>
            </a:ext>
          </a:extLst>
        </xdr:cNvPr>
        <xdr:cNvSpPr txBox="1"/>
      </xdr:nvSpPr>
      <xdr:spPr>
        <a:xfrm>
          <a:off x="6854971" y="682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154665</xdr:rowOff>
    </xdr:from>
    <xdr:ext cx="534377" cy="259045"/>
    <xdr:sp macro="" textlink="">
      <xdr:nvSpPr>
        <xdr:cNvPr id="145" name="n_4mainValue【道路】&#10;一人当たり延長">
          <a:extLst>
            <a:ext uri="{FF2B5EF4-FFF2-40B4-BE49-F238E27FC236}">
              <a16:creationId xmlns:a16="http://schemas.microsoft.com/office/drawing/2014/main" id="{D75D1C01-4361-47EE-AA40-FC6EF0A2ADE0}"/>
            </a:ext>
          </a:extLst>
        </xdr:cNvPr>
        <xdr:cNvSpPr txBox="1"/>
      </xdr:nvSpPr>
      <xdr:spPr>
        <a:xfrm>
          <a:off x="6038361" y="684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D9685EB-7E36-4E32-8A13-C03FF35FA501}"/>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649D92F-02A0-444B-9C2B-0172A900A38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E651CED-1B24-40C9-A23C-BB00AD6CAA4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9548DCC-8575-46F2-9FB3-A2E9E53D597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03E5264-DFF9-4972-A1F1-2E048D79856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0E12E95-72B6-4B69-9C52-BFCAD71E103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253F426-F5F4-4AA8-82C3-E9923669D96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3640B9B-2C61-4AB4-9ABE-8D39D5B974B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EF3DC21-A89F-4CA5-B762-5A2F77FF55FC}"/>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6BD8D13-2509-4FEC-9FCC-063C24661B62}"/>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E57D5CA-7EE5-4881-A8E0-7600DA0E7D2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76C8A2A-C80E-4D78-8590-AD9761B8CC63}"/>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53EEBF3-6804-413C-8CF2-0CE714058564}"/>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787096D-15D3-4786-9829-FBB42E5EE832}"/>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52E8E1C-40C4-45F9-80E2-E53D64A6C223}"/>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4204219-7F2D-44A7-A405-375291A71A82}"/>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D7EC1E0-FF15-4947-BA0D-936C782232E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E0E2602-3E6F-488A-8F88-6E665502BA69}"/>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A9DEF6A-A2FB-47B8-B4B5-DD42F3BCB5AA}"/>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7FA66CF-2334-4FB4-A018-BDB01E54162B}"/>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C7CBC60-871D-4857-B6B5-386A2D762184}"/>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9AAED9A-3320-4B02-AA7C-3601A77A2A4F}"/>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FCE3CE94-D91C-40FC-B268-9FAC9230F7F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92991BC-4B72-4CCD-B2CC-BF6E00F1716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D21C476-FBB8-40EB-8D3A-32E1537D272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A5107F76-7B17-4767-85AF-8E9F26B7B5A7}"/>
            </a:ext>
          </a:extLst>
        </xdr:cNvPr>
        <xdr:cNvCxnSpPr/>
      </xdr:nvCxnSpPr>
      <xdr:spPr>
        <a:xfrm flipV="1">
          <a:off x="4173855" y="9550854"/>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4EB77181-5099-49AB-9705-9AA3D4D42575}"/>
            </a:ext>
          </a:extLst>
        </xdr:cNvPr>
        <xdr:cNvSpPr txBox="1"/>
      </xdr:nvSpPr>
      <xdr:spPr>
        <a:xfrm>
          <a:off x="4212590"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B7EA0B25-30B2-4478-9731-F6C825C27CFD}"/>
            </a:ext>
          </a:extLst>
        </xdr:cNvPr>
        <xdr:cNvCxnSpPr/>
      </xdr:nvCxnSpPr>
      <xdr:spPr>
        <a:xfrm>
          <a:off x="4112260" y="10941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1901A626-7A50-42C3-9301-7287837CBE15}"/>
            </a:ext>
          </a:extLst>
        </xdr:cNvPr>
        <xdr:cNvSpPr txBox="1"/>
      </xdr:nvSpPr>
      <xdr:spPr>
        <a:xfrm>
          <a:off x="4212590" y="9322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892F5598-5E40-49C4-B02E-B23D54A63975}"/>
            </a:ext>
          </a:extLst>
        </xdr:cNvPr>
        <xdr:cNvCxnSpPr/>
      </xdr:nvCxnSpPr>
      <xdr:spPr>
        <a:xfrm>
          <a:off x="41122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57D7D95-CF87-4D96-838A-255FE74857F4}"/>
            </a:ext>
          </a:extLst>
        </xdr:cNvPr>
        <xdr:cNvSpPr txBox="1"/>
      </xdr:nvSpPr>
      <xdr:spPr>
        <a:xfrm>
          <a:off x="421259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0091F86-CB8C-4AB1-990C-2987E18FFA36}"/>
            </a:ext>
          </a:extLst>
        </xdr:cNvPr>
        <xdr:cNvSpPr/>
      </xdr:nvSpPr>
      <xdr:spPr>
        <a:xfrm>
          <a:off x="41313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3D64A351-CF20-4CAA-B208-5E2DEADE7CAB}"/>
            </a:ext>
          </a:extLst>
        </xdr:cNvPr>
        <xdr:cNvSpPr/>
      </xdr:nvSpPr>
      <xdr:spPr>
        <a:xfrm>
          <a:off x="3388360" y="104471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2D65BAA5-4B77-49D4-9E10-6213B6377C7F}"/>
            </a:ext>
          </a:extLst>
        </xdr:cNvPr>
        <xdr:cNvSpPr/>
      </xdr:nvSpPr>
      <xdr:spPr>
        <a:xfrm>
          <a:off x="257175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E9CD071-FEB8-4973-A1F3-06E0F753506D}"/>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6534B999-9CC0-4A05-8246-492287C63D71}"/>
            </a:ext>
          </a:extLst>
        </xdr:cNvPr>
        <xdr:cNvSpPr/>
      </xdr:nvSpPr>
      <xdr:spPr>
        <a:xfrm>
          <a:off x="988060" y="1039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BE03F1B-BBA4-449D-80C8-30D99FB4234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144E204-A656-439C-914B-7141A689618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435E64-896C-4550-8BBB-62BB368DB04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6DFF063-5C8F-4EA2-AAF7-F6DE114DB14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F3BF05C-9436-4C5A-B26B-F6AB84CB916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87" name="楕円 186">
          <a:extLst>
            <a:ext uri="{FF2B5EF4-FFF2-40B4-BE49-F238E27FC236}">
              <a16:creationId xmlns:a16="http://schemas.microsoft.com/office/drawing/2014/main" id="{FD1ED824-69C1-47F7-A872-D7762C781371}"/>
            </a:ext>
          </a:extLst>
        </xdr:cNvPr>
        <xdr:cNvSpPr/>
      </xdr:nvSpPr>
      <xdr:spPr>
        <a:xfrm>
          <a:off x="4131310" y="1046833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157860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5E3C3DF-83D8-4B7A-B8BE-58BA52F458E5}"/>
            </a:ext>
          </a:extLst>
        </xdr:cNvPr>
        <xdr:cNvSpPr txBox="1"/>
      </xdr:nvSpPr>
      <xdr:spPr>
        <a:xfrm>
          <a:off x="4212590" y="10446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89" name="楕円 188">
          <a:extLst>
            <a:ext uri="{FF2B5EF4-FFF2-40B4-BE49-F238E27FC236}">
              <a16:creationId xmlns:a16="http://schemas.microsoft.com/office/drawing/2014/main" id="{063FE1D3-7157-41A4-A710-7AF9D6E3402C}"/>
            </a:ext>
          </a:extLst>
        </xdr:cNvPr>
        <xdr:cNvSpPr/>
      </xdr:nvSpPr>
      <xdr:spPr>
        <a:xfrm>
          <a:off x="3388360" y="1045881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58783</xdr:rowOff>
    </xdr:to>
    <xdr:cxnSp macro="">
      <xdr:nvCxnSpPr>
        <xdr:cNvPr id="190" name="直線コネクタ 189">
          <a:extLst>
            <a:ext uri="{FF2B5EF4-FFF2-40B4-BE49-F238E27FC236}">
              <a16:creationId xmlns:a16="http://schemas.microsoft.com/office/drawing/2014/main" id="{F9C103DA-55B3-495C-9A22-7EBB612DCAAD}"/>
            </a:ext>
          </a:extLst>
        </xdr:cNvPr>
        <xdr:cNvCxnSpPr/>
      </xdr:nvCxnSpPr>
      <xdr:spPr>
        <a:xfrm>
          <a:off x="3431540" y="10507708"/>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146776</xdr:rowOff>
    </xdr:from>
    <xdr:to>
      <xdr:col>15</xdr:col>
      <xdr:colOff>101600</xdr:colOff>
      <xdr:row>61</xdr:row>
      <xdr:rowOff>76926</xdr:rowOff>
    </xdr:to>
    <xdr:sp macro="" textlink="">
      <xdr:nvSpPr>
        <xdr:cNvPr id="191" name="楕円 190">
          <a:extLst>
            <a:ext uri="{FF2B5EF4-FFF2-40B4-BE49-F238E27FC236}">
              <a16:creationId xmlns:a16="http://schemas.microsoft.com/office/drawing/2014/main" id="{B93DB121-B897-4B6F-BC61-9A6312C36043}"/>
            </a:ext>
          </a:extLst>
        </xdr:cNvPr>
        <xdr:cNvSpPr/>
      </xdr:nvSpPr>
      <xdr:spPr>
        <a:xfrm>
          <a:off x="2571750" y="1043187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26126</xdr:rowOff>
    </xdr:from>
    <xdr:to>
      <xdr:col>19</xdr:col>
      <xdr:colOff>177800</xdr:colOff>
      <xdr:row>61</xdr:row>
      <xdr:rowOff>47353</xdr:rowOff>
    </xdr:to>
    <xdr:cxnSp macro="">
      <xdr:nvCxnSpPr>
        <xdr:cNvPr id="192" name="直線コネクタ 191">
          <a:extLst>
            <a:ext uri="{FF2B5EF4-FFF2-40B4-BE49-F238E27FC236}">
              <a16:creationId xmlns:a16="http://schemas.microsoft.com/office/drawing/2014/main" id="{08442015-BE0D-482E-8427-E2F3DE16724C}"/>
            </a:ext>
          </a:extLst>
        </xdr:cNvPr>
        <xdr:cNvCxnSpPr/>
      </xdr:nvCxnSpPr>
      <xdr:spPr>
        <a:xfrm>
          <a:off x="2626360" y="10480766"/>
          <a:ext cx="80518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3" name="楕円 192">
          <a:extLst>
            <a:ext uri="{FF2B5EF4-FFF2-40B4-BE49-F238E27FC236}">
              <a16:creationId xmlns:a16="http://schemas.microsoft.com/office/drawing/2014/main" id="{14CB855E-C581-4D9E-A461-E75F7D137860}"/>
            </a:ext>
          </a:extLst>
        </xdr:cNvPr>
        <xdr:cNvSpPr/>
      </xdr:nvSpPr>
      <xdr:spPr>
        <a:xfrm>
          <a:off x="1774190" y="104228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26126</xdr:rowOff>
    </xdr:to>
    <xdr:cxnSp macro="">
      <xdr:nvCxnSpPr>
        <xdr:cNvPr id="194" name="直線コネクタ 193">
          <a:extLst>
            <a:ext uri="{FF2B5EF4-FFF2-40B4-BE49-F238E27FC236}">
              <a16:creationId xmlns:a16="http://schemas.microsoft.com/office/drawing/2014/main" id="{B4566F8C-EFB5-41C0-8613-03FF05CA8CB6}"/>
            </a:ext>
          </a:extLst>
        </xdr:cNvPr>
        <xdr:cNvCxnSpPr/>
      </xdr:nvCxnSpPr>
      <xdr:spPr>
        <a:xfrm>
          <a:off x="1828800" y="10473690"/>
          <a:ext cx="797560" cy="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117384</xdr:rowOff>
    </xdr:from>
    <xdr:to>
      <xdr:col>6</xdr:col>
      <xdr:colOff>38100</xdr:colOff>
      <xdr:row>61</xdr:row>
      <xdr:rowOff>47534</xdr:rowOff>
    </xdr:to>
    <xdr:sp macro="" textlink="">
      <xdr:nvSpPr>
        <xdr:cNvPr id="195" name="楕円 194">
          <a:extLst>
            <a:ext uri="{FF2B5EF4-FFF2-40B4-BE49-F238E27FC236}">
              <a16:creationId xmlns:a16="http://schemas.microsoft.com/office/drawing/2014/main" id="{F7335FED-C01B-42C3-839C-B8DE8AA26475}"/>
            </a:ext>
          </a:extLst>
        </xdr:cNvPr>
        <xdr:cNvSpPr/>
      </xdr:nvSpPr>
      <xdr:spPr>
        <a:xfrm>
          <a:off x="988060" y="104043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168184</xdr:rowOff>
    </xdr:from>
    <xdr:to>
      <xdr:col>10</xdr:col>
      <xdr:colOff>114300</xdr:colOff>
      <xdr:row>61</xdr:row>
      <xdr:rowOff>11430</xdr:rowOff>
    </xdr:to>
    <xdr:cxnSp macro="">
      <xdr:nvCxnSpPr>
        <xdr:cNvPr id="196" name="直線コネクタ 195">
          <a:extLst>
            <a:ext uri="{FF2B5EF4-FFF2-40B4-BE49-F238E27FC236}">
              <a16:creationId xmlns:a16="http://schemas.microsoft.com/office/drawing/2014/main" id="{8180EB24-ACCA-4795-8435-F6757B51BC01}"/>
            </a:ext>
          </a:extLst>
        </xdr:cNvPr>
        <xdr:cNvCxnSpPr/>
      </xdr:nvCxnSpPr>
      <xdr:spPr>
        <a:xfrm>
          <a:off x="1031240" y="10458994"/>
          <a:ext cx="79756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7E1B2E6-2058-4483-88B5-84AA728AE43B}"/>
            </a:ext>
          </a:extLst>
        </xdr:cNvPr>
        <xdr:cNvSpPr txBox="1"/>
      </xdr:nvSpPr>
      <xdr:spPr>
        <a:xfrm>
          <a:off x="3239144" y="1021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1FD18C7-0A15-4303-9106-DB8CAA280B38}"/>
            </a:ext>
          </a:extLst>
        </xdr:cNvPr>
        <xdr:cNvSpPr txBox="1"/>
      </xdr:nvSpPr>
      <xdr:spPr>
        <a:xfrm>
          <a:off x="24390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0D5A6D7-80D7-42B9-A742-FD8FD030C363}"/>
            </a:ext>
          </a:extLst>
        </xdr:cNvPr>
        <xdr:cNvSpPr txBox="1"/>
      </xdr:nvSpPr>
      <xdr:spPr>
        <a:xfrm>
          <a:off x="164148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15E354C-FFD9-4612-A6C2-8DA25899E866}"/>
            </a:ext>
          </a:extLst>
        </xdr:cNvPr>
        <xdr:cNvSpPr txBox="1"/>
      </xdr:nvSpPr>
      <xdr:spPr>
        <a:xfrm>
          <a:off x="85535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89280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E14C56D-8490-4FC7-B588-F5D84F8C5F23}"/>
            </a:ext>
          </a:extLst>
        </xdr:cNvPr>
        <xdr:cNvSpPr txBox="1"/>
      </xdr:nvSpPr>
      <xdr:spPr>
        <a:xfrm>
          <a:off x="32391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68053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93BDD76-07F5-4620-ACB8-C7E6257ED7C8}"/>
            </a:ext>
          </a:extLst>
        </xdr:cNvPr>
        <xdr:cNvSpPr txBox="1"/>
      </xdr:nvSpPr>
      <xdr:spPr>
        <a:xfrm>
          <a:off x="2439044" y="10524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93A9BEA-8252-40C6-BB72-BE623BF08439}"/>
            </a:ext>
          </a:extLst>
        </xdr:cNvPr>
        <xdr:cNvSpPr txBox="1"/>
      </xdr:nvSpPr>
      <xdr:spPr>
        <a:xfrm>
          <a:off x="164148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38661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6938F35-CE8F-4A81-8922-8275D07BBD47}"/>
            </a:ext>
          </a:extLst>
        </xdr:cNvPr>
        <xdr:cNvSpPr txBox="1"/>
      </xdr:nvSpPr>
      <xdr:spPr>
        <a:xfrm>
          <a:off x="855354"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2679928-BA23-429B-A21C-10249C403BB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83E03F9-A5D6-4461-BD66-0584174C755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76602DD-D48E-45C4-BCB1-555CF37C1A0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1BDA7CF-8B38-4008-AC83-28758513FC1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AAE2506-80A0-4498-BE27-612F3865270D}"/>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3530DD3-F210-437A-8FA7-7D5CA3960BE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6914F0C-6BB5-451C-B81F-667FF8255F99}"/>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9F49E1E-20F1-416C-80E7-1708EDCD645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E866B8E-AE15-4D88-82CC-909A01E58F2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2E7F738-9C8B-4652-9938-4642F518759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D00F614-438B-4E2A-9163-4809534B597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9434CDBD-FC8C-4D43-BC95-91BEA57B828D}"/>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B74A8C-B9EA-494D-BCF1-E1FCF5F9B20A}"/>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4B64CBAF-BEDE-4489-AAE3-6BB2945680E9}"/>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ECD5FD7-D129-4D10-992B-24FE2BCF351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B7E7ECA2-20FD-41C4-B8CB-C54849EF9FDF}"/>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26ADDDE-8231-4F7C-BA2B-AD1D5EF37A4E}"/>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A0B7A27F-9FB1-46A7-BEF7-5FD21C4AD133}"/>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F30D18F-007B-4B13-BE42-F2EDCCBF24E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A32A65F5-F29B-4D67-ADB1-06B8433B71C5}"/>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B4A5DF3-8C98-4D13-BD2D-878EC32A134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5736305-677E-4814-9965-727AEEF9789F}"/>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19BDFB22-DA31-4FD8-9B62-1CC6335347E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8874C9CB-2A4C-49C4-93A3-E0F46E55303E}"/>
            </a:ext>
          </a:extLst>
        </xdr:cNvPr>
        <xdr:cNvCxnSpPr/>
      </xdr:nvCxnSpPr>
      <xdr:spPr>
        <a:xfrm flipV="1">
          <a:off x="9429115" y="9556316"/>
          <a:ext cx="0" cy="1470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94211F1D-AF35-4E93-BC4D-CDD14E96786D}"/>
            </a:ext>
          </a:extLst>
        </xdr:cNvPr>
        <xdr:cNvSpPr txBox="1"/>
      </xdr:nvSpPr>
      <xdr:spPr>
        <a:xfrm>
          <a:off x="9467850" y="110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8900828F-699C-4DEC-A1E0-583C153B8096}"/>
            </a:ext>
          </a:extLst>
        </xdr:cNvPr>
        <xdr:cNvCxnSpPr/>
      </xdr:nvCxnSpPr>
      <xdr:spPr>
        <a:xfrm>
          <a:off x="9356090" y="110269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52810197-970A-4B8B-A2DA-F6063DE5B2EC}"/>
            </a:ext>
          </a:extLst>
        </xdr:cNvPr>
        <xdr:cNvSpPr txBox="1"/>
      </xdr:nvSpPr>
      <xdr:spPr>
        <a:xfrm>
          <a:off x="9467850" y="9327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72C6E25D-DC95-4D72-BC51-735DB31FB3A2}"/>
            </a:ext>
          </a:extLst>
        </xdr:cNvPr>
        <xdr:cNvCxnSpPr/>
      </xdr:nvCxnSpPr>
      <xdr:spPr>
        <a:xfrm>
          <a:off x="9356090" y="9556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39503CE6-6700-456B-8FC8-DB60EA9B6186}"/>
            </a:ext>
          </a:extLst>
        </xdr:cNvPr>
        <xdr:cNvSpPr txBox="1"/>
      </xdr:nvSpPr>
      <xdr:spPr>
        <a:xfrm>
          <a:off x="946785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9478CB95-1CA8-47B1-8557-B4DACE75F2D0}"/>
            </a:ext>
          </a:extLst>
        </xdr:cNvPr>
        <xdr:cNvSpPr/>
      </xdr:nvSpPr>
      <xdr:spPr>
        <a:xfrm>
          <a:off x="9394190" y="107241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E2FC983-BA48-4D30-BE90-ECD8368BF5A0}"/>
            </a:ext>
          </a:extLst>
        </xdr:cNvPr>
        <xdr:cNvSpPr/>
      </xdr:nvSpPr>
      <xdr:spPr>
        <a:xfrm>
          <a:off x="8632190" y="107273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63A0EED-0173-4424-A5E2-3739CC87CD8E}"/>
            </a:ext>
          </a:extLst>
        </xdr:cNvPr>
        <xdr:cNvSpPr/>
      </xdr:nvSpPr>
      <xdr:spPr>
        <a:xfrm>
          <a:off x="7846060" y="107250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9AB52B9F-F91C-4E70-B75C-036B511B437A}"/>
            </a:ext>
          </a:extLst>
        </xdr:cNvPr>
        <xdr:cNvSpPr/>
      </xdr:nvSpPr>
      <xdr:spPr>
        <a:xfrm>
          <a:off x="7029450" y="107221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67307D0F-5C6F-471E-BDDA-6F973B9F5793}"/>
            </a:ext>
          </a:extLst>
        </xdr:cNvPr>
        <xdr:cNvSpPr/>
      </xdr:nvSpPr>
      <xdr:spPr>
        <a:xfrm>
          <a:off x="6231890" y="1074174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8BD584A-AE8F-4530-A9C6-D725F599EB4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CA9910A-9A14-4A7C-9B7A-B207F5190B0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F5B61F7-DB1F-4D1B-89F3-FE40934AE48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1379619-491F-4B3D-B071-434F758C5B6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FD5AE4F-CA45-4FDD-B60C-D985B722AF4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61652</xdr:rowOff>
    </xdr:from>
    <xdr:to>
      <xdr:col>55</xdr:col>
      <xdr:colOff>50800</xdr:colOff>
      <xdr:row>62</xdr:row>
      <xdr:rowOff>163252</xdr:rowOff>
    </xdr:to>
    <xdr:sp macro="" textlink="">
      <xdr:nvSpPr>
        <xdr:cNvPr id="244" name="楕円 243">
          <a:extLst>
            <a:ext uri="{FF2B5EF4-FFF2-40B4-BE49-F238E27FC236}">
              <a16:creationId xmlns:a16="http://schemas.microsoft.com/office/drawing/2014/main" id="{3B9F0501-0FCB-46B9-BBEB-70474F682636}"/>
            </a:ext>
          </a:extLst>
        </xdr:cNvPr>
        <xdr:cNvSpPr/>
      </xdr:nvSpPr>
      <xdr:spPr>
        <a:xfrm>
          <a:off x="9394190" y="10687742"/>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84529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1FD93F31-21E6-4DF8-9190-9FBD9699CB41}"/>
            </a:ext>
          </a:extLst>
        </xdr:cNvPr>
        <xdr:cNvSpPr txBox="1"/>
      </xdr:nvSpPr>
      <xdr:spPr>
        <a:xfrm>
          <a:off x="9467850" y="105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69676</xdr:rowOff>
    </xdr:from>
    <xdr:to>
      <xdr:col>50</xdr:col>
      <xdr:colOff>165100</xdr:colOff>
      <xdr:row>62</xdr:row>
      <xdr:rowOff>171276</xdr:rowOff>
    </xdr:to>
    <xdr:sp macro="" textlink="">
      <xdr:nvSpPr>
        <xdr:cNvPr id="246" name="楕円 245">
          <a:extLst>
            <a:ext uri="{FF2B5EF4-FFF2-40B4-BE49-F238E27FC236}">
              <a16:creationId xmlns:a16="http://schemas.microsoft.com/office/drawing/2014/main" id="{2CE75C85-89BF-4542-BB5C-F80EC47DB47C}"/>
            </a:ext>
          </a:extLst>
        </xdr:cNvPr>
        <xdr:cNvSpPr/>
      </xdr:nvSpPr>
      <xdr:spPr>
        <a:xfrm>
          <a:off x="8632190" y="1069767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112452</xdr:rowOff>
    </xdr:from>
    <xdr:to>
      <xdr:col>55</xdr:col>
      <xdr:colOff>0</xdr:colOff>
      <xdr:row>62</xdr:row>
      <xdr:rowOff>120476</xdr:rowOff>
    </xdr:to>
    <xdr:cxnSp macro="">
      <xdr:nvCxnSpPr>
        <xdr:cNvPr id="247" name="直線コネクタ 246">
          <a:extLst>
            <a:ext uri="{FF2B5EF4-FFF2-40B4-BE49-F238E27FC236}">
              <a16:creationId xmlns:a16="http://schemas.microsoft.com/office/drawing/2014/main" id="{94E82B63-93E8-4130-8D2A-14ADEF0224C4}"/>
            </a:ext>
          </a:extLst>
        </xdr:cNvPr>
        <xdr:cNvCxnSpPr/>
      </xdr:nvCxnSpPr>
      <xdr:spPr>
        <a:xfrm flipV="1">
          <a:off x="8686800" y="10742352"/>
          <a:ext cx="74295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74217</xdr:rowOff>
    </xdr:from>
    <xdr:to>
      <xdr:col>46</xdr:col>
      <xdr:colOff>38100</xdr:colOff>
      <xdr:row>63</xdr:row>
      <xdr:rowOff>4367</xdr:rowOff>
    </xdr:to>
    <xdr:sp macro="" textlink="">
      <xdr:nvSpPr>
        <xdr:cNvPr id="248" name="楕円 247">
          <a:extLst>
            <a:ext uri="{FF2B5EF4-FFF2-40B4-BE49-F238E27FC236}">
              <a16:creationId xmlns:a16="http://schemas.microsoft.com/office/drawing/2014/main" id="{89BA417F-69AA-4BD5-A93E-121710150093}"/>
            </a:ext>
          </a:extLst>
        </xdr:cNvPr>
        <xdr:cNvSpPr/>
      </xdr:nvSpPr>
      <xdr:spPr>
        <a:xfrm>
          <a:off x="7846060" y="107041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120476</xdr:rowOff>
    </xdr:from>
    <xdr:to>
      <xdr:col>50</xdr:col>
      <xdr:colOff>114300</xdr:colOff>
      <xdr:row>62</xdr:row>
      <xdr:rowOff>125017</xdr:rowOff>
    </xdr:to>
    <xdr:cxnSp macro="">
      <xdr:nvCxnSpPr>
        <xdr:cNvPr id="249" name="直線コネクタ 248">
          <a:extLst>
            <a:ext uri="{FF2B5EF4-FFF2-40B4-BE49-F238E27FC236}">
              <a16:creationId xmlns:a16="http://schemas.microsoft.com/office/drawing/2014/main" id="{86205579-797B-4060-B622-C0DE8DE92345}"/>
            </a:ext>
          </a:extLst>
        </xdr:cNvPr>
        <xdr:cNvCxnSpPr/>
      </xdr:nvCxnSpPr>
      <xdr:spPr>
        <a:xfrm flipV="1">
          <a:off x="7889240" y="10752281"/>
          <a:ext cx="797560" cy="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79745</xdr:rowOff>
    </xdr:from>
    <xdr:to>
      <xdr:col>41</xdr:col>
      <xdr:colOff>101600</xdr:colOff>
      <xdr:row>63</xdr:row>
      <xdr:rowOff>9895</xdr:rowOff>
    </xdr:to>
    <xdr:sp macro="" textlink="">
      <xdr:nvSpPr>
        <xdr:cNvPr id="250" name="楕円 249">
          <a:extLst>
            <a:ext uri="{FF2B5EF4-FFF2-40B4-BE49-F238E27FC236}">
              <a16:creationId xmlns:a16="http://schemas.microsoft.com/office/drawing/2014/main" id="{1DF14D15-1A21-4972-AD15-33C37E346054}"/>
            </a:ext>
          </a:extLst>
        </xdr:cNvPr>
        <xdr:cNvSpPr/>
      </xdr:nvSpPr>
      <xdr:spPr>
        <a:xfrm>
          <a:off x="7029450" y="107096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125017</xdr:rowOff>
    </xdr:from>
    <xdr:to>
      <xdr:col>45</xdr:col>
      <xdr:colOff>177800</xdr:colOff>
      <xdr:row>62</xdr:row>
      <xdr:rowOff>130545</xdr:rowOff>
    </xdr:to>
    <xdr:cxnSp macro="">
      <xdr:nvCxnSpPr>
        <xdr:cNvPr id="251" name="直線コネクタ 250">
          <a:extLst>
            <a:ext uri="{FF2B5EF4-FFF2-40B4-BE49-F238E27FC236}">
              <a16:creationId xmlns:a16="http://schemas.microsoft.com/office/drawing/2014/main" id="{EB9BE228-92FB-4A33-9440-5D6B78AEBF92}"/>
            </a:ext>
          </a:extLst>
        </xdr:cNvPr>
        <xdr:cNvCxnSpPr/>
      </xdr:nvCxnSpPr>
      <xdr:spPr>
        <a:xfrm flipV="1">
          <a:off x="7084060" y="10756822"/>
          <a:ext cx="805180" cy="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86055</xdr:rowOff>
    </xdr:from>
    <xdr:to>
      <xdr:col>36</xdr:col>
      <xdr:colOff>165100</xdr:colOff>
      <xdr:row>63</xdr:row>
      <xdr:rowOff>16205</xdr:rowOff>
    </xdr:to>
    <xdr:sp macro="" textlink="">
      <xdr:nvSpPr>
        <xdr:cNvPr id="252" name="楕円 251">
          <a:extLst>
            <a:ext uri="{FF2B5EF4-FFF2-40B4-BE49-F238E27FC236}">
              <a16:creationId xmlns:a16="http://schemas.microsoft.com/office/drawing/2014/main" id="{9FA6A07B-2050-4BBD-B565-99C5CACBD754}"/>
            </a:ext>
          </a:extLst>
        </xdr:cNvPr>
        <xdr:cNvSpPr/>
      </xdr:nvSpPr>
      <xdr:spPr>
        <a:xfrm>
          <a:off x="6231890" y="107178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130545</xdr:rowOff>
    </xdr:from>
    <xdr:to>
      <xdr:col>41</xdr:col>
      <xdr:colOff>50800</xdr:colOff>
      <xdr:row>62</xdr:row>
      <xdr:rowOff>136855</xdr:rowOff>
    </xdr:to>
    <xdr:cxnSp macro="">
      <xdr:nvCxnSpPr>
        <xdr:cNvPr id="253" name="直線コネクタ 252">
          <a:extLst>
            <a:ext uri="{FF2B5EF4-FFF2-40B4-BE49-F238E27FC236}">
              <a16:creationId xmlns:a16="http://schemas.microsoft.com/office/drawing/2014/main" id="{F142EB98-1E73-40AC-A8AF-24DE15543A13}"/>
            </a:ext>
          </a:extLst>
        </xdr:cNvPr>
        <xdr:cNvCxnSpPr/>
      </xdr:nvCxnSpPr>
      <xdr:spPr>
        <a:xfrm flipV="1">
          <a:off x="6286500" y="1076425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8AB9353-ACA9-4D38-9E69-03FBF7DA6FFA}"/>
            </a:ext>
          </a:extLst>
        </xdr:cNvPr>
        <xdr:cNvSpPr txBox="1"/>
      </xdr:nvSpPr>
      <xdr:spPr>
        <a:xfrm>
          <a:off x="8401265" y="1082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F015CC90-74D6-4086-9AB4-EC09D14C35A0}"/>
            </a:ext>
          </a:extLst>
        </xdr:cNvPr>
        <xdr:cNvSpPr txBox="1"/>
      </xdr:nvSpPr>
      <xdr:spPr>
        <a:xfrm>
          <a:off x="7610690" y="10817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1FA02AB0-0C28-47E3-B3B5-55AED574CBE5}"/>
            </a:ext>
          </a:extLst>
        </xdr:cNvPr>
        <xdr:cNvSpPr txBox="1"/>
      </xdr:nvSpPr>
      <xdr:spPr>
        <a:xfrm>
          <a:off x="6822655" y="1082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3D45CA8-8E92-47A6-8FCD-55189C84C534}"/>
            </a:ext>
          </a:extLst>
        </xdr:cNvPr>
        <xdr:cNvSpPr txBox="1"/>
      </xdr:nvSpPr>
      <xdr:spPr>
        <a:xfrm>
          <a:off x="6007950" y="1083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16353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23427EE-3BFD-454A-B5A6-724FF532890B}"/>
            </a:ext>
          </a:extLst>
        </xdr:cNvPr>
        <xdr:cNvSpPr txBox="1"/>
      </xdr:nvSpPr>
      <xdr:spPr>
        <a:xfrm>
          <a:off x="8401265" y="10478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20894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A090B600-8B8D-4238-BBC7-71DC0E6EE153}"/>
            </a:ext>
          </a:extLst>
        </xdr:cNvPr>
        <xdr:cNvSpPr txBox="1"/>
      </xdr:nvSpPr>
      <xdr:spPr>
        <a:xfrm>
          <a:off x="7610690" y="1047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26422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A367FA8-502A-47BF-BEDF-7E96096B2C6D}"/>
            </a:ext>
          </a:extLst>
        </xdr:cNvPr>
        <xdr:cNvSpPr txBox="1"/>
      </xdr:nvSpPr>
      <xdr:spPr>
        <a:xfrm>
          <a:off x="6822655" y="1048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32732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55D303D-5F7F-4BCE-A872-3D3140154DD9}"/>
            </a:ext>
          </a:extLst>
        </xdr:cNvPr>
        <xdr:cNvSpPr txBox="1"/>
      </xdr:nvSpPr>
      <xdr:spPr>
        <a:xfrm>
          <a:off x="6007950" y="10489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6BF7D03-C1AF-467C-8485-03C2832DB8C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E27F649-A3D4-4540-8959-1BA92CBE2AFA}"/>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E224098-5E72-42F4-AF15-9A33C822BDB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1392A5D-AA9D-475D-BCEB-C79B2206AB0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89BED9B3-CDD1-43A8-8942-53E1F72238F4}"/>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254B65E-FA7A-4608-ACEC-16CFCAA6305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1172A6C-0851-4CCD-A9E3-92DE9CCF4F32}"/>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276A4D6-DEF0-434C-A8F9-081C0090128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EE27B33-B62B-4A36-A126-5351EACC5B2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8E1824B-D434-4915-8C35-2222E361512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4DDA48B-FE7E-46FC-A60C-136AAFB6AEB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A88ECC35-FF27-4972-BAD0-F2760AEBBDFC}"/>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C253C2E0-8423-4BD8-8AC2-CD08A9AF7F26}"/>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21CCBED2-ABFA-4BD1-B682-B15F69D46E71}"/>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1AFA83F9-D4DA-41EA-B6DA-4F1ED0C6FADE}"/>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BF51EEF0-D10A-433C-9CDB-1EDAF3F43F1E}"/>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1D485C1A-AE9E-4B07-83EF-9F57530331C9}"/>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886EB9BC-53A0-4D83-8B52-593FD76F052A}"/>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51D0ABB3-9446-4EFB-9C4C-5D45015BB204}"/>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E7A14438-31A5-411A-B754-C5D3605E67E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2C335E8-DB59-4AAD-9131-40B51BC29567}"/>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FCE1D70C-C564-4D28-AB9C-1D366265B99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4F8BAF66-D229-4BB2-8283-6FA6366A33CD}"/>
            </a:ext>
          </a:extLst>
        </xdr:cNvPr>
        <xdr:cNvCxnSpPr/>
      </xdr:nvCxnSpPr>
      <xdr:spPr>
        <a:xfrm flipV="1">
          <a:off x="4173855" y="13604747"/>
          <a:ext cx="0" cy="117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FEBE92DE-32FD-40F5-987D-CBB57DF80189}"/>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FE04830-E0F3-4140-B7D4-364461E18B99}"/>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37C168E-C61F-4244-A38A-D09EE3C87C55}"/>
            </a:ext>
          </a:extLst>
        </xdr:cNvPr>
        <xdr:cNvSpPr txBox="1"/>
      </xdr:nvSpPr>
      <xdr:spPr>
        <a:xfrm>
          <a:off x="421259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E9885485-F1C2-445D-A783-CB52A791DB5E}"/>
            </a:ext>
          </a:extLst>
        </xdr:cNvPr>
        <xdr:cNvCxnSpPr/>
      </xdr:nvCxnSpPr>
      <xdr:spPr>
        <a:xfrm>
          <a:off x="4112260" y="1360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B61684DA-86B9-4D6F-824D-9D8CB087C6C7}"/>
            </a:ext>
          </a:extLst>
        </xdr:cNvPr>
        <xdr:cNvSpPr txBox="1"/>
      </xdr:nvSpPr>
      <xdr:spPr>
        <a:xfrm>
          <a:off x="4212590" y="1410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E0A12AEE-B239-4D04-BD53-AEFD72361DE1}"/>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273E8724-0BB3-431F-83AF-7C7CA23747AA}"/>
            </a:ext>
          </a:extLst>
        </xdr:cNvPr>
        <xdr:cNvSpPr/>
      </xdr:nvSpPr>
      <xdr:spPr>
        <a:xfrm>
          <a:off x="3388360" y="141098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A157A48E-8BE2-4E2F-8EB4-488B0A5CF31C}"/>
            </a:ext>
          </a:extLst>
        </xdr:cNvPr>
        <xdr:cNvSpPr/>
      </xdr:nvSpPr>
      <xdr:spPr>
        <a:xfrm>
          <a:off x="257175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1AC809FF-5C1E-4A5F-93B7-B5A5FF39D59B}"/>
            </a:ext>
          </a:extLst>
        </xdr:cNvPr>
        <xdr:cNvSpPr/>
      </xdr:nvSpPr>
      <xdr:spPr>
        <a:xfrm>
          <a:off x="1774190" y="1407439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8612C6A4-1109-40AF-BF2C-CCCC03771656}"/>
            </a:ext>
          </a:extLst>
        </xdr:cNvPr>
        <xdr:cNvSpPr/>
      </xdr:nvSpPr>
      <xdr:spPr>
        <a:xfrm>
          <a:off x="988060" y="1404162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044D0E6-6E31-4F7A-86D8-BA169379B0BC}"/>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54B8AC9-BC7D-495E-AA47-0265B57C424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4ED5BEB-03FB-4AFD-AA2F-5A84ADCAF561}"/>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9017637-29B7-480E-8862-99B7977BACA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B07DFCC-EE3B-4460-A593-C439B2781BE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19304</xdr:rowOff>
    </xdr:from>
    <xdr:to>
      <xdr:col>24</xdr:col>
      <xdr:colOff>114300</xdr:colOff>
      <xdr:row>82</xdr:row>
      <xdr:rowOff>120904</xdr:rowOff>
    </xdr:to>
    <xdr:sp macro="" textlink="">
      <xdr:nvSpPr>
        <xdr:cNvPr id="300" name="楕円 299">
          <a:extLst>
            <a:ext uri="{FF2B5EF4-FFF2-40B4-BE49-F238E27FC236}">
              <a16:creationId xmlns:a16="http://schemas.microsoft.com/office/drawing/2014/main" id="{384AA259-EBEF-4534-8EFC-5B5B3C933C83}"/>
            </a:ext>
          </a:extLst>
        </xdr:cNvPr>
        <xdr:cNvSpPr/>
      </xdr:nvSpPr>
      <xdr:spPr>
        <a:xfrm>
          <a:off x="4131310" y="140743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42181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12510A62-943B-403D-AFF2-D6C24F9B5A46}"/>
            </a:ext>
          </a:extLst>
        </xdr:cNvPr>
        <xdr:cNvSpPr txBox="1"/>
      </xdr:nvSpPr>
      <xdr:spPr>
        <a:xfrm>
          <a:off x="4212590" y="1393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158750</xdr:rowOff>
    </xdr:from>
    <xdr:to>
      <xdr:col>20</xdr:col>
      <xdr:colOff>38100</xdr:colOff>
      <xdr:row>82</xdr:row>
      <xdr:rowOff>88900</xdr:rowOff>
    </xdr:to>
    <xdr:sp macro="" textlink="">
      <xdr:nvSpPr>
        <xdr:cNvPr id="302" name="楕円 301">
          <a:extLst>
            <a:ext uri="{FF2B5EF4-FFF2-40B4-BE49-F238E27FC236}">
              <a16:creationId xmlns:a16="http://schemas.microsoft.com/office/drawing/2014/main" id="{9CE66D0E-9A9D-47E8-8368-BE3367FC3652}"/>
            </a:ext>
          </a:extLst>
        </xdr:cNvPr>
        <xdr:cNvSpPr/>
      </xdr:nvSpPr>
      <xdr:spPr>
        <a:xfrm>
          <a:off x="3388360" y="1404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38100</xdr:rowOff>
    </xdr:from>
    <xdr:to>
      <xdr:col>24</xdr:col>
      <xdr:colOff>63500</xdr:colOff>
      <xdr:row>82</xdr:row>
      <xdr:rowOff>70104</xdr:rowOff>
    </xdr:to>
    <xdr:cxnSp macro="">
      <xdr:nvCxnSpPr>
        <xdr:cNvPr id="303" name="直線コネクタ 302">
          <a:extLst>
            <a:ext uri="{FF2B5EF4-FFF2-40B4-BE49-F238E27FC236}">
              <a16:creationId xmlns:a16="http://schemas.microsoft.com/office/drawing/2014/main" id="{1322ECCC-2FFF-4D0C-82B9-663D092BEB39}"/>
            </a:ext>
          </a:extLst>
        </xdr:cNvPr>
        <xdr:cNvCxnSpPr/>
      </xdr:nvCxnSpPr>
      <xdr:spPr>
        <a:xfrm>
          <a:off x="3431540" y="14097000"/>
          <a:ext cx="74295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126746</xdr:rowOff>
    </xdr:from>
    <xdr:to>
      <xdr:col>15</xdr:col>
      <xdr:colOff>101600</xdr:colOff>
      <xdr:row>82</xdr:row>
      <xdr:rowOff>56896</xdr:rowOff>
    </xdr:to>
    <xdr:sp macro="" textlink="">
      <xdr:nvSpPr>
        <xdr:cNvPr id="304" name="楕円 303">
          <a:extLst>
            <a:ext uri="{FF2B5EF4-FFF2-40B4-BE49-F238E27FC236}">
              <a16:creationId xmlns:a16="http://schemas.microsoft.com/office/drawing/2014/main" id="{B1BD8C06-F218-4C38-9F2E-F9FCFBCCEB48}"/>
            </a:ext>
          </a:extLst>
        </xdr:cNvPr>
        <xdr:cNvSpPr/>
      </xdr:nvSpPr>
      <xdr:spPr>
        <a:xfrm>
          <a:off x="2571750" y="140180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xdr:rowOff>
    </xdr:from>
    <xdr:to>
      <xdr:col>19</xdr:col>
      <xdr:colOff>177800</xdr:colOff>
      <xdr:row>82</xdr:row>
      <xdr:rowOff>38100</xdr:rowOff>
    </xdr:to>
    <xdr:cxnSp macro="">
      <xdr:nvCxnSpPr>
        <xdr:cNvPr id="305" name="直線コネクタ 304">
          <a:extLst>
            <a:ext uri="{FF2B5EF4-FFF2-40B4-BE49-F238E27FC236}">
              <a16:creationId xmlns:a16="http://schemas.microsoft.com/office/drawing/2014/main" id="{C0741C3E-915F-4B1F-B892-9F343E646D7B}"/>
            </a:ext>
          </a:extLst>
        </xdr:cNvPr>
        <xdr:cNvCxnSpPr/>
      </xdr:nvCxnSpPr>
      <xdr:spPr>
        <a:xfrm>
          <a:off x="2626360" y="14066901"/>
          <a:ext cx="80518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62737</xdr:rowOff>
    </xdr:from>
    <xdr:to>
      <xdr:col>10</xdr:col>
      <xdr:colOff>165100</xdr:colOff>
      <xdr:row>82</xdr:row>
      <xdr:rowOff>164337</xdr:rowOff>
    </xdr:to>
    <xdr:sp macro="" textlink="">
      <xdr:nvSpPr>
        <xdr:cNvPr id="306" name="楕円 305">
          <a:extLst>
            <a:ext uri="{FF2B5EF4-FFF2-40B4-BE49-F238E27FC236}">
              <a16:creationId xmlns:a16="http://schemas.microsoft.com/office/drawing/2014/main" id="{960B77CA-8788-4680-90DC-06B6DA8E6E27}"/>
            </a:ext>
          </a:extLst>
        </xdr:cNvPr>
        <xdr:cNvSpPr/>
      </xdr:nvSpPr>
      <xdr:spPr>
        <a:xfrm>
          <a:off x="1774190" y="14117827"/>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6096</xdr:rowOff>
    </xdr:from>
    <xdr:to>
      <xdr:col>15</xdr:col>
      <xdr:colOff>50800</xdr:colOff>
      <xdr:row>82</xdr:row>
      <xdr:rowOff>113537</xdr:rowOff>
    </xdr:to>
    <xdr:cxnSp macro="">
      <xdr:nvCxnSpPr>
        <xdr:cNvPr id="307" name="直線コネクタ 306">
          <a:extLst>
            <a:ext uri="{FF2B5EF4-FFF2-40B4-BE49-F238E27FC236}">
              <a16:creationId xmlns:a16="http://schemas.microsoft.com/office/drawing/2014/main" id="{FFCAD409-70BA-4400-AFD3-9DB6B5EE7D66}"/>
            </a:ext>
          </a:extLst>
        </xdr:cNvPr>
        <xdr:cNvCxnSpPr/>
      </xdr:nvCxnSpPr>
      <xdr:spPr>
        <a:xfrm flipV="1">
          <a:off x="1828800" y="14066901"/>
          <a:ext cx="797560" cy="10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30735</xdr:rowOff>
    </xdr:from>
    <xdr:to>
      <xdr:col>6</xdr:col>
      <xdr:colOff>38100</xdr:colOff>
      <xdr:row>82</xdr:row>
      <xdr:rowOff>132335</xdr:rowOff>
    </xdr:to>
    <xdr:sp macro="" textlink="">
      <xdr:nvSpPr>
        <xdr:cNvPr id="308" name="楕円 307">
          <a:extLst>
            <a:ext uri="{FF2B5EF4-FFF2-40B4-BE49-F238E27FC236}">
              <a16:creationId xmlns:a16="http://schemas.microsoft.com/office/drawing/2014/main" id="{CF1B4050-6803-42E6-B7AF-D6C2DABB8390}"/>
            </a:ext>
          </a:extLst>
        </xdr:cNvPr>
        <xdr:cNvSpPr/>
      </xdr:nvSpPr>
      <xdr:spPr>
        <a:xfrm>
          <a:off x="988060" y="140877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81535</xdr:rowOff>
    </xdr:from>
    <xdr:to>
      <xdr:col>10</xdr:col>
      <xdr:colOff>114300</xdr:colOff>
      <xdr:row>82</xdr:row>
      <xdr:rowOff>113537</xdr:rowOff>
    </xdr:to>
    <xdr:cxnSp macro="">
      <xdr:nvCxnSpPr>
        <xdr:cNvPr id="309" name="直線コネクタ 308">
          <a:extLst>
            <a:ext uri="{FF2B5EF4-FFF2-40B4-BE49-F238E27FC236}">
              <a16:creationId xmlns:a16="http://schemas.microsoft.com/office/drawing/2014/main" id="{52DFFC77-F4CA-4F05-BC02-835A05741CEF}"/>
            </a:ext>
          </a:extLst>
        </xdr:cNvPr>
        <xdr:cNvCxnSpPr/>
      </xdr:nvCxnSpPr>
      <xdr:spPr>
        <a:xfrm>
          <a:off x="1031240" y="14142340"/>
          <a:ext cx="797560" cy="3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31D35394-C9E8-4532-97B4-44CEE6F2E5CE}"/>
            </a:ext>
          </a:extLst>
        </xdr:cNvPr>
        <xdr:cNvSpPr txBox="1"/>
      </xdr:nvSpPr>
      <xdr:spPr>
        <a:xfrm>
          <a:off x="3239144" y="141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D72BB894-68B6-4D9D-8472-FA9CE8AF39FB}"/>
            </a:ext>
          </a:extLst>
        </xdr:cNvPr>
        <xdr:cNvSpPr txBox="1"/>
      </xdr:nvSpPr>
      <xdr:spPr>
        <a:xfrm>
          <a:off x="2439044" y="141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3AB1FD36-416C-44CA-905A-03AA6C81F955}"/>
            </a:ext>
          </a:extLst>
        </xdr:cNvPr>
        <xdr:cNvSpPr txBox="1"/>
      </xdr:nvSpPr>
      <xdr:spPr>
        <a:xfrm>
          <a:off x="1641484" y="138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4B326621-18B2-4E6B-8F7B-5E88FF1F24F4}"/>
            </a:ext>
          </a:extLst>
        </xdr:cNvPr>
        <xdr:cNvSpPr txBox="1"/>
      </xdr:nvSpPr>
      <xdr:spPr>
        <a:xfrm>
          <a:off x="855354" y="1381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105427</xdr:rowOff>
    </xdr:from>
    <xdr:ext cx="405111" cy="259045"/>
    <xdr:sp macro="" textlink="">
      <xdr:nvSpPr>
        <xdr:cNvPr id="314" name="n_1mainValue【公営住宅】&#10;有形固定資産減価償却率">
          <a:extLst>
            <a:ext uri="{FF2B5EF4-FFF2-40B4-BE49-F238E27FC236}">
              <a16:creationId xmlns:a16="http://schemas.microsoft.com/office/drawing/2014/main" id="{50F710A7-FA82-44CB-9B9E-F80DA1323A21}"/>
            </a:ext>
          </a:extLst>
        </xdr:cNvPr>
        <xdr:cNvSpPr txBox="1"/>
      </xdr:nvSpPr>
      <xdr:spPr>
        <a:xfrm>
          <a:off x="32391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73423</xdr:rowOff>
    </xdr:from>
    <xdr:ext cx="405111" cy="259045"/>
    <xdr:sp macro="" textlink="">
      <xdr:nvSpPr>
        <xdr:cNvPr id="315" name="n_2mainValue【公営住宅】&#10;有形固定資産減価償却率">
          <a:extLst>
            <a:ext uri="{FF2B5EF4-FFF2-40B4-BE49-F238E27FC236}">
              <a16:creationId xmlns:a16="http://schemas.microsoft.com/office/drawing/2014/main" id="{4AF9BAE2-BEE4-43AB-8BBD-8149838C1A35}"/>
            </a:ext>
          </a:extLst>
        </xdr:cNvPr>
        <xdr:cNvSpPr txBox="1"/>
      </xdr:nvSpPr>
      <xdr:spPr>
        <a:xfrm>
          <a:off x="24390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155464</xdr:rowOff>
    </xdr:from>
    <xdr:ext cx="405111" cy="259045"/>
    <xdr:sp macro="" textlink="">
      <xdr:nvSpPr>
        <xdr:cNvPr id="316" name="n_3mainValue【公営住宅】&#10;有形固定資産減価償却率">
          <a:extLst>
            <a:ext uri="{FF2B5EF4-FFF2-40B4-BE49-F238E27FC236}">
              <a16:creationId xmlns:a16="http://schemas.microsoft.com/office/drawing/2014/main" id="{2078850C-BEB3-4001-8FEA-4BC09A4B3285}"/>
            </a:ext>
          </a:extLst>
        </xdr:cNvPr>
        <xdr:cNvSpPr txBox="1"/>
      </xdr:nvSpPr>
      <xdr:spPr>
        <a:xfrm>
          <a:off x="1641484" y="1421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123462</xdr:rowOff>
    </xdr:from>
    <xdr:ext cx="405111" cy="259045"/>
    <xdr:sp macro="" textlink="">
      <xdr:nvSpPr>
        <xdr:cNvPr id="317" name="n_4mainValue【公営住宅】&#10;有形固定資産減価償却率">
          <a:extLst>
            <a:ext uri="{FF2B5EF4-FFF2-40B4-BE49-F238E27FC236}">
              <a16:creationId xmlns:a16="http://schemas.microsoft.com/office/drawing/2014/main" id="{ECDCFDCA-A78B-42B5-8DDC-417E1A64DC2F}"/>
            </a:ext>
          </a:extLst>
        </xdr:cNvPr>
        <xdr:cNvSpPr txBox="1"/>
      </xdr:nvSpPr>
      <xdr:spPr>
        <a:xfrm>
          <a:off x="855354" y="141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852DEFC9-72CE-423C-AAA1-C08DBC018A2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31231466-CA71-4CED-9D08-ED70E0047D3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AED7FB63-36A2-475C-9E42-6F8A58C274C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2774B8D7-AE47-46A1-BC39-9907E7F2204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0956DDC-ABAA-450F-B072-5B6A874AB36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D51E5E22-CAB6-4FBC-92D3-B7AE26A7B1D1}"/>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7DC37D9-6BB8-4C33-9BDE-849D0ECFBEA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FA652AF-81C8-4951-B640-DBC9C90C574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55D5CE-5D45-4977-820F-358D7850F66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DB532A93-7F53-459D-BCBD-255170E27B9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5BBF2768-2C4A-4772-AB31-CD47DBE73949}"/>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639557CD-5BE1-42AE-BF8B-EA81DE069ABC}"/>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63E0704C-3439-41EC-B49E-D7C9BB09BEC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B07BB44-A2DF-4557-AD13-AEE53E1C74F0}"/>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3B4F477F-E185-4C15-AC4D-213630D7F53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7D615DA-3B96-4D49-AD49-02486358A235}"/>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BC0B1DFB-B311-4AFD-929B-6384F9C907B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508797BE-71FB-43D4-8238-E355D09A5564}"/>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F1BB476-389B-4452-BA96-2C15AF62AFE8}"/>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E6E34D20-62B6-4D1C-89DC-B59813F9F0DD}"/>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532173D-EC8D-4519-82E8-FB3C9D2AD42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E4A007E-BC27-48C6-818A-744A87FC0638}"/>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98802F7-2C38-4515-8DC1-E8CE66BBCCD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6ACCD2B4-744F-4069-ACEF-A2E8E0A18FE8}"/>
            </a:ext>
          </a:extLst>
        </xdr:cNvPr>
        <xdr:cNvCxnSpPr/>
      </xdr:nvCxnSpPr>
      <xdr:spPr>
        <a:xfrm flipV="1">
          <a:off x="9429115" y="13405484"/>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883FBD5F-FC77-43B0-B792-07DFAA849189}"/>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1CD7B9DB-F034-42FC-AEF6-774149372C09}"/>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3FFC0A6-441B-4755-A0B9-A18B0529830E}"/>
            </a:ext>
          </a:extLst>
        </xdr:cNvPr>
        <xdr:cNvSpPr txBox="1"/>
      </xdr:nvSpPr>
      <xdr:spPr>
        <a:xfrm>
          <a:off x="946785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1F29C245-20CD-4615-97E4-988F5C291543}"/>
            </a:ext>
          </a:extLst>
        </xdr:cNvPr>
        <xdr:cNvCxnSpPr/>
      </xdr:nvCxnSpPr>
      <xdr:spPr>
        <a:xfrm>
          <a:off x="9356090" y="134054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BA01CB6E-A90E-4434-B68E-E1E1D62A57BD}"/>
            </a:ext>
          </a:extLst>
        </xdr:cNvPr>
        <xdr:cNvSpPr txBox="1"/>
      </xdr:nvSpPr>
      <xdr:spPr>
        <a:xfrm>
          <a:off x="946785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431D8488-AD4F-4706-B977-82BB59B6B37F}"/>
            </a:ext>
          </a:extLst>
        </xdr:cNvPr>
        <xdr:cNvSpPr/>
      </xdr:nvSpPr>
      <xdr:spPr>
        <a:xfrm>
          <a:off x="9394190" y="144051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1006A7AD-3C07-4691-8170-63CCA9211209}"/>
            </a:ext>
          </a:extLst>
        </xdr:cNvPr>
        <xdr:cNvSpPr/>
      </xdr:nvSpPr>
      <xdr:spPr>
        <a:xfrm>
          <a:off x="86321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CA971CB6-9B15-4090-B659-51D84C51F016}"/>
            </a:ext>
          </a:extLst>
        </xdr:cNvPr>
        <xdr:cNvSpPr/>
      </xdr:nvSpPr>
      <xdr:spPr>
        <a:xfrm>
          <a:off x="7846060" y="14412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5C5312A8-8692-4EEC-9718-334DE6C1AC6D}"/>
            </a:ext>
          </a:extLst>
        </xdr:cNvPr>
        <xdr:cNvSpPr/>
      </xdr:nvSpPr>
      <xdr:spPr>
        <a:xfrm>
          <a:off x="7029450" y="1441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D2FC7CCA-5C89-4075-8073-FAC9CDF4A4DC}"/>
            </a:ext>
          </a:extLst>
        </xdr:cNvPr>
        <xdr:cNvSpPr/>
      </xdr:nvSpPr>
      <xdr:spPr>
        <a:xfrm>
          <a:off x="6231890" y="144188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FEF8044-1285-4C9B-9FC6-A1BC7D86D49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7CFD58B-BC3A-427A-8EBF-A4CA137E876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9B90201-713E-493D-95DD-EA537BE1604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3F4C3E0-8057-43AC-B781-F1A689E5335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13B8EA6-6656-42F5-B308-4F634CD8FB1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97789</xdr:rowOff>
    </xdr:from>
    <xdr:to>
      <xdr:col>55</xdr:col>
      <xdr:colOff>50800</xdr:colOff>
      <xdr:row>84</xdr:row>
      <xdr:rowOff>27939</xdr:rowOff>
    </xdr:to>
    <xdr:sp macro="" textlink="">
      <xdr:nvSpPr>
        <xdr:cNvPr id="357" name="楕円 356">
          <a:extLst>
            <a:ext uri="{FF2B5EF4-FFF2-40B4-BE49-F238E27FC236}">
              <a16:creationId xmlns:a16="http://schemas.microsoft.com/office/drawing/2014/main" id="{66D09F0E-229E-4F7A-B0A2-F0CA0A660E49}"/>
            </a:ext>
          </a:extLst>
        </xdr:cNvPr>
        <xdr:cNvSpPr/>
      </xdr:nvSpPr>
      <xdr:spPr>
        <a:xfrm>
          <a:off x="9394190" y="143243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120666</xdr:rowOff>
    </xdr:from>
    <xdr:ext cx="469744" cy="259045"/>
    <xdr:sp macro="" textlink="">
      <xdr:nvSpPr>
        <xdr:cNvPr id="358" name="【公営住宅】&#10;一人当たり面積該当値テキスト">
          <a:extLst>
            <a:ext uri="{FF2B5EF4-FFF2-40B4-BE49-F238E27FC236}">
              <a16:creationId xmlns:a16="http://schemas.microsoft.com/office/drawing/2014/main" id="{9587F10B-3EF8-4A52-A6AA-44C9DE89B78B}"/>
            </a:ext>
          </a:extLst>
        </xdr:cNvPr>
        <xdr:cNvSpPr txBox="1"/>
      </xdr:nvSpPr>
      <xdr:spPr>
        <a:xfrm>
          <a:off x="9467850" y="1418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103887</xdr:rowOff>
    </xdr:from>
    <xdr:to>
      <xdr:col>50</xdr:col>
      <xdr:colOff>165100</xdr:colOff>
      <xdr:row>84</xdr:row>
      <xdr:rowOff>34037</xdr:rowOff>
    </xdr:to>
    <xdr:sp macro="" textlink="">
      <xdr:nvSpPr>
        <xdr:cNvPr id="359" name="楕円 358">
          <a:extLst>
            <a:ext uri="{FF2B5EF4-FFF2-40B4-BE49-F238E27FC236}">
              <a16:creationId xmlns:a16="http://schemas.microsoft.com/office/drawing/2014/main" id="{F1077D5A-CA80-4C85-A264-B630310D94C5}"/>
            </a:ext>
          </a:extLst>
        </xdr:cNvPr>
        <xdr:cNvSpPr/>
      </xdr:nvSpPr>
      <xdr:spPr>
        <a:xfrm>
          <a:off x="8632190" y="1433233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148589</xdr:rowOff>
    </xdr:from>
    <xdr:to>
      <xdr:col>55</xdr:col>
      <xdr:colOff>0</xdr:colOff>
      <xdr:row>83</xdr:row>
      <xdr:rowOff>154687</xdr:rowOff>
    </xdr:to>
    <xdr:cxnSp macro="">
      <xdr:nvCxnSpPr>
        <xdr:cNvPr id="360" name="直線コネクタ 359">
          <a:extLst>
            <a:ext uri="{FF2B5EF4-FFF2-40B4-BE49-F238E27FC236}">
              <a16:creationId xmlns:a16="http://schemas.microsoft.com/office/drawing/2014/main" id="{2D10A3DE-362C-4FA3-9FE7-6497EE8D0CA1}"/>
            </a:ext>
          </a:extLst>
        </xdr:cNvPr>
        <xdr:cNvCxnSpPr/>
      </xdr:nvCxnSpPr>
      <xdr:spPr>
        <a:xfrm flipV="1">
          <a:off x="8686800" y="14377034"/>
          <a:ext cx="742950" cy="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107696</xdr:rowOff>
    </xdr:from>
    <xdr:to>
      <xdr:col>46</xdr:col>
      <xdr:colOff>38100</xdr:colOff>
      <xdr:row>84</xdr:row>
      <xdr:rowOff>37846</xdr:rowOff>
    </xdr:to>
    <xdr:sp macro="" textlink="">
      <xdr:nvSpPr>
        <xdr:cNvPr id="361" name="楕円 360">
          <a:extLst>
            <a:ext uri="{FF2B5EF4-FFF2-40B4-BE49-F238E27FC236}">
              <a16:creationId xmlns:a16="http://schemas.microsoft.com/office/drawing/2014/main" id="{9DEF1A4D-F6B7-4EE9-8153-0AEBBE54288D}"/>
            </a:ext>
          </a:extLst>
        </xdr:cNvPr>
        <xdr:cNvSpPr/>
      </xdr:nvSpPr>
      <xdr:spPr>
        <a:xfrm>
          <a:off x="7846060" y="143361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154687</xdr:rowOff>
    </xdr:from>
    <xdr:to>
      <xdr:col>50</xdr:col>
      <xdr:colOff>114300</xdr:colOff>
      <xdr:row>83</xdr:row>
      <xdr:rowOff>158496</xdr:rowOff>
    </xdr:to>
    <xdr:cxnSp macro="">
      <xdr:nvCxnSpPr>
        <xdr:cNvPr id="362" name="直線コネクタ 361">
          <a:extLst>
            <a:ext uri="{FF2B5EF4-FFF2-40B4-BE49-F238E27FC236}">
              <a16:creationId xmlns:a16="http://schemas.microsoft.com/office/drawing/2014/main" id="{416A6E7E-1F32-456E-80B9-E641B3E139DF}"/>
            </a:ext>
          </a:extLst>
        </xdr:cNvPr>
        <xdr:cNvCxnSpPr/>
      </xdr:nvCxnSpPr>
      <xdr:spPr>
        <a:xfrm flipV="1">
          <a:off x="7889240" y="14385037"/>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125222</xdr:rowOff>
    </xdr:from>
    <xdr:to>
      <xdr:col>41</xdr:col>
      <xdr:colOff>101600</xdr:colOff>
      <xdr:row>84</xdr:row>
      <xdr:rowOff>55372</xdr:rowOff>
    </xdr:to>
    <xdr:sp macro="" textlink="">
      <xdr:nvSpPr>
        <xdr:cNvPr id="363" name="楕円 362">
          <a:extLst>
            <a:ext uri="{FF2B5EF4-FFF2-40B4-BE49-F238E27FC236}">
              <a16:creationId xmlns:a16="http://schemas.microsoft.com/office/drawing/2014/main" id="{6BAE356F-B2D3-4596-B80A-A3DD5F73FCAF}"/>
            </a:ext>
          </a:extLst>
        </xdr:cNvPr>
        <xdr:cNvSpPr/>
      </xdr:nvSpPr>
      <xdr:spPr>
        <a:xfrm>
          <a:off x="7029450" y="143574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158496</xdr:rowOff>
    </xdr:from>
    <xdr:to>
      <xdr:col>45</xdr:col>
      <xdr:colOff>177800</xdr:colOff>
      <xdr:row>84</xdr:row>
      <xdr:rowOff>4572</xdr:rowOff>
    </xdr:to>
    <xdr:cxnSp macro="">
      <xdr:nvCxnSpPr>
        <xdr:cNvPr id="364" name="直線コネクタ 363">
          <a:extLst>
            <a:ext uri="{FF2B5EF4-FFF2-40B4-BE49-F238E27FC236}">
              <a16:creationId xmlns:a16="http://schemas.microsoft.com/office/drawing/2014/main" id="{0B07C11C-D70C-4121-8391-49330542BE07}"/>
            </a:ext>
          </a:extLst>
        </xdr:cNvPr>
        <xdr:cNvCxnSpPr/>
      </xdr:nvCxnSpPr>
      <xdr:spPr>
        <a:xfrm flipV="1">
          <a:off x="7084060" y="14390751"/>
          <a:ext cx="80518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129794</xdr:rowOff>
    </xdr:from>
    <xdr:to>
      <xdr:col>36</xdr:col>
      <xdr:colOff>165100</xdr:colOff>
      <xdr:row>84</xdr:row>
      <xdr:rowOff>59944</xdr:rowOff>
    </xdr:to>
    <xdr:sp macro="" textlink="">
      <xdr:nvSpPr>
        <xdr:cNvPr id="365" name="楕円 364">
          <a:extLst>
            <a:ext uri="{FF2B5EF4-FFF2-40B4-BE49-F238E27FC236}">
              <a16:creationId xmlns:a16="http://schemas.microsoft.com/office/drawing/2014/main" id="{FC05E7BF-A84B-4273-9E48-F6B47E8CFF57}"/>
            </a:ext>
          </a:extLst>
        </xdr:cNvPr>
        <xdr:cNvSpPr/>
      </xdr:nvSpPr>
      <xdr:spPr>
        <a:xfrm>
          <a:off x="6231890" y="1436395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4572</xdr:rowOff>
    </xdr:from>
    <xdr:to>
      <xdr:col>41</xdr:col>
      <xdr:colOff>50800</xdr:colOff>
      <xdr:row>84</xdr:row>
      <xdr:rowOff>9144</xdr:rowOff>
    </xdr:to>
    <xdr:cxnSp macro="">
      <xdr:nvCxnSpPr>
        <xdr:cNvPr id="366" name="直線コネクタ 365">
          <a:extLst>
            <a:ext uri="{FF2B5EF4-FFF2-40B4-BE49-F238E27FC236}">
              <a16:creationId xmlns:a16="http://schemas.microsoft.com/office/drawing/2014/main" id="{4076B5EE-5A68-47C6-A9D2-EA51A61DC994}"/>
            </a:ext>
          </a:extLst>
        </xdr:cNvPr>
        <xdr:cNvCxnSpPr/>
      </xdr:nvCxnSpPr>
      <xdr:spPr>
        <a:xfrm flipV="1">
          <a:off x="6286500" y="14408277"/>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CE69B058-001A-42BD-B1CB-299D235F86B4}"/>
            </a:ext>
          </a:extLst>
        </xdr:cNvPr>
        <xdr:cNvSpPr txBox="1"/>
      </xdr:nvSpPr>
      <xdr:spPr>
        <a:xfrm>
          <a:off x="8454467" y="1450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FEC21B9C-AD3E-4BCB-B5F6-D8D412862222}"/>
            </a:ext>
          </a:extLst>
        </xdr:cNvPr>
        <xdr:cNvSpPr txBox="1"/>
      </xdr:nvSpPr>
      <xdr:spPr>
        <a:xfrm>
          <a:off x="7673417" y="14499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B927E3BB-D92F-438F-A0F2-E109B92D69FD}"/>
            </a:ext>
          </a:extLst>
        </xdr:cNvPr>
        <xdr:cNvSpPr txBox="1"/>
      </xdr:nvSpPr>
      <xdr:spPr>
        <a:xfrm>
          <a:off x="6866332"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D78B6343-E984-45B2-A62C-A977088039D3}"/>
            </a:ext>
          </a:extLst>
        </xdr:cNvPr>
        <xdr:cNvSpPr txBox="1"/>
      </xdr:nvSpPr>
      <xdr:spPr>
        <a:xfrm>
          <a:off x="6068772" y="1450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50564</xdr:rowOff>
    </xdr:from>
    <xdr:ext cx="469744" cy="259045"/>
    <xdr:sp macro="" textlink="">
      <xdr:nvSpPr>
        <xdr:cNvPr id="371" name="n_1mainValue【公営住宅】&#10;一人当たり面積">
          <a:extLst>
            <a:ext uri="{FF2B5EF4-FFF2-40B4-BE49-F238E27FC236}">
              <a16:creationId xmlns:a16="http://schemas.microsoft.com/office/drawing/2014/main" id="{D4143009-86DA-417C-81F5-784C26828E62}"/>
            </a:ext>
          </a:extLst>
        </xdr:cNvPr>
        <xdr:cNvSpPr txBox="1"/>
      </xdr:nvSpPr>
      <xdr:spPr>
        <a:xfrm>
          <a:off x="8454467" y="14113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54373</xdr:rowOff>
    </xdr:from>
    <xdr:ext cx="469744" cy="259045"/>
    <xdr:sp macro="" textlink="">
      <xdr:nvSpPr>
        <xdr:cNvPr id="372" name="n_2mainValue【公営住宅】&#10;一人当たり面積">
          <a:extLst>
            <a:ext uri="{FF2B5EF4-FFF2-40B4-BE49-F238E27FC236}">
              <a16:creationId xmlns:a16="http://schemas.microsoft.com/office/drawing/2014/main" id="{DC9D1683-0099-48BD-B3BB-8AB6C19224BB}"/>
            </a:ext>
          </a:extLst>
        </xdr:cNvPr>
        <xdr:cNvSpPr txBox="1"/>
      </xdr:nvSpPr>
      <xdr:spPr>
        <a:xfrm>
          <a:off x="7673417" y="1411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71899</xdr:rowOff>
    </xdr:from>
    <xdr:ext cx="469744" cy="259045"/>
    <xdr:sp macro="" textlink="">
      <xdr:nvSpPr>
        <xdr:cNvPr id="373" name="n_3mainValue【公営住宅】&#10;一人当たり面積">
          <a:extLst>
            <a:ext uri="{FF2B5EF4-FFF2-40B4-BE49-F238E27FC236}">
              <a16:creationId xmlns:a16="http://schemas.microsoft.com/office/drawing/2014/main" id="{D15AF227-0B0E-4D3A-94F7-74831A38C548}"/>
            </a:ext>
          </a:extLst>
        </xdr:cNvPr>
        <xdr:cNvSpPr txBox="1"/>
      </xdr:nvSpPr>
      <xdr:spPr>
        <a:xfrm>
          <a:off x="6866332" y="141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76471</xdr:rowOff>
    </xdr:from>
    <xdr:ext cx="469744" cy="259045"/>
    <xdr:sp macro="" textlink="">
      <xdr:nvSpPr>
        <xdr:cNvPr id="374" name="n_4mainValue【公営住宅】&#10;一人当たり面積">
          <a:extLst>
            <a:ext uri="{FF2B5EF4-FFF2-40B4-BE49-F238E27FC236}">
              <a16:creationId xmlns:a16="http://schemas.microsoft.com/office/drawing/2014/main" id="{5EFEFA46-221D-432B-9804-37106076FBD8}"/>
            </a:ext>
          </a:extLst>
        </xdr:cNvPr>
        <xdr:cNvSpPr txBox="1"/>
      </xdr:nvSpPr>
      <xdr:spPr>
        <a:xfrm>
          <a:off x="6068772" y="1413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56146944-D8BD-4615-AA55-9A058A07812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EC7BC91-27F7-4673-8B0E-3DE3F83D918B}"/>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CE22884-7CE3-43F4-9215-71499028666C}"/>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341B2A4-1AFD-4D62-8F47-9A043A9C3EB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57604926-78BC-4441-804A-E14B4F96D88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AF7B443-7CB9-4C25-81CC-930E0F0372D5}"/>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A955137-6E2E-4178-9EC2-B78CA46E115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EB7AB6C-E9E8-4ABD-9B4C-5C980836B77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AA2EE17-A533-4CF6-A509-3A851594E325}"/>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73286B1-FF7B-4770-9ED2-1D3D123EB73A}"/>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90438FEC-E47C-44E0-8767-4C2B16F0544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80B07A8F-8039-40AC-8F33-17DA602A638B}"/>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C4BC630C-8F91-41F5-B40B-E2A0E301C8DF}"/>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5571C436-960F-4E51-951C-34C58C6BEC4B}"/>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5BE23343-7FE6-4603-9D29-0D7D63BCCDF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127846AE-8B38-4975-948B-647A0347CF80}"/>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CD3DCF70-D54D-4FF3-BB41-2B240215A32B}"/>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2973EF28-9EF5-41AE-8682-459758A776E8}"/>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96F1E6CA-D615-49BD-A94C-CAF9FC3EE520}"/>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58938030-CFAC-4F41-AE35-266D99EB9749}"/>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F335AA74-EE30-4733-8D2F-74F70498CCC1}"/>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54C8C9FE-0412-4BF1-A84A-76F3691253EC}"/>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A9F4C45F-376D-483F-8C4B-4BBBB8B0A007}"/>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CF62AD5F-DFD4-4632-8727-9B21742CE762}"/>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EFD26E2C-4E51-4446-9DAE-0638C851D57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F0CE001B-BBDF-4498-8413-586CFB4CDBEC}"/>
            </a:ext>
          </a:extLst>
        </xdr:cNvPr>
        <xdr:cNvCxnSpPr/>
      </xdr:nvCxnSpPr>
      <xdr:spPr>
        <a:xfrm flipV="1">
          <a:off x="4173855" y="17090571"/>
          <a:ext cx="0" cy="157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DF98432A-43AC-48C9-BA0C-80493B2E4C7F}"/>
            </a:ext>
          </a:extLst>
        </xdr:cNvPr>
        <xdr:cNvSpPr txBox="1"/>
      </xdr:nvSpPr>
      <xdr:spPr>
        <a:xfrm>
          <a:off x="421259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CF0BCD65-2EAE-4BD7-9C14-A2447AA0A2E6}"/>
            </a:ext>
          </a:extLst>
        </xdr:cNvPr>
        <xdr:cNvCxnSpPr/>
      </xdr:nvCxnSpPr>
      <xdr:spPr>
        <a:xfrm>
          <a:off x="4112260" y="186611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834A162A-A689-414F-95F0-53F29F6C8555}"/>
            </a:ext>
          </a:extLst>
        </xdr:cNvPr>
        <xdr:cNvSpPr txBox="1"/>
      </xdr:nvSpPr>
      <xdr:spPr>
        <a:xfrm>
          <a:off x="421259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FF66AD52-C8E6-459A-A156-9A44F003283A}"/>
            </a:ext>
          </a:extLst>
        </xdr:cNvPr>
        <xdr:cNvCxnSpPr/>
      </xdr:nvCxnSpPr>
      <xdr:spPr>
        <a:xfrm>
          <a:off x="411226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26688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8BAB2843-F86C-41C2-B238-A7D5436A791B}"/>
            </a:ext>
          </a:extLst>
        </xdr:cNvPr>
        <xdr:cNvSpPr txBox="1"/>
      </xdr:nvSpPr>
      <xdr:spPr>
        <a:xfrm>
          <a:off x="4212590" y="18027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1D5ACE1C-CC90-4308-A2C2-5130A4ECA943}"/>
            </a:ext>
          </a:extLst>
        </xdr:cNvPr>
        <xdr:cNvSpPr/>
      </xdr:nvSpPr>
      <xdr:spPr>
        <a:xfrm>
          <a:off x="4131310" y="1805241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21D5710E-6F20-45E8-B0F5-01B2A534D4CE}"/>
            </a:ext>
          </a:extLst>
        </xdr:cNvPr>
        <xdr:cNvSpPr/>
      </xdr:nvSpPr>
      <xdr:spPr>
        <a:xfrm>
          <a:off x="3388360" y="180475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1BCA3559-46BC-487C-B628-345B49862FF4}"/>
            </a:ext>
          </a:extLst>
        </xdr:cNvPr>
        <xdr:cNvSpPr/>
      </xdr:nvSpPr>
      <xdr:spPr>
        <a:xfrm>
          <a:off x="2571750" y="1803744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014DDF9B-4F7D-486F-B720-5835C500CFF9}"/>
            </a:ext>
          </a:extLst>
        </xdr:cNvPr>
        <xdr:cNvSpPr/>
      </xdr:nvSpPr>
      <xdr:spPr>
        <a:xfrm>
          <a:off x="1774190" y="180183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0F131DBD-A8A2-48E7-9101-55703407CC3A}"/>
            </a:ext>
          </a:extLst>
        </xdr:cNvPr>
        <xdr:cNvSpPr/>
      </xdr:nvSpPr>
      <xdr:spPr>
        <a:xfrm>
          <a:off x="988060" y="1796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8CA89DF-07A6-4200-945E-CDE8D8EEC04A}"/>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0D2F8A0-82BF-432F-A7F3-BA6752124ED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C47D078-FC1B-4430-BDD7-BCC4E1DE440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37845E5-8937-4481-B85C-83D474444660}"/>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A44F1BA-E198-4CFF-92CD-93D3592B903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69487</xdr:rowOff>
    </xdr:from>
    <xdr:to>
      <xdr:col>24</xdr:col>
      <xdr:colOff>114300</xdr:colOff>
      <xdr:row>104</xdr:row>
      <xdr:rowOff>171087</xdr:rowOff>
    </xdr:to>
    <xdr:sp macro="" textlink="">
      <xdr:nvSpPr>
        <xdr:cNvPr id="416" name="楕円 415">
          <a:extLst>
            <a:ext uri="{FF2B5EF4-FFF2-40B4-BE49-F238E27FC236}">
              <a16:creationId xmlns:a16="http://schemas.microsoft.com/office/drawing/2014/main" id="{E5D4ACD0-E07D-4C2D-A57D-E9371037F92D}"/>
            </a:ext>
          </a:extLst>
        </xdr:cNvPr>
        <xdr:cNvSpPr/>
      </xdr:nvSpPr>
      <xdr:spPr>
        <a:xfrm>
          <a:off x="4131310" y="178983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92364</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49AD5366-B42E-4F1E-9262-192BC77CF9FE}"/>
            </a:ext>
          </a:extLst>
        </xdr:cNvPr>
        <xdr:cNvSpPr txBox="1"/>
      </xdr:nvSpPr>
      <xdr:spPr>
        <a:xfrm>
          <a:off x="4212590" y="1775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62956</xdr:rowOff>
    </xdr:from>
    <xdr:to>
      <xdr:col>20</xdr:col>
      <xdr:colOff>38100</xdr:colOff>
      <xdr:row>104</xdr:row>
      <xdr:rowOff>164556</xdr:rowOff>
    </xdr:to>
    <xdr:sp macro="" textlink="">
      <xdr:nvSpPr>
        <xdr:cNvPr id="418" name="楕円 417">
          <a:extLst>
            <a:ext uri="{FF2B5EF4-FFF2-40B4-BE49-F238E27FC236}">
              <a16:creationId xmlns:a16="http://schemas.microsoft.com/office/drawing/2014/main" id="{0FB28303-F3C5-42BC-9C8E-30BB0D022CA0}"/>
            </a:ext>
          </a:extLst>
        </xdr:cNvPr>
        <xdr:cNvSpPr/>
      </xdr:nvSpPr>
      <xdr:spPr>
        <a:xfrm>
          <a:off x="3388360" y="17889946"/>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113756</xdr:rowOff>
    </xdr:from>
    <xdr:to>
      <xdr:col>24</xdr:col>
      <xdr:colOff>63500</xdr:colOff>
      <xdr:row>104</xdr:row>
      <xdr:rowOff>120287</xdr:rowOff>
    </xdr:to>
    <xdr:cxnSp macro="">
      <xdr:nvCxnSpPr>
        <xdr:cNvPr id="419" name="直線コネクタ 418">
          <a:extLst>
            <a:ext uri="{FF2B5EF4-FFF2-40B4-BE49-F238E27FC236}">
              <a16:creationId xmlns:a16="http://schemas.microsoft.com/office/drawing/2014/main" id="{722C52DE-9875-47F8-B16A-F5A16CBAB1F3}"/>
            </a:ext>
          </a:extLst>
        </xdr:cNvPr>
        <xdr:cNvCxnSpPr/>
      </xdr:nvCxnSpPr>
      <xdr:spPr>
        <a:xfrm>
          <a:off x="3431540" y="17944556"/>
          <a:ext cx="742950" cy="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53158</xdr:rowOff>
    </xdr:from>
    <xdr:to>
      <xdr:col>15</xdr:col>
      <xdr:colOff>101600</xdr:colOff>
      <xdr:row>104</xdr:row>
      <xdr:rowOff>154758</xdr:rowOff>
    </xdr:to>
    <xdr:sp macro="" textlink="">
      <xdr:nvSpPr>
        <xdr:cNvPr id="420" name="楕円 419">
          <a:extLst>
            <a:ext uri="{FF2B5EF4-FFF2-40B4-BE49-F238E27FC236}">
              <a16:creationId xmlns:a16="http://schemas.microsoft.com/office/drawing/2014/main" id="{60CF1EC9-87A5-4C46-A7F1-BAB27951C98A}"/>
            </a:ext>
          </a:extLst>
        </xdr:cNvPr>
        <xdr:cNvSpPr/>
      </xdr:nvSpPr>
      <xdr:spPr>
        <a:xfrm>
          <a:off x="2571750" y="178877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103958</xdr:rowOff>
    </xdr:from>
    <xdr:to>
      <xdr:col>19</xdr:col>
      <xdr:colOff>177800</xdr:colOff>
      <xdr:row>104</xdr:row>
      <xdr:rowOff>113756</xdr:rowOff>
    </xdr:to>
    <xdr:cxnSp macro="">
      <xdr:nvCxnSpPr>
        <xdr:cNvPr id="421" name="直線コネクタ 420">
          <a:extLst>
            <a:ext uri="{FF2B5EF4-FFF2-40B4-BE49-F238E27FC236}">
              <a16:creationId xmlns:a16="http://schemas.microsoft.com/office/drawing/2014/main" id="{C9A4AE76-41EA-4F07-B80F-CFFFA9027ABA}"/>
            </a:ext>
          </a:extLst>
        </xdr:cNvPr>
        <xdr:cNvCxnSpPr/>
      </xdr:nvCxnSpPr>
      <xdr:spPr>
        <a:xfrm>
          <a:off x="2626360" y="17932853"/>
          <a:ext cx="805180" cy="1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23768</xdr:rowOff>
    </xdr:from>
    <xdr:to>
      <xdr:col>10</xdr:col>
      <xdr:colOff>165100</xdr:colOff>
      <xdr:row>104</xdr:row>
      <xdr:rowOff>125368</xdr:rowOff>
    </xdr:to>
    <xdr:sp macro="" textlink="">
      <xdr:nvSpPr>
        <xdr:cNvPr id="422" name="楕円 421">
          <a:extLst>
            <a:ext uri="{FF2B5EF4-FFF2-40B4-BE49-F238E27FC236}">
              <a16:creationId xmlns:a16="http://schemas.microsoft.com/office/drawing/2014/main" id="{1F73334F-F709-44E6-ABC8-A318A794F3CE}"/>
            </a:ext>
          </a:extLst>
        </xdr:cNvPr>
        <xdr:cNvSpPr/>
      </xdr:nvSpPr>
      <xdr:spPr>
        <a:xfrm>
          <a:off x="1774190" y="1785075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74568</xdr:rowOff>
    </xdr:from>
    <xdr:to>
      <xdr:col>15</xdr:col>
      <xdr:colOff>50800</xdr:colOff>
      <xdr:row>104</xdr:row>
      <xdr:rowOff>103958</xdr:rowOff>
    </xdr:to>
    <xdr:cxnSp macro="">
      <xdr:nvCxnSpPr>
        <xdr:cNvPr id="423" name="直線コネクタ 422">
          <a:extLst>
            <a:ext uri="{FF2B5EF4-FFF2-40B4-BE49-F238E27FC236}">
              <a16:creationId xmlns:a16="http://schemas.microsoft.com/office/drawing/2014/main" id="{9FAB78C1-7B37-4257-8259-92D2CA1E3724}"/>
            </a:ext>
          </a:extLst>
        </xdr:cNvPr>
        <xdr:cNvCxnSpPr/>
      </xdr:nvCxnSpPr>
      <xdr:spPr>
        <a:xfrm>
          <a:off x="1828800" y="17905368"/>
          <a:ext cx="797560" cy="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169092</xdr:rowOff>
    </xdr:from>
    <xdr:to>
      <xdr:col>6</xdr:col>
      <xdr:colOff>38100</xdr:colOff>
      <xdr:row>104</xdr:row>
      <xdr:rowOff>99242</xdr:rowOff>
    </xdr:to>
    <xdr:sp macro="" textlink="">
      <xdr:nvSpPr>
        <xdr:cNvPr id="424" name="楕円 423">
          <a:extLst>
            <a:ext uri="{FF2B5EF4-FFF2-40B4-BE49-F238E27FC236}">
              <a16:creationId xmlns:a16="http://schemas.microsoft.com/office/drawing/2014/main" id="{8F200781-1678-4070-AAFA-25CBC9273EC4}"/>
            </a:ext>
          </a:extLst>
        </xdr:cNvPr>
        <xdr:cNvSpPr/>
      </xdr:nvSpPr>
      <xdr:spPr>
        <a:xfrm>
          <a:off x="988060" y="1783225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48442</xdr:rowOff>
    </xdr:from>
    <xdr:to>
      <xdr:col>10</xdr:col>
      <xdr:colOff>114300</xdr:colOff>
      <xdr:row>104</xdr:row>
      <xdr:rowOff>74568</xdr:rowOff>
    </xdr:to>
    <xdr:cxnSp macro="">
      <xdr:nvCxnSpPr>
        <xdr:cNvPr id="425" name="直線コネクタ 424">
          <a:extLst>
            <a:ext uri="{FF2B5EF4-FFF2-40B4-BE49-F238E27FC236}">
              <a16:creationId xmlns:a16="http://schemas.microsoft.com/office/drawing/2014/main" id="{95B57903-4799-4FCD-943F-F0842FA184F5}"/>
            </a:ext>
          </a:extLst>
        </xdr:cNvPr>
        <xdr:cNvCxnSpPr/>
      </xdr:nvCxnSpPr>
      <xdr:spPr>
        <a:xfrm>
          <a:off x="1031240" y="17881147"/>
          <a:ext cx="797560" cy="2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136089</xdr:rowOff>
    </xdr:from>
    <xdr:ext cx="405111" cy="259045"/>
    <xdr:sp macro="" textlink="">
      <xdr:nvSpPr>
        <xdr:cNvPr id="426" name="n_1aveValue【港湾・漁港】&#10;有形固定資産減価償却率">
          <a:extLst>
            <a:ext uri="{FF2B5EF4-FFF2-40B4-BE49-F238E27FC236}">
              <a16:creationId xmlns:a16="http://schemas.microsoft.com/office/drawing/2014/main" id="{84E0A52B-04CC-49D8-9535-9E9FE9FFF74D}"/>
            </a:ext>
          </a:extLst>
        </xdr:cNvPr>
        <xdr:cNvSpPr txBox="1"/>
      </xdr:nvSpPr>
      <xdr:spPr>
        <a:xfrm>
          <a:off x="3239144" y="1813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127925</xdr:rowOff>
    </xdr:from>
    <xdr:ext cx="405111" cy="259045"/>
    <xdr:sp macro="" textlink="">
      <xdr:nvSpPr>
        <xdr:cNvPr id="427" name="n_2aveValue【港湾・漁港】&#10;有形固定資産減価償却率">
          <a:extLst>
            <a:ext uri="{FF2B5EF4-FFF2-40B4-BE49-F238E27FC236}">
              <a16:creationId xmlns:a16="http://schemas.microsoft.com/office/drawing/2014/main" id="{5F16A2F0-CAFA-45E0-B350-C19F9455D422}"/>
            </a:ext>
          </a:extLst>
        </xdr:cNvPr>
        <xdr:cNvSpPr txBox="1"/>
      </xdr:nvSpPr>
      <xdr:spPr>
        <a:xfrm>
          <a:off x="2439044" y="1813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105064</xdr:rowOff>
    </xdr:from>
    <xdr:ext cx="405111" cy="259045"/>
    <xdr:sp macro="" textlink="">
      <xdr:nvSpPr>
        <xdr:cNvPr id="428" name="n_3aveValue【港湾・漁港】&#10;有形固定資産減価償却率">
          <a:extLst>
            <a:ext uri="{FF2B5EF4-FFF2-40B4-BE49-F238E27FC236}">
              <a16:creationId xmlns:a16="http://schemas.microsoft.com/office/drawing/2014/main" id="{8C90DEA9-15DD-4F68-8C54-C03BA1F7C5FD}"/>
            </a:ext>
          </a:extLst>
        </xdr:cNvPr>
        <xdr:cNvSpPr txBox="1"/>
      </xdr:nvSpPr>
      <xdr:spPr>
        <a:xfrm>
          <a:off x="1641484" y="1810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49547</xdr:rowOff>
    </xdr:from>
    <xdr:ext cx="405111" cy="259045"/>
    <xdr:sp macro="" textlink="">
      <xdr:nvSpPr>
        <xdr:cNvPr id="429" name="n_4aveValue【港湾・漁港】&#10;有形固定資産減価償却率">
          <a:extLst>
            <a:ext uri="{FF2B5EF4-FFF2-40B4-BE49-F238E27FC236}">
              <a16:creationId xmlns:a16="http://schemas.microsoft.com/office/drawing/2014/main" id="{2724B03C-C8C0-4472-8917-82C65A1150BB}"/>
            </a:ext>
          </a:extLst>
        </xdr:cNvPr>
        <xdr:cNvSpPr txBox="1"/>
      </xdr:nvSpPr>
      <xdr:spPr>
        <a:xfrm>
          <a:off x="85535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9633</xdr:rowOff>
    </xdr:from>
    <xdr:ext cx="405111" cy="259045"/>
    <xdr:sp macro="" textlink="">
      <xdr:nvSpPr>
        <xdr:cNvPr id="430" name="n_1mainValue【港湾・漁港】&#10;有形固定資産減価償却率">
          <a:extLst>
            <a:ext uri="{FF2B5EF4-FFF2-40B4-BE49-F238E27FC236}">
              <a16:creationId xmlns:a16="http://schemas.microsoft.com/office/drawing/2014/main" id="{D9A68AC9-991E-4F59-BC26-4671FC21885E}"/>
            </a:ext>
          </a:extLst>
        </xdr:cNvPr>
        <xdr:cNvSpPr txBox="1"/>
      </xdr:nvSpPr>
      <xdr:spPr>
        <a:xfrm>
          <a:off x="3239144" y="1767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171285</xdr:rowOff>
    </xdr:from>
    <xdr:ext cx="405111" cy="259045"/>
    <xdr:sp macro="" textlink="">
      <xdr:nvSpPr>
        <xdr:cNvPr id="431" name="n_2mainValue【港湾・漁港】&#10;有形固定資産減価償却率">
          <a:extLst>
            <a:ext uri="{FF2B5EF4-FFF2-40B4-BE49-F238E27FC236}">
              <a16:creationId xmlns:a16="http://schemas.microsoft.com/office/drawing/2014/main" id="{26B1B9FF-5067-42EF-B009-2DFFC09FDD75}"/>
            </a:ext>
          </a:extLst>
        </xdr:cNvPr>
        <xdr:cNvSpPr txBox="1"/>
      </xdr:nvSpPr>
      <xdr:spPr>
        <a:xfrm>
          <a:off x="2439044" y="1766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141895</xdr:rowOff>
    </xdr:from>
    <xdr:ext cx="405111" cy="259045"/>
    <xdr:sp macro="" textlink="">
      <xdr:nvSpPr>
        <xdr:cNvPr id="432" name="n_3mainValue【港湾・漁港】&#10;有形固定資産減価償却率">
          <a:extLst>
            <a:ext uri="{FF2B5EF4-FFF2-40B4-BE49-F238E27FC236}">
              <a16:creationId xmlns:a16="http://schemas.microsoft.com/office/drawing/2014/main" id="{35B11B82-C85E-4956-9B67-1170C274BDA7}"/>
            </a:ext>
          </a:extLst>
        </xdr:cNvPr>
        <xdr:cNvSpPr txBox="1"/>
      </xdr:nvSpPr>
      <xdr:spPr>
        <a:xfrm>
          <a:off x="1641484" y="1762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115769</xdr:rowOff>
    </xdr:from>
    <xdr:ext cx="405111" cy="259045"/>
    <xdr:sp macro="" textlink="">
      <xdr:nvSpPr>
        <xdr:cNvPr id="433" name="n_4mainValue【港湾・漁港】&#10;有形固定資産減価償却率">
          <a:extLst>
            <a:ext uri="{FF2B5EF4-FFF2-40B4-BE49-F238E27FC236}">
              <a16:creationId xmlns:a16="http://schemas.microsoft.com/office/drawing/2014/main" id="{BD570D4C-5DFE-45EA-9951-069D9FCDCAD5}"/>
            </a:ext>
          </a:extLst>
        </xdr:cNvPr>
        <xdr:cNvSpPr txBox="1"/>
      </xdr:nvSpPr>
      <xdr:spPr>
        <a:xfrm>
          <a:off x="85535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4F215A7-C5C5-4842-B1D3-30376574846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8B00B2DA-EFF0-4F7F-A5A4-F93624D430B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A7881E94-DB8D-411A-8F03-9C3A4610175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2BEB1B25-7DAE-4FC4-8404-5843C6DB8A8F}"/>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FFB7E8-7B15-4584-9D62-8287F8E0639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3CCFDC51-B815-4034-84C6-30559E77FAE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CCE4585F-31A7-4B39-9B31-B63A16B9DBF3}"/>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1062D2C2-88E3-4BB7-96BB-BA249CEDB9EA}"/>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3005A77C-C537-4521-8454-AA63D375741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A39E55F8-420D-46B2-A87B-FC617B1B241F}"/>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367BADAC-B276-483F-B2E5-675C87728217}"/>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0C31E91E-6F69-4A26-850B-4FA2733FDB7B}"/>
            </a:ext>
          </a:extLst>
        </xdr:cNvPr>
        <xdr:cNvSpPr txBox="1"/>
      </xdr:nvSpPr>
      <xdr:spPr>
        <a:xfrm>
          <a:off x="5724659" y="185286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1EABD2D2-B2A9-4370-8E2E-5CC63ED67AF1}"/>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34DC1F3A-4424-4B80-97BA-B4D946A628E0}"/>
            </a:ext>
          </a:extLst>
        </xdr:cNvPr>
        <xdr:cNvSpPr txBox="1"/>
      </xdr:nvSpPr>
      <xdr:spPr>
        <a:xfrm>
          <a:off x="5416126" y="1814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CA44FF4C-6AD9-4EA5-AE18-F2FE9FF087A4}"/>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475F4ACC-24EC-49EC-B455-A4C52E34E4D7}"/>
            </a:ext>
          </a:extLst>
        </xdr:cNvPr>
        <xdr:cNvSpPr txBox="1"/>
      </xdr:nvSpPr>
      <xdr:spPr>
        <a:xfrm>
          <a:off x="5416126" y="1776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034F937A-B71D-48FD-90A9-321B0127DB53}"/>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E98D1EAE-65D1-48EB-91E8-E363E91817AC}"/>
            </a:ext>
          </a:extLst>
        </xdr:cNvPr>
        <xdr:cNvSpPr txBox="1"/>
      </xdr:nvSpPr>
      <xdr:spPr>
        <a:xfrm>
          <a:off x="5416126" y="17381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B1C97BF0-D518-439A-95C7-CA4FB59F68E8}"/>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AF560C30-D300-4FC7-8A3E-A7DF2010C964}"/>
            </a:ext>
          </a:extLst>
        </xdr:cNvPr>
        <xdr:cNvSpPr txBox="1"/>
      </xdr:nvSpPr>
      <xdr:spPr>
        <a:xfrm>
          <a:off x="5416126" y="17000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97F4F6BD-F0A0-4783-95DB-C47B7954FB02}"/>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E978951D-ECCD-4DB1-A2EA-B4DA85C5D8E3}"/>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4AE9CCD0-AE8F-48CB-99F9-EE9D27004250}"/>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90A47E73-399C-40E5-AC9D-891A6CCC98FF}"/>
            </a:ext>
          </a:extLst>
        </xdr:cNvPr>
        <xdr:cNvCxnSpPr/>
      </xdr:nvCxnSpPr>
      <xdr:spPr>
        <a:xfrm flipV="1">
          <a:off x="9429115" y="17067851"/>
          <a:ext cx="0" cy="1601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3B1C3156-D6D3-48F9-8097-41A59052E5FB}"/>
            </a:ext>
          </a:extLst>
        </xdr:cNvPr>
        <xdr:cNvSpPr txBox="1"/>
      </xdr:nvSpPr>
      <xdr:spPr>
        <a:xfrm>
          <a:off x="946785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1AB36218-5622-4C18-8DD4-F3CA4F4E4DA2}"/>
            </a:ext>
          </a:extLst>
        </xdr:cNvPr>
        <xdr:cNvCxnSpPr/>
      </xdr:nvCxnSpPr>
      <xdr:spPr>
        <a:xfrm>
          <a:off x="9356090" y="1866895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70B4FF69-2830-462A-9B3E-2B979C469839}"/>
            </a:ext>
          </a:extLst>
        </xdr:cNvPr>
        <xdr:cNvSpPr txBox="1"/>
      </xdr:nvSpPr>
      <xdr:spPr>
        <a:xfrm>
          <a:off x="946785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2DDF93DE-C220-4BE0-9EF1-64D98E303EA1}"/>
            </a:ext>
          </a:extLst>
        </xdr:cNvPr>
        <xdr:cNvCxnSpPr/>
      </xdr:nvCxnSpPr>
      <xdr:spPr>
        <a:xfrm>
          <a:off x="9356090" y="170678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107940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1267BD13-C520-411A-B17A-E5C9ACA454C2}"/>
            </a:ext>
          </a:extLst>
        </xdr:cNvPr>
        <xdr:cNvSpPr txBox="1"/>
      </xdr:nvSpPr>
      <xdr:spPr>
        <a:xfrm>
          <a:off x="9467850" y="18279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6B5B708A-7420-4B02-949A-F8E32057E588}"/>
            </a:ext>
          </a:extLst>
        </xdr:cNvPr>
        <xdr:cNvSpPr/>
      </xdr:nvSpPr>
      <xdr:spPr>
        <a:xfrm>
          <a:off x="9394190" y="1843211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6AF63372-796C-4996-A1A3-B7736BC7190F}"/>
            </a:ext>
          </a:extLst>
        </xdr:cNvPr>
        <xdr:cNvSpPr/>
      </xdr:nvSpPr>
      <xdr:spPr>
        <a:xfrm>
          <a:off x="8632190" y="184315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D4867DFE-1571-409E-95BA-19F7055F30A7}"/>
            </a:ext>
          </a:extLst>
        </xdr:cNvPr>
        <xdr:cNvSpPr/>
      </xdr:nvSpPr>
      <xdr:spPr>
        <a:xfrm>
          <a:off x="7846060" y="184376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5380A2A9-0660-44CC-A7EE-A1DF5753F951}"/>
            </a:ext>
          </a:extLst>
        </xdr:cNvPr>
        <xdr:cNvSpPr/>
      </xdr:nvSpPr>
      <xdr:spPr>
        <a:xfrm>
          <a:off x="7029450" y="18440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70296E73-1519-44B3-AB11-8C0543065F97}"/>
            </a:ext>
          </a:extLst>
        </xdr:cNvPr>
        <xdr:cNvSpPr/>
      </xdr:nvSpPr>
      <xdr:spPr>
        <a:xfrm>
          <a:off x="6231890" y="1830708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DD6AD11-691A-40D2-A56B-884F980846E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55AC8C2-B6B9-4BEE-97C4-2D4EBA1A9D1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4AE1A95-530B-4369-9E1B-DF2D4B4B247E}"/>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8960828-D12C-4923-A9B3-BAA0A4F0459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6D29B2C-282C-4678-BB41-24E1B64A2074}"/>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64633</xdr:rowOff>
    </xdr:from>
    <xdr:to>
      <xdr:col>55</xdr:col>
      <xdr:colOff>50800</xdr:colOff>
      <xdr:row>108</xdr:row>
      <xdr:rowOff>166233</xdr:rowOff>
    </xdr:to>
    <xdr:sp macro="" textlink="">
      <xdr:nvSpPr>
        <xdr:cNvPr id="473" name="楕円 472">
          <a:extLst>
            <a:ext uri="{FF2B5EF4-FFF2-40B4-BE49-F238E27FC236}">
              <a16:creationId xmlns:a16="http://schemas.microsoft.com/office/drawing/2014/main" id="{E8B326AB-D854-4CEA-A087-681E134381FE}"/>
            </a:ext>
          </a:extLst>
        </xdr:cNvPr>
        <xdr:cNvSpPr/>
      </xdr:nvSpPr>
      <xdr:spPr>
        <a:xfrm>
          <a:off x="9394190" y="1857742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151010</xdr:rowOff>
    </xdr:from>
    <xdr:ext cx="534377" cy="259045"/>
    <xdr:sp macro="" textlink="">
      <xdr:nvSpPr>
        <xdr:cNvPr id="474" name="【港湾・漁港】&#10;一人当たり有形固定資産（償却資産）額該当値テキスト">
          <a:extLst>
            <a:ext uri="{FF2B5EF4-FFF2-40B4-BE49-F238E27FC236}">
              <a16:creationId xmlns:a16="http://schemas.microsoft.com/office/drawing/2014/main" id="{246FD75E-3C1A-4A0D-9C35-6C9224064153}"/>
            </a:ext>
          </a:extLst>
        </xdr:cNvPr>
        <xdr:cNvSpPr txBox="1"/>
      </xdr:nvSpPr>
      <xdr:spPr>
        <a:xfrm>
          <a:off x="9467850" y="1849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66129</xdr:rowOff>
    </xdr:from>
    <xdr:to>
      <xdr:col>50</xdr:col>
      <xdr:colOff>165100</xdr:colOff>
      <xdr:row>108</xdr:row>
      <xdr:rowOff>167729</xdr:rowOff>
    </xdr:to>
    <xdr:sp macro="" textlink="">
      <xdr:nvSpPr>
        <xdr:cNvPr id="475" name="楕円 474">
          <a:extLst>
            <a:ext uri="{FF2B5EF4-FFF2-40B4-BE49-F238E27FC236}">
              <a16:creationId xmlns:a16="http://schemas.microsoft.com/office/drawing/2014/main" id="{70F5F5FB-F594-4EB0-8110-2B618BD6A145}"/>
            </a:ext>
          </a:extLst>
        </xdr:cNvPr>
        <xdr:cNvSpPr/>
      </xdr:nvSpPr>
      <xdr:spPr>
        <a:xfrm>
          <a:off x="8632190" y="1858082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115433</xdr:rowOff>
    </xdr:from>
    <xdr:to>
      <xdr:col>55</xdr:col>
      <xdr:colOff>0</xdr:colOff>
      <xdr:row>108</xdr:row>
      <xdr:rowOff>116929</xdr:rowOff>
    </xdr:to>
    <xdr:cxnSp macro="">
      <xdr:nvCxnSpPr>
        <xdr:cNvPr id="476" name="直線コネクタ 475">
          <a:extLst>
            <a:ext uri="{FF2B5EF4-FFF2-40B4-BE49-F238E27FC236}">
              <a16:creationId xmlns:a16="http://schemas.microsoft.com/office/drawing/2014/main" id="{A49B2DBE-4FD4-45B8-82B1-4DC436AC2C08}"/>
            </a:ext>
          </a:extLst>
        </xdr:cNvPr>
        <xdr:cNvCxnSpPr/>
      </xdr:nvCxnSpPr>
      <xdr:spPr>
        <a:xfrm flipV="1">
          <a:off x="8686800" y="18632033"/>
          <a:ext cx="742950" cy="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67444</xdr:rowOff>
    </xdr:from>
    <xdr:to>
      <xdr:col>46</xdr:col>
      <xdr:colOff>38100</xdr:colOff>
      <xdr:row>108</xdr:row>
      <xdr:rowOff>169044</xdr:rowOff>
    </xdr:to>
    <xdr:sp macro="" textlink="">
      <xdr:nvSpPr>
        <xdr:cNvPr id="477" name="楕円 476">
          <a:extLst>
            <a:ext uri="{FF2B5EF4-FFF2-40B4-BE49-F238E27FC236}">
              <a16:creationId xmlns:a16="http://schemas.microsoft.com/office/drawing/2014/main" id="{09DE5CE8-A6E5-4080-9630-2C4431CB0CB4}"/>
            </a:ext>
          </a:extLst>
        </xdr:cNvPr>
        <xdr:cNvSpPr/>
      </xdr:nvSpPr>
      <xdr:spPr>
        <a:xfrm>
          <a:off x="7846060" y="1858213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116929</xdr:rowOff>
    </xdr:from>
    <xdr:to>
      <xdr:col>50</xdr:col>
      <xdr:colOff>114300</xdr:colOff>
      <xdr:row>108</xdr:row>
      <xdr:rowOff>118244</xdr:rowOff>
    </xdr:to>
    <xdr:cxnSp macro="">
      <xdr:nvCxnSpPr>
        <xdr:cNvPr id="478" name="直線コネクタ 477">
          <a:extLst>
            <a:ext uri="{FF2B5EF4-FFF2-40B4-BE49-F238E27FC236}">
              <a16:creationId xmlns:a16="http://schemas.microsoft.com/office/drawing/2014/main" id="{C126DF3E-7BF7-4AA8-9A1F-29DA8E1AD18B}"/>
            </a:ext>
          </a:extLst>
        </xdr:cNvPr>
        <xdr:cNvCxnSpPr/>
      </xdr:nvCxnSpPr>
      <xdr:spPr>
        <a:xfrm flipV="1">
          <a:off x="7889240" y="18633529"/>
          <a:ext cx="79756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67869</xdr:rowOff>
    </xdr:from>
    <xdr:to>
      <xdr:col>41</xdr:col>
      <xdr:colOff>101600</xdr:colOff>
      <xdr:row>108</xdr:row>
      <xdr:rowOff>169469</xdr:rowOff>
    </xdr:to>
    <xdr:sp macro="" textlink="">
      <xdr:nvSpPr>
        <xdr:cNvPr id="479" name="楕円 478">
          <a:extLst>
            <a:ext uri="{FF2B5EF4-FFF2-40B4-BE49-F238E27FC236}">
              <a16:creationId xmlns:a16="http://schemas.microsoft.com/office/drawing/2014/main" id="{5C7484EB-5917-4E23-AE7F-8D0BDC0EB82F}"/>
            </a:ext>
          </a:extLst>
        </xdr:cNvPr>
        <xdr:cNvSpPr/>
      </xdr:nvSpPr>
      <xdr:spPr>
        <a:xfrm>
          <a:off x="7029450" y="1858256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118244</xdr:rowOff>
    </xdr:from>
    <xdr:to>
      <xdr:col>45</xdr:col>
      <xdr:colOff>177800</xdr:colOff>
      <xdr:row>108</xdr:row>
      <xdr:rowOff>118669</xdr:rowOff>
    </xdr:to>
    <xdr:cxnSp macro="">
      <xdr:nvCxnSpPr>
        <xdr:cNvPr id="480" name="直線コネクタ 479">
          <a:extLst>
            <a:ext uri="{FF2B5EF4-FFF2-40B4-BE49-F238E27FC236}">
              <a16:creationId xmlns:a16="http://schemas.microsoft.com/office/drawing/2014/main" id="{59407864-7812-4CCA-AE7B-B2B64D1A1766}"/>
            </a:ext>
          </a:extLst>
        </xdr:cNvPr>
        <xdr:cNvCxnSpPr/>
      </xdr:nvCxnSpPr>
      <xdr:spPr>
        <a:xfrm flipV="1">
          <a:off x="7084060" y="18636749"/>
          <a:ext cx="80518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68453</xdr:rowOff>
    </xdr:from>
    <xdr:to>
      <xdr:col>36</xdr:col>
      <xdr:colOff>165100</xdr:colOff>
      <xdr:row>108</xdr:row>
      <xdr:rowOff>170053</xdr:rowOff>
    </xdr:to>
    <xdr:sp macro="" textlink="">
      <xdr:nvSpPr>
        <xdr:cNvPr id="481" name="楕円 480">
          <a:extLst>
            <a:ext uri="{FF2B5EF4-FFF2-40B4-BE49-F238E27FC236}">
              <a16:creationId xmlns:a16="http://schemas.microsoft.com/office/drawing/2014/main" id="{C316998E-B201-405E-A062-63A19EE821B5}"/>
            </a:ext>
          </a:extLst>
        </xdr:cNvPr>
        <xdr:cNvSpPr/>
      </xdr:nvSpPr>
      <xdr:spPr>
        <a:xfrm>
          <a:off x="6231890" y="1858314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118669</xdr:rowOff>
    </xdr:from>
    <xdr:to>
      <xdr:col>41</xdr:col>
      <xdr:colOff>50800</xdr:colOff>
      <xdr:row>108</xdr:row>
      <xdr:rowOff>119253</xdr:rowOff>
    </xdr:to>
    <xdr:cxnSp macro="">
      <xdr:nvCxnSpPr>
        <xdr:cNvPr id="482" name="直線コネクタ 481">
          <a:extLst>
            <a:ext uri="{FF2B5EF4-FFF2-40B4-BE49-F238E27FC236}">
              <a16:creationId xmlns:a16="http://schemas.microsoft.com/office/drawing/2014/main" id="{31269E93-CBB8-4057-BF1E-967C6C65A540}"/>
            </a:ext>
          </a:extLst>
        </xdr:cNvPr>
        <xdr:cNvCxnSpPr/>
      </xdr:nvCxnSpPr>
      <xdr:spPr>
        <a:xfrm flipV="1">
          <a:off x="6286500" y="18637174"/>
          <a:ext cx="797560" cy="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31128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09A37FA2-E607-41FB-BE53-D7271365FB6E}"/>
            </a:ext>
          </a:extLst>
        </xdr:cNvPr>
        <xdr:cNvSpPr txBox="1"/>
      </xdr:nvSpPr>
      <xdr:spPr>
        <a:xfrm>
          <a:off x="8422151" y="1820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42989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6DEAACF2-4D59-4F32-A661-B5A4E67F07A9}"/>
            </a:ext>
          </a:extLst>
        </xdr:cNvPr>
        <xdr:cNvSpPr txBox="1"/>
      </xdr:nvSpPr>
      <xdr:spPr>
        <a:xfrm>
          <a:off x="7641101" y="1821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45552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BEE08137-1126-4116-A77C-1E5AC610ABD4}"/>
            </a:ext>
          </a:extLst>
        </xdr:cNvPr>
        <xdr:cNvSpPr txBox="1"/>
      </xdr:nvSpPr>
      <xdr:spPr>
        <a:xfrm>
          <a:off x="6854971" y="18221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2761FAFA-08F8-4539-BA81-115C4AF7053A}"/>
            </a:ext>
          </a:extLst>
        </xdr:cNvPr>
        <xdr:cNvSpPr txBox="1"/>
      </xdr:nvSpPr>
      <xdr:spPr>
        <a:xfrm>
          <a:off x="6007950" y="18088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158856</xdr:rowOff>
    </xdr:from>
    <xdr:ext cx="534377" cy="259045"/>
    <xdr:sp macro="" textlink="">
      <xdr:nvSpPr>
        <xdr:cNvPr id="487" name="n_1mainValue【港湾・漁港】&#10;一人当たり有形固定資産（償却資産）額">
          <a:extLst>
            <a:ext uri="{FF2B5EF4-FFF2-40B4-BE49-F238E27FC236}">
              <a16:creationId xmlns:a16="http://schemas.microsoft.com/office/drawing/2014/main" id="{F49AC916-B327-4358-B4AD-F9CDDF3A5CA9}"/>
            </a:ext>
          </a:extLst>
        </xdr:cNvPr>
        <xdr:cNvSpPr txBox="1"/>
      </xdr:nvSpPr>
      <xdr:spPr>
        <a:xfrm>
          <a:off x="8422151" y="1867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160171</xdr:rowOff>
    </xdr:from>
    <xdr:ext cx="534377" cy="259045"/>
    <xdr:sp macro="" textlink="">
      <xdr:nvSpPr>
        <xdr:cNvPr id="488" name="n_2mainValue【港湾・漁港】&#10;一人当たり有形固定資産（償却資産）額">
          <a:extLst>
            <a:ext uri="{FF2B5EF4-FFF2-40B4-BE49-F238E27FC236}">
              <a16:creationId xmlns:a16="http://schemas.microsoft.com/office/drawing/2014/main" id="{70FDD09B-7F5A-41D4-9CC0-329B00C7B231}"/>
            </a:ext>
          </a:extLst>
        </xdr:cNvPr>
        <xdr:cNvSpPr txBox="1"/>
      </xdr:nvSpPr>
      <xdr:spPr>
        <a:xfrm>
          <a:off x="7641101" y="1867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160596</xdr:rowOff>
    </xdr:from>
    <xdr:ext cx="534377" cy="259045"/>
    <xdr:sp macro="" textlink="">
      <xdr:nvSpPr>
        <xdr:cNvPr id="489" name="n_3mainValue【港湾・漁港】&#10;一人当たり有形固定資産（償却資産）額">
          <a:extLst>
            <a:ext uri="{FF2B5EF4-FFF2-40B4-BE49-F238E27FC236}">
              <a16:creationId xmlns:a16="http://schemas.microsoft.com/office/drawing/2014/main" id="{CC7F156C-2B40-4631-A004-D8856E0E451C}"/>
            </a:ext>
          </a:extLst>
        </xdr:cNvPr>
        <xdr:cNvSpPr txBox="1"/>
      </xdr:nvSpPr>
      <xdr:spPr>
        <a:xfrm>
          <a:off x="6854971" y="1867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161180</xdr:rowOff>
    </xdr:from>
    <xdr:ext cx="534377" cy="259045"/>
    <xdr:sp macro="" textlink="">
      <xdr:nvSpPr>
        <xdr:cNvPr id="490" name="n_4mainValue【港湾・漁港】&#10;一人当たり有形固定資産（償却資産）額">
          <a:extLst>
            <a:ext uri="{FF2B5EF4-FFF2-40B4-BE49-F238E27FC236}">
              <a16:creationId xmlns:a16="http://schemas.microsoft.com/office/drawing/2014/main" id="{DB718278-BDE8-4F8D-B56F-5301EB28719D}"/>
            </a:ext>
          </a:extLst>
        </xdr:cNvPr>
        <xdr:cNvSpPr txBox="1"/>
      </xdr:nvSpPr>
      <xdr:spPr>
        <a:xfrm>
          <a:off x="6038361" y="1867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5268C4D5-C38F-478E-8288-1967038E64E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3CAAA6E7-139D-461D-9D75-1CAC73B5D46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0B47496-24A3-4D74-961E-7ADDD7A149AA}"/>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5C68E917-E732-4F10-8322-52F96B7C794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431F803E-5596-48F2-B71B-645B6759EA67}"/>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98B17D27-4AB1-488C-876E-12C9249889C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6F4238FE-A6FA-495C-9CDC-A27FC523C13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50D25EF0-3497-4530-8D60-5E8591F930E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98444CEE-E5E8-4E00-8D74-4F84C109A64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4B70C036-24A3-403D-A07B-9B94FFB0E09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EA8D1AD1-BE8B-420A-8BB5-C628DC13100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F6CC0CC-ACF8-4525-9B57-59F331564D2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EF811A96-C82A-41EB-87F8-261EA881F1B9}"/>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1B6A6847-85E5-49ED-B063-D400241DCBC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D4A59376-A2E4-4DC4-9156-AAD09C3ED42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2E107839-DCD9-4E44-892D-BAD58E44E86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C0C92454-0C72-4CDA-9842-EE4F16E9140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1FEFB225-8D9D-4AE6-8B3F-0C904A21C36E}"/>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FCB054A4-661A-405B-8EE8-821BE7611255}"/>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1891A215-BD82-437A-B217-0C6B292E969A}"/>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EC17571A-2BC1-43AE-AA4B-76859055D9B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1F700524-F6FB-4928-8EB7-D8F68543CB4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54C7C77E-B625-4F3E-BE36-C86C2B7A9F4F}"/>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E2A309D4-D2C7-426D-8FAE-4CBC9C4F47D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0E3EA303-52A4-46F3-823F-43AED263472D}"/>
            </a:ext>
          </a:extLst>
        </xdr:cNvPr>
        <xdr:cNvCxnSpPr/>
      </xdr:nvCxnSpPr>
      <xdr:spPr>
        <a:xfrm flipV="1">
          <a:off x="14703424" y="59169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A23E5929-B102-4771-81B9-EF6D5CF1DBF6}"/>
            </a:ext>
          </a:extLst>
        </xdr:cNvPr>
        <xdr:cNvSpPr txBox="1"/>
      </xdr:nvSpPr>
      <xdr:spPr>
        <a:xfrm>
          <a:off x="1474216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3CDD6275-93FB-42AC-A7D0-88E21778A112}"/>
            </a:ext>
          </a:extLst>
        </xdr:cNvPr>
        <xdr:cNvCxnSpPr/>
      </xdr:nvCxnSpPr>
      <xdr:spPr>
        <a:xfrm>
          <a:off x="1461135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EEA372C3-6393-436F-839C-7D4102AE139B}"/>
            </a:ext>
          </a:extLst>
        </xdr:cNvPr>
        <xdr:cNvSpPr txBox="1"/>
      </xdr:nvSpPr>
      <xdr:spPr>
        <a:xfrm>
          <a:off x="14742160"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908D3670-84FE-4D53-B44B-A0D8D406566D}"/>
            </a:ext>
          </a:extLst>
        </xdr:cNvPr>
        <xdr:cNvCxnSpPr/>
      </xdr:nvCxnSpPr>
      <xdr:spPr>
        <a:xfrm>
          <a:off x="14611350" y="5916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CA4DADA0-8ACD-4665-8DE6-1455D283BA70}"/>
            </a:ext>
          </a:extLst>
        </xdr:cNvPr>
        <xdr:cNvSpPr txBox="1"/>
      </xdr:nvSpPr>
      <xdr:spPr>
        <a:xfrm>
          <a:off x="1474216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C79903BA-1C69-40BF-AFD4-B8A911111DBE}"/>
            </a:ext>
          </a:extLst>
        </xdr:cNvPr>
        <xdr:cNvSpPr/>
      </xdr:nvSpPr>
      <xdr:spPr>
        <a:xfrm>
          <a:off x="14649450" y="645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237B80C4-6BB1-45E5-BEC3-67BA4D56CCD2}"/>
            </a:ext>
          </a:extLst>
        </xdr:cNvPr>
        <xdr:cNvSpPr/>
      </xdr:nvSpPr>
      <xdr:spPr>
        <a:xfrm>
          <a:off x="13887450" y="647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8D4A20E3-9952-4620-B47C-B3C1739A59C5}"/>
            </a:ext>
          </a:extLst>
        </xdr:cNvPr>
        <xdr:cNvSpPr/>
      </xdr:nvSpPr>
      <xdr:spPr>
        <a:xfrm>
          <a:off x="130898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DE9969EC-11B6-494F-998B-43DD3EFD8800}"/>
            </a:ext>
          </a:extLst>
        </xdr:cNvPr>
        <xdr:cNvSpPr/>
      </xdr:nvSpPr>
      <xdr:spPr>
        <a:xfrm>
          <a:off x="123037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FC230DE9-AE09-43F6-857F-99C3451BA830}"/>
            </a:ext>
          </a:extLst>
        </xdr:cNvPr>
        <xdr:cNvSpPr/>
      </xdr:nvSpPr>
      <xdr:spPr>
        <a:xfrm>
          <a:off x="11487150" y="64928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87F4D12-CE91-4946-ADA1-ACE1FCE1425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95FD6A0-C141-4CFD-B287-DA5FF181C41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0EFA730-12D2-4C1B-BB4E-B036DB3EDDDA}"/>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DE5E1BF-0B91-4F22-B758-BEB83197E1A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2F059CA-097B-4B02-A0F2-1E123C6605B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88265</xdr:rowOff>
    </xdr:from>
    <xdr:to>
      <xdr:col>85</xdr:col>
      <xdr:colOff>177800</xdr:colOff>
      <xdr:row>37</xdr:row>
      <xdr:rowOff>18415</xdr:rowOff>
    </xdr:to>
    <xdr:sp macro="" textlink="">
      <xdr:nvSpPr>
        <xdr:cNvPr id="531" name="楕円 530">
          <a:extLst>
            <a:ext uri="{FF2B5EF4-FFF2-40B4-BE49-F238E27FC236}">
              <a16:creationId xmlns:a16="http://schemas.microsoft.com/office/drawing/2014/main" id="{63E883AA-4DEB-42C0-9146-FC74FB4150A2}"/>
            </a:ext>
          </a:extLst>
        </xdr:cNvPr>
        <xdr:cNvSpPr/>
      </xdr:nvSpPr>
      <xdr:spPr>
        <a:xfrm>
          <a:off x="14649450" y="6264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111142</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1E28650E-0E7E-4840-AC64-2DA505AC35CB}"/>
            </a:ext>
          </a:extLst>
        </xdr:cNvPr>
        <xdr:cNvSpPr txBox="1"/>
      </xdr:nvSpPr>
      <xdr:spPr>
        <a:xfrm>
          <a:off x="14742160"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21590</xdr:rowOff>
    </xdr:from>
    <xdr:to>
      <xdr:col>81</xdr:col>
      <xdr:colOff>101600</xdr:colOff>
      <xdr:row>36</xdr:row>
      <xdr:rowOff>123190</xdr:rowOff>
    </xdr:to>
    <xdr:sp macro="" textlink="">
      <xdr:nvSpPr>
        <xdr:cNvPr id="533" name="楕円 532">
          <a:extLst>
            <a:ext uri="{FF2B5EF4-FFF2-40B4-BE49-F238E27FC236}">
              <a16:creationId xmlns:a16="http://schemas.microsoft.com/office/drawing/2014/main" id="{BC27655B-3E8F-4F03-970A-8DFE400E6DE8}"/>
            </a:ext>
          </a:extLst>
        </xdr:cNvPr>
        <xdr:cNvSpPr/>
      </xdr:nvSpPr>
      <xdr:spPr>
        <a:xfrm>
          <a:off x="13887450" y="61899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72390</xdr:rowOff>
    </xdr:from>
    <xdr:to>
      <xdr:col>85</xdr:col>
      <xdr:colOff>127000</xdr:colOff>
      <xdr:row>36</xdr:row>
      <xdr:rowOff>139065</xdr:rowOff>
    </xdr:to>
    <xdr:cxnSp macro="">
      <xdr:nvCxnSpPr>
        <xdr:cNvPr id="534" name="直線コネクタ 533">
          <a:extLst>
            <a:ext uri="{FF2B5EF4-FFF2-40B4-BE49-F238E27FC236}">
              <a16:creationId xmlns:a16="http://schemas.microsoft.com/office/drawing/2014/main" id="{871ADC3D-B04F-4BB1-845C-C0D6E1A8540C}"/>
            </a:ext>
          </a:extLst>
        </xdr:cNvPr>
        <xdr:cNvCxnSpPr/>
      </xdr:nvCxnSpPr>
      <xdr:spPr>
        <a:xfrm>
          <a:off x="13942060" y="6244590"/>
          <a:ext cx="762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126365</xdr:rowOff>
    </xdr:from>
    <xdr:to>
      <xdr:col>76</xdr:col>
      <xdr:colOff>165100</xdr:colOff>
      <xdr:row>36</xdr:row>
      <xdr:rowOff>56515</xdr:rowOff>
    </xdr:to>
    <xdr:sp macro="" textlink="">
      <xdr:nvSpPr>
        <xdr:cNvPr id="535" name="楕円 534">
          <a:extLst>
            <a:ext uri="{FF2B5EF4-FFF2-40B4-BE49-F238E27FC236}">
              <a16:creationId xmlns:a16="http://schemas.microsoft.com/office/drawing/2014/main" id="{243C704B-7138-44CC-B5ED-7AF7F9A93324}"/>
            </a:ext>
          </a:extLst>
        </xdr:cNvPr>
        <xdr:cNvSpPr/>
      </xdr:nvSpPr>
      <xdr:spPr>
        <a:xfrm>
          <a:off x="13089890" y="61309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5715</xdr:rowOff>
    </xdr:from>
    <xdr:to>
      <xdr:col>81</xdr:col>
      <xdr:colOff>50800</xdr:colOff>
      <xdr:row>36</xdr:row>
      <xdr:rowOff>72390</xdr:rowOff>
    </xdr:to>
    <xdr:cxnSp macro="">
      <xdr:nvCxnSpPr>
        <xdr:cNvPr id="536" name="直線コネクタ 535">
          <a:extLst>
            <a:ext uri="{FF2B5EF4-FFF2-40B4-BE49-F238E27FC236}">
              <a16:creationId xmlns:a16="http://schemas.microsoft.com/office/drawing/2014/main" id="{1212C458-253D-4A08-866F-3F181DEFF86E}"/>
            </a:ext>
          </a:extLst>
        </xdr:cNvPr>
        <xdr:cNvCxnSpPr/>
      </xdr:nvCxnSpPr>
      <xdr:spPr>
        <a:xfrm>
          <a:off x="13144500" y="6179820"/>
          <a:ext cx="797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61595</xdr:rowOff>
    </xdr:from>
    <xdr:to>
      <xdr:col>72</xdr:col>
      <xdr:colOff>38100</xdr:colOff>
      <xdr:row>35</xdr:row>
      <xdr:rowOff>163195</xdr:rowOff>
    </xdr:to>
    <xdr:sp macro="" textlink="">
      <xdr:nvSpPr>
        <xdr:cNvPr id="537" name="楕円 536">
          <a:extLst>
            <a:ext uri="{FF2B5EF4-FFF2-40B4-BE49-F238E27FC236}">
              <a16:creationId xmlns:a16="http://schemas.microsoft.com/office/drawing/2014/main" id="{457AFC74-4296-46D8-8A0F-8D59C344ADA8}"/>
            </a:ext>
          </a:extLst>
        </xdr:cNvPr>
        <xdr:cNvSpPr/>
      </xdr:nvSpPr>
      <xdr:spPr>
        <a:xfrm>
          <a:off x="12303760" y="605853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112395</xdr:rowOff>
    </xdr:from>
    <xdr:to>
      <xdr:col>76</xdr:col>
      <xdr:colOff>114300</xdr:colOff>
      <xdr:row>36</xdr:row>
      <xdr:rowOff>5715</xdr:rowOff>
    </xdr:to>
    <xdr:cxnSp macro="">
      <xdr:nvCxnSpPr>
        <xdr:cNvPr id="538" name="直線コネクタ 537">
          <a:extLst>
            <a:ext uri="{FF2B5EF4-FFF2-40B4-BE49-F238E27FC236}">
              <a16:creationId xmlns:a16="http://schemas.microsoft.com/office/drawing/2014/main" id="{9AC5FF2D-666B-487B-8571-D89FEAC62A0E}"/>
            </a:ext>
          </a:extLst>
        </xdr:cNvPr>
        <xdr:cNvCxnSpPr/>
      </xdr:nvCxnSpPr>
      <xdr:spPr>
        <a:xfrm>
          <a:off x="12346940" y="611314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12065</xdr:rowOff>
    </xdr:from>
    <xdr:to>
      <xdr:col>67</xdr:col>
      <xdr:colOff>101600</xdr:colOff>
      <xdr:row>35</xdr:row>
      <xdr:rowOff>113665</xdr:rowOff>
    </xdr:to>
    <xdr:sp macro="" textlink="">
      <xdr:nvSpPr>
        <xdr:cNvPr id="539" name="楕円 538">
          <a:extLst>
            <a:ext uri="{FF2B5EF4-FFF2-40B4-BE49-F238E27FC236}">
              <a16:creationId xmlns:a16="http://schemas.microsoft.com/office/drawing/2014/main" id="{F0E2611D-C3B0-474D-A41E-4725B411059B}"/>
            </a:ext>
          </a:extLst>
        </xdr:cNvPr>
        <xdr:cNvSpPr/>
      </xdr:nvSpPr>
      <xdr:spPr>
        <a:xfrm>
          <a:off x="11487150" y="60166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62865</xdr:rowOff>
    </xdr:from>
    <xdr:to>
      <xdr:col>71</xdr:col>
      <xdr:colOff>177800</xdr:colOff>
      <xdr:row>35</xdr:row>
      <xdr:rowOff>112395</xdr:rowOff>
    </xdr:to>
    <xdr:cxnSp macro="">
      <xdr:nvCxnSpPr>
        <xdr:cNvPr id="540" name="直線コネクタ 539">
          <a:extLst>
            <a:ext uri="{FF2B5EF4-FFF2-40B4-BE49-F238E27FC236}">
              <a16:creationId xmlns:a16="http://schemas.microsoft.com/office/drawing/2014/main" id="{735F2B5E-BE08-4237-BD1B-3B4F74F3F07D}"/>
            </a:ext>
          </a:extLst>
        </xdr:cNvPr>
        <xdr:cNvCxnSpPr/>
      </xdr:nvCxnSpPr>
      <xdr:spPr>
        <a:xfrm>
          <a:off x="11541760" y="6059805"/>
          <a:ext cx="80518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A65F8FD5-DD22-41FF-9B9D-5AD01A18AEFB}"/>
            </a:ext>
          </a:extLst>
        </xdr:cNvPr>
        <xdr:cNvSpPr txBox="1"/>
      </xdr:nvSpPr>
      <xdr:spPr>
        <a:xfrm>
          <a:off x="1373823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6EB46ADA-9979-4360-B418-DADEA09CE0E1}"/>
            </a:ext>
          </a:extLst>
        </xdr:cNvPr>
        <xdr:cNvSpPr txBox="1"/>
      </xdr:nvSpPr>
      <xdr:spPr>
        <a:xfrm>
          <a:off x="129571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BB091EA8-C08A-4478-A7DB-4198E9BE2A0B}"/>
            </a:ext>
          </a:extLst>
        </xdr:cNvPr>
        <xdr:cNvSpPr txBox="1"/>
      </xdr:nvSpPr>
      <xdr:spPr>
        <a:xfrm>
          <a:off x="121710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9D95EBC1-DED1-48B3-9FBA-EAF2E3FCCA69}"/>
            </a:ext>
          </a:extLst>
        </xdr:cNvPr>
        <xdr:cNvSpPr txBox="1"/>
      </xdr:nvSpPr>
      <xdr:spPr>
        <a:xfrm>
          <a:off x="113544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139717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12B7A633-3085-48B3-931A-951A84FCD6FA}"/>
            </a:ext>
          </a:extLst>
        </xdr:cNvPr>
        <xdr:cNvSpPr txBox="1"/>
      </xdr:nvSpPr>
      <xdr:spPr>
        <a:xfrm>
          <a:off x="1373823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73042</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4107FFD3-C655-45E6-98B2-3ABDF899C7D4}"/>
            </a:ext>
          </a:extLst>
        </xdr:cNvPr>
        <xdr:cNvSpPr txBox="1"/>
      </xdr:nvSpPr>
      <xdr:spPr>
        <a:xfrm>
          <a:off x="1295718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8272</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EBF2B988-5957-42E7-A47B-D44AD9F2CDA2}"/>
            </a:ext>
          </a:extLst>
        </xdr:cNvPr>
        <xdr:cNvSpPr txBox="1"/>
      </xdr:nvSpPr>
      <xdr:spPr>
        <a:xfrm>
          <a:off x="1217105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130192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72B34938-6FB5-495E-B4A5-D5798AC62012}"/>
            </a:ext>
          </a:extLst>
        </xdr:cNvPr>
        <xdr:cNvSpPr txBox="1"/>
      </xdr:nvSpPr>
      <xdr:spPr>
        <a:xfrm>
          <a:off x="11354444" y="57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D80B69BB-D532-40B5-B011-A7DB68EAEFD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03BDA46-F811-4312-BB61-56AE69CD6C1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43C8BBA6-7C86-4ECE-8F3E-5242962D6E2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3C60FFBA-D410-4521-912D-EB21B618BB3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2ABC995B-7320-4080-9D6D-46678D54AA5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EEE3568C-41B9-4DEA-AB32-70AB7B673383}"/>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66B4A655-53AF-4F2C-BEB7-790B59132204}"/>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9650E843-673B-4803-9376-8E3824AF285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ED4FCCD-CC92-4DC6-B908-2B65CC6B689F}"/>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A23B3E6-742C-4ED7-AAE9-51A4C865AB09}"/>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0AD6F902-1954-414C-9059-06964D3C9D6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D09FD701-0CA9-4106-93A2-1B684BD833A0}"/>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189E8249-56D4-40D8-968B-C7B6934E2884}"/>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B8B4BACD-03C8-4161-8ED3-BBCAFB40AA57}"/>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4032C6B6-8F20-42B4-A66C-364DFC23B011}"/>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9A00780A-8C27-402C-B4D0-66F800B0DC4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1425E968-C37C-4E67-9053-6C055CBA8C9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CC212658-A99B-431B-B3F0-0C2583688297}"/>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5E250D8F-CA95-44A5-BE80-5DD59ADE007F}"/>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E41CAB3A-017B-4366-9762-FB110AB4AFCB}"/>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D9C7890D-CFDC-4C08-8ED5-9D69499FDCA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8B102425-B175-4600-B42B-6AB0DA754B2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F02D6745-586C-4AAC-8DF5-EC1E7DC78C85}"/>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0F8B30D0-5A46-4423-A599-0208C132E4B8}"/>
            </a:ext>
          </a:extLst>
        </xdr:cNvPr>
        <xdr:cNvCxnSpPr/>
      </xdr:nvCxnSpPr>
      <xdr:spPr>
        <a:xfrm flipV="1">
          <a:off x="19947254" y="5615940"/>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CC27EA15-1965-40CB-A79C-DBFEB0D70668}"/>
            </a:ext>
          </a:extLst>
        </xdr:cNvPr>
        <xdr:cNvSpPr txBox="1"/>
      </xdr:nvSpPr>
      <xdr:spPr>
        <a:xfrm>
          <a:off x="19985990"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F16A1E03-615F-41DA-BFC0-831F1475FB58}"/>
            </a:ext>
          </a:extLst>
        </xdr:cNvPr>
        <xdr:cNvCxnSpPr/>
      </xdr:nvCxnSpPr>
      <xdr:spPr>
        <a:xfrm>
          <a:off x="19885660" y="7206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57C0C2F8-735B-4732-BCAA-DE0C4B00CF01}"/>
            </a:ext>
          </a:extLst>
        </xdr:cNvPr>
        <xdr:cNvSpPr txBox="1"/>
      </xdr:nvSpPr>
      <xdr:spPr>
        <a:xfrm>
          <a:off x="19985990" y="539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6F83204D-427A-4578-8F81-3023583346DF}"/>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B43DD34C-FBB2-4025-9B34-01B5151E37D2}"/>
            </a:ext>
          </a:extLst>
        </xdr:cNvPr>
        <xdr:cNvSpPr txBox="1"/>
      </xdr:nvSpPr>
      <xdr:spPr>
        <a:xfrm>
          <a:off x="1998599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AC6FFD9B-4301-4064-BD60-695B5507717A}"/>
            </a:ext>
          </a:extLst>
        </xdr:cNvPr>
        <xdr:cNvSpPr/>
      </xdr:nvSpPr>
      <xdr:spPr>
        <a:xfrm>
          <a:off x="19904710" y="664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71427441-C6AC-4083-986C-760DE9373BFE}"/>
            </a:ext>
          </a:extLst>
        </xdr:cNvPr>
        <xdr:cNvSpPr/>
      </xdr:nvSpPr>
      <xdr:spPr>
        <a:xfrm>
          <a:off x="19161760" y="664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2E0BC9C6-27F3-402A-8260-08652C3617D2}"/>
            </a:ext>
          </a:extLst>
        </xdr:cNvPr>
        <xdr:cNvSpPr/>
      </xdr:nvSpPr>
      <xdr:spPr>
        <a:xfrm>
          <a:off x="183451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FD8BC16B-ABFB-4434-8F78-3CE80C0CC7A9}"/>
            </a:ext>
          </a:extLst>
        </xdr:cNvPr>
        <xdr:cNvSpPr/>
      </xdr:nvSpPr>
      <xdr:spPr>
        <a:xfrm>
          <a:off x="175475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B96530D6-8852-40C6-ADD6-41C7438AC13A}"/>
            </a:ext>
          </a:extLst>
        </xdr:cNvPr>
        <xdr:cNvSpPr/>
      </xdr:nvSpPr>
      <xdr:spPr>
        <a:xfrm>
          <a:off x="16761460" y="66414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DBE0EB9-8EBA-4040-80A6-ACCA4877C9EE}"/>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EEEA2C6-9EAE-4139-BDE8-69203BBFFDDC}"/>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FA563A6-A401-4933-B916-46544DD6D2A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A4F952F-D1BA-468E-A3A9-E610EE041E7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007B43B-29A6-4C91-BFD8-E1E03F94A43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128270</xdr:rowOff>
    </xdr:from>
    <xdr:to>
      <xdr:col>116</xdr:col>
      <xdr:colOff>114300</xdr:colOff>
      <xdr:row>38</xdr:row>
      <xdr:rowOff>58420</xdr:rowOff>
    </xdr:to>
    <xdr:sp macro="" textlink="">
      <xdr:nvSpPr>
        <xdr:cNvPr id="588" name="楕円 587">
          <a:extLst>
            <a:ext uri="{FF2B5EF4-FFF2-40B4-BE49-F238E27FC236}">
              <a16:creationId xmlns:a16="http://schemas.microsoft.com/office/drawing/2014/main" id="{25CCA82A-E85A-4872-9FB5-643F95820967}"/>
            </a:ext>
          </a:extLst>
        </xdr:cNvPr>
        <xdr:cNvSpPr/>
      </xdr:nvSpPr>
      <xdr:spPr>
        <a:xfrm>
          <a:off x="19904710" y="64757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151147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B89E9235-1C29-409F-AAC1-CB1B9E28592E}"/>
            </a:ext>
          </a:extLst>
        </xdr:cNvPr>
        <xdr:cNvSpPr txBox="1"/>
      </xdr:nvSpPr>
      <xdr:spPr>
        <a:xfrm>
          <a:off x="19985990"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135890</xdr:rowOff>
    </xdr:from>
    <xdr:to>
      <xdr:col>112</xdr:col>
      <xdr:colOff>38100</xdr:colOff>
      <xdr:row>38</xdr:row>
      <xdr:rowOff>66040</xdr:rowOff>
    </xdr:to>
    <xdr:sp macro="" textlink="">
      <xdr:nvSpPr>
        <xdr:cNvPr id="590" name="楕円 589">
          <a:extLst>
            <a:ext uri="{FF2B5EF4-FFF2-40B4-BE49-F238E27FC236}">
              <a16:creationId xmlns:a16="http://schemas.microsoft.com/office/drawing/2014/main" id="{12916474-218F-4F7A-9704-F466B107A7FA}"/>
            </a:ext>
          </a:extLst>
        </xdr:cNvPr>
        <xdr:cNvSpPr/>
      </xdr:nvSpPr>
      <xdr:spPr>
        <a:xfrm>
          <a:off x="19161760" y="64757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xdr:rowOff>
    </xdr:from>
    <xdr:to>
      <xdr:col>116</xdr:col>
      <xdr:colOff>63500</xdr:colOff>
      <xdr:row>38</xdr:row>
      <xdr:rowOff>15240</xdr:rowOff>
    </xdr:to>
    <xdr:cxnSp macro="">
      <xdr:nvCxnSpPr>
        <xdr:cNvPr id="591" name="直線コネクタ 590">
          <a:extLst>
            <a:ext uri="{FF2B5EF4-FFF2-40B4-BE49-F238E27FC236}">
              <a16:creationId xmlns:a16="http://schemas.microsoft.com/office/drawing/2014/main" id="{CD2E58FC-D81C-47C7-B1FD-4C212A398A6E}"/>
            </a:ext>
          </a:extLst>
        </xdr:cNvPr>
        <xdr:cNvCxnSpPr/>
      </xdr:nvCxnSpPr>
      <xdr:spPr>
        <a:xfrm flipV="1">
          <a:off x="19204940" y="6524625"/>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143510</xdr:rowOff>
    </xdr:from>
    <xdr:to>
      <xdr:col>107</xdr:col>
      <xdr:colOff>101600</xdr:colOff>
      <xdr:row>38</xdr:row>
      <xdr:rowOff>73660</xdr:rowOff>
    </xdr:to>
    <xdr:sp macro="" textlink="">
      <xdr:nvSpPr>
        <xdr:cNvPr id="592" name="楕円 591">
          <a:extLst>
            <a:ext uri="{FF2B5EF4-FFF2-40B4-BE49-F238E27FC236}">
              <a16:creationId xmlns:a16="http://schemas.microsoft.com/office/drawing/2014/main" id="{33CCF4AA-4500-4B30-ACFA-A27623CC4332}"/>
            </a:ext>
          </a:extLst>
        </xdr:cNvPr>
        <xdr:cNvSpPr/>
      </xdr:nvSpPr>
      <xdr:spPr>
        <a:xfrm>
          <a:off x="18345150" y="6485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15240</xdr:rowOff>
    </xdr:from>
    <xdr:to>
      <xdr:col>111</xdr:col>
      <xdr:colOff>177800</xdr:colOff>
      <xdr:row>38</xdr:row>
      <xdr:rowOff>22860</xdr:rowOff>
    </xdr:to>
    <xdr:cxnSp macro="">
      <xdr:nvCxnSpPr>
        <xdr:cNvPr id="593" name="直線コネクタ 592">
          <a:extLst>
            <a:ext uri="{FF2B5EF4-FFF2-40B4-BE49-F238E27FC236}">
              <a16:creationId xmlns:a16="http://schemas.microsoft.com/office/drawing/2014/main" id="{10B8DF07-4B99-4250-A3A6-15D27F7E166A}"/>
            </a:ext>
          </a:extLst>
        </xdr:cNvPr>
        <xdr:cNvCxnSpPr/>
      </xdr:nvCxnSpPr>
      <xdr:spPr>
        <a:xfrm flipV="1">
          <a:off x="18399760" y="65341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124460</xdr:rowOff>
    </xdr:from>
    <xdr:to>
      <xdr:col>102</xdr:col>
      <xdr:colOff>165100</xdr:colOff>
      <xdr:row>37</xdr:row>
      <xdr:rowOff>54610</xdr:rowOff>
    </xdr:to>
    <xdr:sp macro="" textlink="">
      <xdr:nvSpPr>
        <xdr:cNvPr id="594" name="楕円 593">
          <a:extLst>
            <a:ext uri="{FF2B5EF4-FFF2-40B4-BE49-F238E27FC236}">
              <a16:creationId xmlns:a16="http://schemas.microsoft.com/office/drawing/2014/main" id="{4CC6ED87-C25F-415B-B4D2-917ED7E8ABE1}"/>
            </a:ext>
          </a:extLst>
        </xdr:cNvPr>
        <xdr:cNvSpPr/>
      </xdr:nvSpPr>
      <xdr:spPr>
        <a:xfrm>
          <a:off x="17547590" y="6298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3810</xdr:rowOff>
    </xdr:from>
    <xdr:to>
      <xdr:col>107</xdr:col>
      <xdr:colOff>50800</xdr:colOff>
      <xdr:row>38</xdr:row>
      <xdr:rowOff>22860</xdr:rowOff>
    </xdr:to>
    <xdr:cxnSp macro="">
      <xdr:nvCxnSpPr>
        <xdr:cNvPr id="595" name="直線コネクタ 594">
          <a:extLst>
            <a:ext uri="{FF2B5EF4-FFF2-40B4-BE49-F238E27FC236}">
              <a16:creationId xmlns:a16="http://schemas.microsoft.com/office/drawing/2014/main" id="{9C34A268-8C5E-4820-A97A-F85B2A56F39F}"/>
            </a:ext>
          </a:extLst>
        </xdr:cNvPr>
        <xdr:cNvCxnSpPr/>
      </xdr:nvCxnSpPr>
      <xdr:spPr>
        <a:xfrm>
          <a:off x="17602200" y="6349365"/>
          <a:ext cx="79756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154940</xdr:rowOff>
    </xdr:from>
    <xdr:to>
      <xdr:col>98</xdr:col>
      <xdr:colOff>38100</xdr:colOff>
      <xdr:row>37</xdr:row>
      <xdr:rowOff>85090</xdr:rowOff>
    </xdr:to>
    <xdr:sp macro="" textlink="">
      <xdr:nvSpPr>
        <xdr:cNvPr id="596" name="楕円 595">
          <a:extLst>
            <a:ext uri="{FF2B5EF4-FFF2-40B4-BE49-F238E27FC236}">
              <a16:creationId xmlns:a16="http://schemas.microsoft.com/office/drawing/2014/main" id="{CF2F8408-9779-4F84-956E-A0BBC466E98F}"/>
            </a:ext>
          </a:extLst>
        </xdr:cNvPr>
        <xdr:cNvSpPr/>
      </xdr:nvSpPr>
      <xdr:spPr>
        <a:xfrm>
          <a:off x="16761460" y="63271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3810</xdr:rowOff>
    </xdr:from>
    <xdr:to>
      <xdr:col>102</xdr:col>
      <xdr:colOff>114300</xdr:colOff>
      <xdr:row>37</xdr:row>
      <xdr:rowOff>34290</xdr:rowOff>
    </xdr:to>
    <xdr:cxnSp macro="">
      <xdr:nvCxnSpPr>
        <xdr:cNvPr id="597" name="直線コネクタ 596">
          <a:extLst>
            <a:ext uri="{FF2B5EF4-FFF2-40B4-BE49-F238E27FC236}">
              <a16:creationId xmlns:a16="http://schemas.microsoft.com/office/drawing/2014/main" id="{57F39C0C-4F8B-480D-A6D9-97ECFF6C6C7B}"/>
            </a:ext>
          </a:extLst>
        </xdr:cNvPr>
        <xdr:cNvCxnSpPr/>
      </xdr:nvCxnSpPr>
      <xdr:spPr>
        <a:xfrm flipV="1">
          <a:off x="16804640" y="6349365"/>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6C6FB89D-D6AC-4A00-8BC4-8FCB3298CF40}"/>
            </a:ext>
          </a:extLst>
        </xdr:cNvPr>
        <xdr:cNvSpPr txBox="1"/>
      </xdr:nvSpPr>
      <xdr:spPr>
        <a:xfrm>
          <a:off x="18982132"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4337D06F-9C11-49DD-8AD7-95C4D71DEEAE}"/>
            </a:ext>
          </a:extLst>
        </xdr:cNvPr>
        <xdr:cNvSpPr txBox="1"/>
      </xdr:nvSpPr>
      <xdr:spPr>
        <a:xfrm>
          <a:off x="1818203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1EA9DA1E-D29A-460B-B423-9E9C710F7219}"/>
            </a:ext>
          </a:extLst>
        </xdr:cNvPr>
        <xdr:cNvSpPr txBox="1"/>
      </xdr:nvSpPr>
      <xdr:spPr>
        <a:xfrm>
          <a:off x="1738447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1F6A9ECC-8EE7-40AB-954E-E7156B382232}"/>
            </a:ext>
          </a:extLst>
        </xdr:cNvPr>
        <xdr:cNvSpPr txBox="1"/>
      </xdr:nvSpPr>
      <xdr:spPr>
        <a:xfrm>
          <a:off x="1658881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82567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2EFB67C0-89B1-43DF-B793-538F76CB37A5}"/>
            </a:ext>
          </a:extLst>
        </xdr:cNvPr>
        <xdr:cNvSpPr txBox="1"/>
      </xdr:nvSpPr>
      <xdr:spPr>
        <a:xfrm>
          <a:off x="18982132" y="62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90187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0B405850-1842-426D-A630-0CF5C12D72B2}"/>
            </a:ext>
          </a:extLst>
        </xdr:cNvPr>
        <xdr:cNvSpPr txBox="1"/>
      </xdr:nvSpPr>
      <xdr:spPr>
        <a:xfrm>
          <a:off x="18182032"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71137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6CADF5B0-0D36-4D2D-B2F3-432F2D68EB78}"/>
            </a:ext>
          </a:extLst>
        </xdr:cNvPr>
        <xdr:cNvSpPr txBox="1"/>
      </xdr:nvSpPr>
      <xdr:spPr>
        <a:xfrm>
          <a:off x="17384472" y="60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101617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DA74DD32-EDD3-4A7A-907E-ABF7E2C31AB3}"/>
            </a:ext>
          </a:extLst>
        </xdr:cNvPr>
        <xdr:cNvSpPr txBox="1"/>
      </xdr:nvSpPr>
      <xdr:spPr>
        <a:xfrm>
          <a:off x="16588817"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55FFDCFF-1A41-4E20-8A63-BDEDB4F7BA4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CCD75E6A-0689-44E4-9793-5C4744DEB1E8}"/>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3A59252-9744-4929-9ED7-9B3CB689894C}"/>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6A74C56E-6CB8-4EE8-80E9-75D2767E932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15BBE6EC-F8FF-4287-9EB9-F112569E847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7A0E79DF-4205-49E1-9EBA-7479FB6A00F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EE5F56B9-A5BF-4535-9165-B8CE65FC1A0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012D62F7-86D0-4D95-8321-167D5F5A17F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B78F68EB-617F-4C2C-BC34-8749B9ECC0A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33BC742-0D91-456F-87B2-0F62D19ECBF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0DCE40EE-C3B8-4A22-BC45-09DAF44F84F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29EC9E21-C9E2-44AC-BD15-78B0D576755D}"/>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118176BD-D840-4DCD-90A9-D2403C706A63}"/>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6B1C0242-C646-4BA6-85F8-3DDEF9853119}"/>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E1A6C035-0A52-47D0-8ADA-EA36467B23F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DEF45C4E-BD51-4AFB-8266-74E4CC46C74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2C7672DA-E789-4605-9F64-A89FCB0226C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910B7FA4-8509-4F9F-8D3A-62E254DBE4AA}"/>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2DD911CA-9FA0-4A1C-AB82-4BB286071E21}"/>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3F9F0D63-DAE6-4E3C-AA6B-9F1FE7550B2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0851B0B2-44AF-482F-862B-F879E5FFDD2D}"/>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3AC9B9C-952E-4B1C-85DF-C414DA5A6733}"/>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8C610172-9CED-4FF6-A275-1544FA562AC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11195903-477E-4262-9687-C108F863082A}"/>
            </a:ext>
          </a:extLst>
        </xdr:cNvPr>
        <xdr:cNvCxnSpPr/>
      </xdr:nvCxnSpPr>
      <xdr:spPr>
        <a:xfrm flipV="1">
          <a:off x="14703424" y="965835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9FE1923D-A418-4485-9BC5-ADFC768BD106}"/>
            </a:ext>
          </a:extLst>
        </xdr:cNvPr>
        <xdr:cNvSpPr txBox="1"/>
      </xdr:nvSpPr>
      <xdr:spPr>
        <a:xfrm>
          <a:off x="1474216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9AE088D5-BED4-4869-BAC0-292CC8B5DF9F}"/>
            </a:ext>
          </a:extLst>
        </xdr:cNvPr>
        <xdr:cNvCxnSpPr/>
      </xdr:nvCxnSpPr>
      <xdr:spPr>
        <a:xfrm>
          <a:off x="14611350" y="11113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FEDDAF0C-7A78-4AF4-B7D9-5854855DCFE6}"/>
            </a:ext>
          </a:extLst>
        </xdr:cNvPr>
        <xdr:cNvSpPr txBox="1"/>
      </xdr:nvSpPr>
      <xdr:spPr>
        <a:xfrm>
          <a:off x="1474216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1823484E-0797-49A3-87BE-65D2F035E5BE}"/>
            </a:ext>
          </a:extLst>
        </xdr:cNvPr>
        <xdr:cNvCxnSpPr/>
      </xdr:nvCxnSpPr>
      <xdr:spPr>
        <a:xfrm>
          <a:off x="14611350" y="965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20BFBCE7-88D8-4444-8B41-DAD00B1E1F9F}"/>
            </a:ext>
          </a:extLst>
        </xdr:cNvPr>
        <xdr:cNvSpPr txBox="1"/>
      </xdr:nvSpPr>
      <xdr:spPr>
        <a:xfrm>
          <a:off x="14742160" y="10514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914D1853-ADE8-4C1C-9897-1B944ED43F6C}"/>
            </a:ext>
          </a:extLst>
        </xdr:cNvPr>
        <xdr:cNvSpPr/>
      </xdr:nvSpPr>
      <xdr:spPr>
        <a:xfrm>
          <a:off x="14649450" y="10666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D6E6AE1D-3EE8-4162-BEAD-1E61089721DE}"/>
            </a:ext>
          </a:extLst>
        </xdr:cNvPr>
        <xdr:cNvSpPr/>
      </xdr:nvSpPr>
      <xdr:spPr>
        <a:xfrm>
          <a:off x="13887450" y="10742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FFD4F5BA-5030-47EE-B67B-0BB9F98EB939}"/>
            </a:ext>
          </a:extLst>
        </xdr:cNvPr>
        <xdr:cNvSpPr/>
      </xdr:nvSpPr>
      <xdr:spPr>
        <a:xfrm>
          <a:off x="130898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0CA19268-AF65-46C0-A0DD-D7605C5CDDC2}"/>
            </a:ext>
          </a:extLst>
        </xdr:cNvPr>
        <xdr:cNvSpPr/>
      </xdr:nvSpPr>
      <xdr:spPr>
        <a:xfrm>
          <a:off x="12303760" y="10721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C1C988E9-17E8-44B9-B000-925EF87BAFFB}"/>
            </a:ext>
          </a:extLst>
        </xdr:cNvPr>
        <xdr:cNvSpPr/>
      </xdr:nvSpPr>
      <xdr:spPr>
        <a:xfrm>
          <a:off x="11487150" y="107219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EC510FE-0582-47B5-A63F-247938866D9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4E5DCA35-DCE2-4F31-B747-4C43CF26400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26F596D-CF87-4CC0-8DDD-059200B2BCD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3B82422-B459-4C4B-B833-01D8831C8DA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5B91B6A2-EA5C-4F40-A39D-3A2F48315635}"/>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92075</xdr:rowOff>
    </xdr:from>
    <xdr:to>
      <xdr:col>85</xdr:col>
      <xdr:colOff>177800</xdr:colOff>
      <xdr:row>64</xdr:row>
      <xdr:rowOff>22225</xdr:rowOff>
    </xdr:to>
    <xdr:sp macro="" textlink="">
      <xdr:nvSpPr>
        <xdr:cNvPr id="645" name="楕円 644">
          <a:extLst>
            <a:ext uri="{FF2B5EF4-FFF2-40B4-BE49-F238E27FC236}">
              <a16:creationId xmlns:a16="http://schemas.microsoft.com/office/drawing/2014/main" id="{EC2EC073-546A-4046-9410-A7AA04C49524}"/>
            </a:ext>
          </a:extLst>
        </xdr:cNvPr>
        <xdr:cNvSpPr/>
      </xdr:nvSpPr>
      <xdr:spPr>
        <a:xfrm>
          <a:off x="14649450" y="108972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70502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AB49929A-9C19-4D7F-80C1-640DA460707B}"/>
            </a:ext>
          </a:extLst>
        </xdr:cNvPr>
        <xdr:cNvSpPr txBox="1"/>
      </xdr:nvSpPr>
      <xdr:spPr>
        <a:xfrm>
          <a:off x="14742160" y="1086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90170</xdr:rowOff>
    </xdr:from>
    <xdr:to>
      <xdr:col>81</xdr:col>
      <xdr:colOff>101600</xdr:colOff>
      <xdr:row>64</xdr:row>
      <xdr:rowOff>20320</xdr:rowOff>
    </xdr:to>
    <xdr:sp macro="" textlink="">
      <xdr:nvSpPr>
        <xdr:cNvPr id="647" name="楕円 646">
          <a:extLst>
            <a:ext uri="{FF2B5EF4-FFF2-40B4-BE49-F238E27FC236}">
              <a16:creationId xmlns:a16="http://schemas.microsoft.com/office/drawing/2014/main" id="{E4A43BF0-061B-4431-AAA6-3EA30846F40C}"/>
            </a:ext>
          </a:extLst>
        </xdr:cNvPr>
        <xdr:cNvSpPr/>
      </xdr:nvSpPr>
      <xdr:spPr>
        <a:xfrm>
          <a:off x="13887450" y="10895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140970</xdr:rowOff>
    </xdr:from>
    <xdr:to>
      <xdr:col>85</xdr:col>
      <xdr:colOff>127000</xdr:colOff>
      <xdr:row>63</xdr:row>
      <xdr:rowOff>142875</xdr:rowOff>
    </xdr:to>
    <xdr:cxnSp macro="">
      <xdr:nvCxnSpPr>
        <xdr:cNvPr id="648" name="直線コネクタ 647">
          <a:extLst>
            <a:ext uri="{FF2B5EF4-FFF2-40B4-BE49-F238E27FC236}">
              <a16:creationId xmlns:a16="http://schemas.microsoft.com/office/drawing/2014/main" id="{753D03B2-C783-478F-AB46-24EB85ED7C8F}"/>
            </a:ext>
          </a:extLst>
        </xdr:cNvPr>
        <xdr:cNvCxnSpPr/>
      </xdr:nvCxnSpPr>
      <xdr:spPr>
        <a:xfrm>
          <a:off x="13942060" y="10940415"/>
          <a:ext cx="762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90170</xdr:rowOff>
    </xdr:from>
    <xdr:to>
      <xdr:col>76</xdr:col>
      <xdr:colOff>165100</xdr:colOff>
      <xdr:row>64</xdr:row>
      <xdr:rowOff>20320</xdr:rowOff>
    </xdr:to>
    <xdr:sp macro="" textlink="">
      <xdr:nvSpPr>
        <xdr:cNvPr id="649" name="楕円 648">
          <a:extLst>
            <a:ext uri="{FF2B5EF4-FFF2-40B4-BE49-F238E27FC236}">
              <a16:creationId xmlns:a16="http://schemas.microsoft.com/office/drawing/2014/main" id="{94C50141-759C-4ABB-8E4D-337A75F6D09A}"/>
            </a:ext>
          </a:extLst>
        </xdr:cNvPr>
        <xdr:cNvSpPr/>
      </xdr:nvSpPr>
      <xdr:spPr>
        <a:xfrm>
          <a:off x="13089890" y="108953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140970</xdr:rowOff>
    </xdr:from>
    <xdr:to>
      <xdr:col>81</xdr:col>
      <xdr:colOff>50800</xdr:colOff>
      <xdr:row>63</xdr:row>
      <xdr:rowOff>140970</xdr:rowOff>
    </xdr:to>
    <xdr:cxnSp macro="">
      <xdr:nvCxnSpPr>
        <xdr:cNvPr id="650" name="直線コネクタ 649">
          <a:extLst>
            <a:ext uri="{FF2B5EF4-FFF2-40B4-BE49-F238E27FC236}">
              <a16:creationId xmlns:a16="http://schemas.microsoft.com/office/drawing/2014/main" id="{209BD038-36E2-4AA9-8EEB-475D52659707}"/>
            </a:ext>
          </a:extLst>
        </xdr:cNvPr>
        <xdr:cNvCxnSpPr/>
      </xdr:nvCxnSpPr>
      <xdr:spPr>
        <a:xfrm>
          <a:off x="13144500" y="109404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103505</xdr:rowOff>
    </xdr:from>
    <xdr:to>
      <xdr:col>72</xdr:col>
      <xdr:colOff>38100</xdr:colOff>
      <xdr:row>64</xdr:row>
      <xdr:rowOff>33655</xdr:rowOff>
    </xdr:to>
    <xdr:sp macro="" textlink="">
      <xdr:nvSpPr>
        <xdr:cNvPr id="651" name="楕円 650">
          <a:extLst>
            <a:ext uri="{FF2B5EF4-FFF2-40B4-BE49-F238E27FC236}">
              <a16:creationId xmlns:a16="http://schemas.microsoft.com/office/drawing/2014/main" id="{11C1992C-F94D-4E2F-8003-644445270865}"/>
            </a:ext>
          </a:extLst>
        </xdr:cNvPr>
        <xdr:cNvSpPr/>
      </xdr:nvSpPr>
      <xdr:spPr>
        <a:xfrm>
          <a:off x="12303760" y="10902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140970</xdr:rowOff>
    </xdr:from>
    <xdr:to>
      <xdr:col>76</xdr:col>
      <xdr:colOff>114300</xdr:colOff>
      <xdr:row>63</xdr:row>
      <xdr:rowOff>154305</xdr:rowOff>
    </xdr:to>
    <xdr:cxnSp macro="">
      <xdr:nvCxnSpPr>
        <xdr:cNvPr id="652" name="直線コネクタ 651">
          <a:extLst>
            <a:ext uri="{FF2B5EF4-FFF2-40B4-BE49-F238E27FC236}">
              <a16:creationId xmlns:a16="http://schemas.microsoft.com/office/drawing/2014/main" id="{307DC5E1-A6D5-47A7-906E-336359892974}"/>
            </a:ext>
          </a:extLst>
        </xdr:cNvPr>
        <xdr:cNvCxnSpPr/>
      </xdr:nvCxnSpPr>
      <xdr:spPr>
        <a:xfrm flipV="1">
          <a:off x="12346940" y="1094041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74930</xdr:rowOff>
    </xdr:from>
    <xdr:to>
      <xdr:col>67</xdr:col>
      <xdr:colOff>101600</xdr:colOff>
      <xdr:row>64</xdr:row>
      <xdr:rowOff>5080</xdr:rowOff>
    </xdr:to>
    <xdr:sp macro="" textlink="">
      <xdr:nvSpPr>
        <xdr:cNvPr id="653" name="楕円 652">
          <a:extLst>
            <a:ext uri="{FF2B5EF4-FFF2-40B4-BE49-F238E27FC236}">
              <a16:creationId xmlns:a16="http://schemas.microsoft.com/office/drawing/2014/main" id="{1008AC63-681E-48AD-B522-8FCDBE382A4C}"/>
            </a:ext>
          </a:extLst>
        </xdr:cNvPr>
        <xdr:cNvSpPr/>
      </xdr:nvSpPr>
      <xdr:spPr>
        <a:xfrm>
          <a:off x="11487150" y="10876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125730</xdr:rowOff>
    </xdr:from>
    <xdr:to>
      <xdr:col>71</xdr:col>
      <xdr:colOff>177800</xdr:colOff>
      <xdr:row>63</xdr:row>
      <xdr:rowOff>154305</xdr:rowOff>
    </xdr:to>
    <xdr:cxnSp macro="">
      <xdr:nvCxnSpPr>
        <xdr:cNvPr id="654" name="直線コネクタ 653">
          <a:extLst>
            <a:ext uri="{FF2B5EF4-FFF2-40B4-BE49-F238E27FC236}">
              <a16:creationId xmlns:a16="http://schemas.microsoft.com/office/drawing/2014/main" id="{0C48B32C-162E-4540-84BE-6C78F2D83668}"/>
            </a:ext>
          </a:extLst>
        </xdr:cNvPr>
        <xdr:cNvCxnSpPr/>
      </xdr:nvCxnSpPr>
      <xdr:spPr>
        <a:xfrm>
          <a:off x="11541760" y="1093089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655" name="n_1aveValue【学校施設】&#10;有形固定資産減価償却率">
          <a:extLst>
            <a:ext uri="{FF2B5EF4-FFF2-40B4-BE49-F238E27FC236}">
              <a16:creationId xmlns:a16="http://schemas.microsoft.com/office/drawing/2014/main" id="{797B2C66-046D-4DB1-ACE8-F6D13F600924}"/>
            </a:ext>
          </a:extLst>
        </xdr:cNvPr>
        <xdr:cNvSpPr txBox="1"/>
      </xdr:nvSpPr>
      <xdr:spPr>
        <a:xfrm>
          <a:off x="13738234"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656" name="n_2aveValue【学校施設】&#10;有形固定資産減価償却率">
          <a:extLst>
            <a:ext uri="{FF2B5EF4-FFF2-40B4-BE49-F238E27FC236}">
              <a16:creationId xmlns:a16="http://schemas.microsoft.com/office/drawing/2014/main" id="{2DC2779E-6B43-4E84-A0F9-56A74AFA2599}"/>
            </a:ext>
          </a:extLst>
        </xdr:cNvPr>
        <xdr:cNvSpPr txBox="1"/>
      </xdr:nvSpPr>
      <xdr:spPr>
        <a:xfrm>
          <a:off x="12957184"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657" name="n_3aveValue【学校施設】&#10;有形固定資産減価償却率">
          <a:extLst>
            <a:ext uri="{FF2B5EF4-FFF2-40B4-BE49-F238E27FC236}">
              <a16:creationId xmlns:a16="http://schemas.microsoft.com/office/drawing/2014/main" id="{6FA912EE-A0EF-45A1-B563-A55E28AAAF5F}"/>
            </a:ext>
          </a:extLst>
        </xdr:cNvPr>
        <xdr:cNvSpPr txBox="1"/>
      </xdr:nvSpPr>
      <xdr:spPr>
        <a:xfrm>
          <a:off x="12171054" y="1049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658" name="n_4aveValue【学校施設】&#10;有形固定資産減価償却率">
          <a:extLst>
            <a:ext uri="{FF2B5EF4-FFF2-40B4-BE49-F238E27FC236}">
              <a16:creationId xmlns:a16="http://schemas.microsoft.com/office/drawing/2014/main" id="{241CB1FB-8B51-4829-9F53-24652D7ACD17}"/>
            </a:ext>
          </a:extLst>
        </xdr:cNvPr>
        <xdr:cNvSpPr txBox="1"/>
      </xdr:nvSpPr>
      <xdr:spPr>
        <a:xfrm>
          <a:off x="11354444" y="1050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11447</xdr:rowOff>
    </xdr:from>
    <xdr:ext cx="405111" cy="259045"/>
    <xdr:sp macro="" textlink="">
      <xdr:nvSpPr>
        <xdr:cNvPr id="659" name="n_1mainValue【学校施設】&#10;有形固定資産減価償却率">
          <a:extLst>
            <a:ext uri="{FF2B5EF4-FFF2-40B4-BE49-F238E27FC236}">
              <a16:creationId xmlns:a16="http://schemas.microsoft.com/office/drawing/2014/main" id="{7A3AD7FE-BA0D-4313-A608-6AD06DD66BB3}"/>
            </a:ext>
          </a:extLst>
        </xdr:cNvPr>
        <xdr:cNvSpPr txBox="1"/>
      </xdr:nvSpPr>
      <xdr:spPr>
        <a:xfrm>
          <a:off x="1373823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11447</xdr:rowOff>
    </xdr:from>
    <xdr:ext cx="405111" cy="259045"/>
    <xdr:sp macro="" textlink="">
      <xdr:nvSpPr>
        <xdr:cNvPr id="660" name="n_2mainValue【学校施設】&#10;有形固定資産減価償却率">
          <a:extLst>
            <a:ext uri="{FF2B5EF4-FFF2-40B4-BE49-F238E27FC236}">
              <a16:creationId xmlns:a16="http://schemas.microsoft.com/office/drawing/2014/main" id="{5C3127C3-57D1-42ED-AEC3-491FABE6E0CD}"/>
            </a:ext>
          </a:extLst>
        </xdr:cNvPr>
        <xdr:cNvSpPr txBox="1"/>
      </xdr:nvSpPr>
      <xdr:spPr>
        <a:xfrm>
          <a:off x="1295718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24782</xdr:rowOff>
    </xdr:from>
    <xdr:ext cx="405111" cy="259045"/>
    <xdr:sp macro="" textlink="">
      <xdr:nvSpPr>
        <xdr:cNvPr id="661" name="n_3mainValue【学校施設】&#10;有形固定資産減価償却率">
          <a:extLst>
            <a:ext uri="{FF2B5EF4-FFF2-40B4-BE49-F238E27FC236}">
              <a16:creationId xmlns:a16="http://schemas.microsoft.com/office/drawing/2014/main" id="{E8D00B63-CF6A-4E10-8FC5-0FDBB319E89D}"/>
            </a:ext>
          </a:extLst>
        </xdr:cNvPr>
        <xdr:cNvSpPr txBox="1"/>
      </xdr:nvSpPr>
      <xdr:spPr>
        <a:xfrm>
          <a:off x="1217105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167657</xdr:rowOff>
    </xdr:from>
    <xdr:ext cx="405111" cy="259045"/>
    <xdr:sp macro="" textlink="">
      <xdr:nvSpPr>
        <xdr:cNvPr id="662" name="n_4mainValue【学校施設】&#10;有形固定資産減価償却率">
          <a:extLst>
            <a:ext uri="{FF2B5EF4-FFF2-40B4-BE49-F238E27FC236}">
              <a16:creationId xmlns:a16="http://schemas.microsoft.com/office/drawing/2014/main" id="{1AD61929-C607-44B1-B354-5D72D23C514B}"/>
            </a:ext>
          </a:extLst>
        </xdr:cNvPr>
        <xdr:cNvSpPr txBox="1"/>
      </xdr:nvSpPr>
      <xdr:spPr>
        <a:xfrm>
          <a:off x="11354444" y="1097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24AB0230-E920-4CE1-9428-703EE424D16F}"/>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4C86419-7D40-4F00-82DE-4FD90078A0A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309EBC2F-0B98-4184-B872-F00F58824C11}"/>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A7690A8-BEF2-4855-8A29-6921B4911DF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C6C43354-E830-4750-A48B-F357CD2AE701}"/>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CD9E9005-5F15-4F69-9574-4C3498DFAF43}"/>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CE83765-4F4C-4159-87C7-6EAF5DD3EA2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81F3005D-3DDE-4470-B1B2-4EFD3BD9CC1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48D5974F-1F12-4744-82A2-57D09ACAD11A}"/>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E1B24725-A1DF-47E8-B363-F5AED5866AD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4593D28B-3592-4B1A-B132-6CC2E17A69C9}"/>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51B369B7-5905-4E31-88EC-778DF9499D95}"/>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0BB5E690-6C3E-4A26-AD94-F2B89E5D0446}"/>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663AC321-88B8-49FC-A298-61F80C3ABCF3}"/>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66601E23-E150-4CAB-BDA4-A9E2917B4FB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B16A89D9-6DCB-4F30-8190-291060CD7F79}"/>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72B7F060-AAFA-4123-826D-391F3C5C81E7}"/>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7A80BC87-EB43-471C-BC91-F2E17BA14256}"/>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17139735-277F-4773-A132-E548E1D1913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D2E2D67C-E732-4BB2-BF96-0BE4B1D3B598}"/>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503CE663-F746-44B9-AD9A-9F09971E5BC5}"/>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FAD6B0D6-87B9-434C-8F83-D510B0A23891}"/>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B78B9BBF-9296-48C4-9DF2-70725F9A5B9D}"/>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EE0176F1-C29F-4606-AD73-5AE1AC037C42}"/>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06955E26-0858-431A-82FB-C3111052807B}"/>
            </a:ext>
          </a:extLst>
        </xdr:cNvPr>
        <xdr:cNvCxnSpPr/>
      </xdr:nvCxnSpPr>
      <xdr:spPr>
        <a:xfrm flipV="1">
          <a:off x="19947254" y="9486900"/>
          <a:ext cx="0" cy="149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A0E2D774-B163-4DF2-AE19-55251C7C055D}"/>
            </a:ext>
          </a:extLst>
        </xdr:cNvPr>
        <xdr:cNvSpPr txBox="1"/>
      </xdr:nvSpPr>
      <xdr:spPr>
        <a:xfrm>
          <a:off x="19985990" y="109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602CE554-33A8-4128-9B5C-E9383C0F6EDF}"/>
            </a:ext>
          </a:extLst>
        </xdr:cNvPr>
        <xdr:cNvCxnSpPr/>
      </xdr:nvCxnSpPr>
      <xdr:spPr>
        <a:xfrm>
          <a:off x="19885660" y="1097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C58173CF-FA03-477E-93E3-3B8802598162}"/>
            </a:ext>
          </a:extLst>
        </xdr:cNvPr>
        <xdr:cNvSpPr txBox="1"/>
      </xdr:nvSpPr>
      <xdr:spPr>
        <a:xfrm>
          <a:off x="19985990" y="9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6CD6183B-CDAE-4F5B-B55A-464F9D1D870C}"/>
            </a:ext>
          </a:extLst>
        </xdr:cNvPr>
        <xdr:cNvCxnSpPr/>
      </xdr:nvCxnSpPr>
      <xdr:spPr>
        <a:xfrm>
          <a:off x="1988566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E91D79AF-C230-4627-ABE0-8646B8C0130E}"/>
            </a:ext>
          </a:extLst>
        </xdr:cNvPr>
        <xdr:cNvSpPr txBox="1"/>
      </xdr:nvSpPr>
      <xdr:spPr>
        <a:xfrm>
          <a:off x="19985990" y="1044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191AA0B9-B184-42F0-A8BB-AD01BE87BB4B}"/>
            </a:ext>
          </a:extLst>
        </xdr:cNvPr>
        <xdr:cNvSpPr/>
      </xdr:nvSpPr>
      <xdr:spPr>
        <a:xfrm>
          <a:off x="19904710" y="104697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0DBDB6EA-FC16-401D-A68D-ADFAB857CE64}"/>
            </a:ext>
          </a:extLst>
        </xdr:cNvPr>
        <xdr:cNvSpPr/>
      </xdr:nvSpPr>
      <xdr:spPr>
        <a:xfrm>
          <a:off x="19161760" y="1046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5264285B-5121-441B-BEF8-674E913E91BB}"/>
            </a:ext>
          </a:extLst>
        </xdr:cNvPr>
        <xdr:cNvSpPr/>
      </xdr:nvSpPr>
      <xdr:spPr>
        <a:xfrm>
          <a:off x="18345150" y="104769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7103FB6D-AFDF-494E-8370-EF0834CF5D0B}"/>
            </a:ext>
          </a:extLst>
        </xdr:cNvPr>
        <xdr:cNvSpPr/>
      </xdr:nvSpPr>
      <xdr:spPr>
        <a:xfrm>
          <a:off x="17547590" y="104754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2890FA19-32B9-48D8-BD9D-B5B964F499D4}"/>
            </a:ext>
          </a:extLst>
        </xdr:cNvPr>
        <xdr:cNvSpPr/>
      </xdr:nvSpPr>
      <xdr:spPr>
        <a:xfrm>
          <a:off x="16761460" y="1049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583C5CD-A1E6-42D5-9C97-1C0E58C1459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1B4BCCF-5451-4BDF-8CF8-966B7425348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5E40572-2F90-4806-82F0-FB53973318C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4C320EF-AEF4-48B4-8144-EFD3A5C3560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9381D0D-D7A5-457D-A4F6-FF787D52B04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93980</xdr:rowOff>
    </xdr:from>
    <xdr:to>
      <xdr:col>116</xdr:col>
      <xdr:colOff>114300</xdr:colOff>
      <xdr:row>61</xdr:row>
      <xdr:rowOff>24130</xdr:rowOff>
    </xdr:to>
    <xdr:sp macro="" textlink="">
      <xdr:nvSpPr>
        <xdr:cNvPr id="703" name="楕円 702">
          <a:extLst>
            <a:ext uri="{FF2B5EF4-FFF2-40B4-BE49-F238E27FC236}">
              <a16:creationId xmlns:a16="http://schemas.microsoft.com/office/drawing/2014/main" id="{AF7D4318-CBB1-4D87-A8C4-4285059AF64E}"/>
            </a:ext>
          </a:extLst>
        </xdr:cNvPr>
        <xdr:cNvSpPr/>
      </xdr:nvSpPr>
      <xdr:spPr>
        <a:xfrm>
          <a:off x="19904710" y="10384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116857</xdr:rowOff>
    </xdr:from>
    <xdr:ext cx="469744" cy="259045"/>
    <xdr:sp macro="" textlink="">
      <xdr:nvSpPr>
        <xdr:cNvPr id="704" name="【学校施設】&#10;一人当たり面積該当値テキスト">
          <a:extLst>
            <a:ext uri="{FF2B5EF4-FFF2-40B4-BE49-F238E27FC236}">
              <a16:creationId xmlns:a16="http://schemas.microsoft.com/office/drawing/2014/main" id="{28035B5B-D253-46AA-9CFF-2A2C71606AA4}"/>
            </a:ext>
          </a:extLst>
        </xdr:cNvPr>
        <xdr:cNvSpPr txBox="1"/>
      </xdr:nvSpPr>
      <xdr:spPr>
        <a:xfrm>
          <a:off x="19985990" y="1023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111506</xdr:rowOff>
    </xdr:from>
    <xdr:to>
      <xdr:col>112</xdr:col>
      <xdr:colOff>38100</xdr:colOff>
      <xdr:row>61</xdr:row>
      <xdr:rowOff>41656</xdr:rowOff>
    </xdr:to>
    <xdr:sp macro="" textlink="">
      <xdr:nvSpPr>
        <xdr:cNvPr id="705" name="楕円 704">
          <a:extLst>
            <a:ext uri="{FF2B5EF4-FFF2-40B4-BE49-F238E27FC236}">
              <a16:creationId xmlns:a16="http://schemas.microsoft.com/office/drawing/2014/main" id="{2722231B-0236-44DA-AE01-4653F3F7DF9C}"/>
            </a:ext>
          </a:extLst>
        </xdr:cNvPr>
        <xdr:cNvSpPr/>
      </xdr:nvSpPr>
      <xdr:spPr>
        <a:xfrm>
          <a:off x="19161760" y="103985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144780</xdr:rowOff>
    </xdr:from>
    <xdr:to>
      <xdr:col>116</xdr:col>
      <xdr:colOff>63500</xdr:colOff>
      <xdr:row>60</xdr:row>
      <xdr:rowOff>162306</xdr:rowOff>
    </xdr:to>
    <xdr:cxnSp macro="">
      <xdr:nvCxnSpPr>
        <xdr:cNvPr id="706" name="直線コネクタ 705">
          <a:extLst>
            <a:ext uri="{FF2B5EF4-FFF2-40B4-BE49-F238E27FC236}">
              <a16:creationId xmlns:a16="http://schemas.microsoft.com/office/drawing/2014/main" id="{0458D583-4086-4C6F-B2A0-928ECAD66E06}"/>
            </a:ext>
          </a:extLst>
        </xdr:cNvPr>
        <xdr:cNvCxnSpPr/>
      </xdr:nvCxnSpPr>
      <xdr:spPr>
        <a:xfrm flipV="1">
          <a:off x="19204940" y="10429875"/>
          <a:ext cx="74295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128270</xdr:rowOff>
    </xdr:from>
    <xdr:to>
      <xdr:col>107</xdr:col>
      <xdr:colOff>101600</xdr:colOff>
      <xdr:row>61</xdr:row>
      <xdr:rowOff>58420</xdr:rowOff>
    </xdr:to>
    <xdr:sp macro="" textlink="">
      <xdr:nvSpPr>
        <xdr:cNvPr id="707" name="楕円 706">
          <a:extLst>
            <a:ext uri="{FF2B5EF4-FFF2-40B4-BE49-F238E27FC236}">
              <a16:creationId xmlns:a16="http://schemas.microsoft.com/office/drawing/2014/main" id="{7B0B73FB-9598-472A-9932-7EFA58D7D1B4}"/>
            </a:ext>
          </a:extLst>
        </xdr:cNvPr>
        <xdr:cNvSpPr/>
      </xdr:nvSpPr>
      <xdr:spPr>
        <a:xfrm>
          <a:off x="18345150" y="104190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162306</xdr:rowOff>
    </xdr:from>
    <xdr:to>
      <xdr:col>111</xdr:col>
      <xdr:colOff>177800</xdr:colOff>
      <xdr:row>61</xdr:row>
      <xdr:rowOff>7620</xdr:rowOff>
    </xdr:to>
    <xdr:cxnSp macro="">
      <xdr:nvCxnSpPr>
        <xdr:cNvPr id="708" name="直線コネクタ 707">
          <a:extLst>
            <a:ext uri="{FF2B5EF4-FFF2-40B4-BE49-F238E27FC236}">
              <a16:creationId xmlns:a16="http://schemas.microsoft.com/office/drawing/2014/main" id="{A3CAC4E5-C78B-4F44-BFA7-20B3DAC3CBCC}"/>
            </a:ext>
          </a:extLst>
        </xdr:cNvPr>
        <xdr:cNvCxnSpPr/>
      </xdr:nvCxnSpPr>
      <xdr:spPr>
        <a:xfrm flipV="1">
          <a:off x="18399760" y="10451211"/>
          <a:ext cx="80518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58928</xdr:rowOff>
    </xdr:from>
    <xdr:to>
      <xdr:col>102</xdr:col>
      <xdr:colOff>165100</xdr:colOff>
      <xdr:row>60</xdr:row>
      <xdr:rowOff>160528</xdr:rowOff>
    </xdr:to>
    <xdr:sp macro="" textlink="">
      <xdr:nvSpPr>
        <xdr:cNvPr id="709" name="楕円 708">
          <a:extLst>
            <a:ext uri="{FF2B5EF4-FFF2-40B4-BE49-F238E27FC236}">
              <a16:creationId xmlns:a16="http://schemas.microsoft.com/office/drawing/2014/main" id="{90D1B73F-9E34-4F42-9038-AB07B01FEB6D}"/>
            </a:ext>
          </a:extLst>
        </xdr:cNvPr>
        <xdr:cNvSpPr/>
      </xdr:nvSpPr>
      <xdr:spPr>
        <a:xfrm>
          <a:off x="17547590" y="103421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109728</xdr:rowOff>
    </xdr:from>
    <xdr:to>
      <xdr:col>107</xdr:col>
      <xdr:colOff>50800</xdr:colOff>
      <xdr:row>61</xdr:row>
      <xdr:rowOff>7620</xdr:rowOff>
    </xdr:to>
    <xdr:cxnSp macro="">
      <xdr:nvCxnSpPr>
        <xdr:cNvPr id="710" name="直線コネクタ 709">
          <a:extLst>
            <a:ext uri="{FF2B5EF4-FFF2-40B4-BE49-F238E27FC236}">
              <a16:creationId xmlns:a16="http://schemas.microsoft.com/office/drawing/2014/main" id="{B4AF33FE-D423-494E-81D2-B0587704E4E8}"/>
            </a:ext>
          </a:extLst>
        </xdr:cNvPr>
        <xdr:cNvCxnSpPr/>
      </xdr:nvCxnSpPr>
      <xdr:spPr>
        <a:xfrm>
          <a:off x="17602200" y="10394823"/>
          <a:ext cx="79756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70358</xdr:rowOff>
    </xdr:from>
    <xdr:to>
      <xdr:col>98</xdr:col>
      <xdr:colOff>38100</xdr:colOff>
      <xdr:row>61</xdr:row>
      <xdr:rowOff>508</xdr:rowOff>
    </xdr:to>
    <xdr:sp macro="" textlink="">
      <xdr:nvSpPr>
        <xdr:cNvPr id="711" name="楕円 710">
          <a:extLst>
            <a:ext uri="{FF2B5EF4-FFF2-40B4-BE49-F238E27FC236}">
              <a16:creationId xmlns:a16="http://schemas.microsoft.com/office/drawing/2014/main" id="{B765BC74-C538-40DC-BFCD-E4870391302E}"/>
            </a:ext>
          </a:extLst>
        </xdr:cNvPr>
        <xdr:cNvSpPr/>
      </xdr:nvSpPr>
      <xdr:spPr>
        <a:xfrm>
          <a:off x="16761460" y="103554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109728</xdr:rowOff>
    </xdr:from>
    <xdr:to>
      <xdr:col>102</xdr:col>
      <xdr:colOff>114300</xdr:colOff>
      <xdr:row>60</xdr:row>
      <xdr:rowOff>121158</xdr:rowOff>
    </xdr:to>
    <xdr:cxnSp macro="">
      <xdr:nvCxnSpPr>
        <xdr:cNvPr id="712" name="直線コネクタ 711">
          <a:extLst>
            <a:ext uri="{FF2B5EF4-FFF2-40B4-BE49-F238E27FC236}">
              <a16:creationId xmlns:a16="http://schemas.microsoft.com/office/drawing/2014/main" id="{32F9C2B7-6867-43A6-A5E2-6D7AB6FCA8FD}"/>
            </a:ext>
          </a:extLst>
        </xdr:cNvPr>
        <xdr:cNvCxnSpPr/>
      </xdr:nvCxnSpPr>
      <xdr:spPr>
        <a:xfrm flipV="1">
          <a:off x="16804640" y="10394823"/>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663D3966-E222-4EF8-BF81-068892376F5C}"/>
            </a:ext>
          </a:extLst>
        </xdr:cNvPr>
        <xdr:cNvSpPr txBox="1"/>
      </xdr:nvSpPr>
      <xdr:spPr>
        <a:xfrm>
          <a:off x="18982132" y="1055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08928A0F-62C8-4F73-A47A-F49AE637E27B}"/>
            </a:ext>
          </a:extLst>
        </xdr:cNvPr>
        <xdr:cNvSpPr txBox="1"/>
      </xdr:nvSpPr>
      <xdr:spPr>
        <a:xfrm>
          <a:off x="18182032" y="1056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D558FF5D-0031-42BD-BFFE-B9F651DB4CEB}"/>
            </a:ext>
          </a:extLst>
        </xdr:cNvPr>
        <xdr:cNvSpPr txBox="1"/>
      </xdr:nvSpPr>
      <xdr:spPr>
        <a:xfrm>
          <a:off x="17384472" y="1056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FBFC984F-90CE-4167-B3FF-E9061540DDDE}"/>
            </a:ext>
          </a:extLst>
        </xdr:cNvPr>
        <xdr:cNvSpPr txBox="1"/>
      </xdr:nvSpPr>
      <xdr:spPr>
        <a:xfrm>
          <a:off x="16588817" y="105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58183</xdr:rowOff>
    </xdr:from>
    <xdr:ext cx="469744" cy="259045"/>
    <xdr:sp macro="" textlink="">
      <xdr:nvSpPr>
        <xdr:cNvPr id="717" name="n_1mainValue【学校施設】&#10;一人当たり面積">
          <a:extLst>
            <a:ext uri="{FF2B5EF4-FFF2-40B4-BE49-F238E27FC236}">
              <a16:creationId xmlns:a16="http://schemas.microsoft.com/office/drawing/2014/main" id="{7AE2E906-3461-4B66-BCFA-3151A22141D4}"/>
            </a:ext>
          </a:extLst>
        </xdr:cNvPr>
        <xdr:cNvSpPr txBox="1"/>
      </xdr:nvSpPr>
      <xdr:spPr>
        <a:xfrm>
          <a:off x="18982132"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74947</xdr:rowOff>
    </xdr:from>
    <xdr:ext cx="469744" cy="259045"/>
    <xdr:sp macro="" textlink="">
      <xdr:nvSpPr>
        <xdr:cNvPr id="718" name="n_2mainValue【学校施設】&#10;一人当たり面積">
          <a:extLst>
            <a:ext uri="{FF2B5EF4-FFF2-40B4-BE49-F238E27FC236}">
              <a16:creationId xmlns:a16="http://schemas.microsoft.com/office/drawing/2014/main" id="{9733A877-B3C2-4C8C-A27D-CF31909FE839}"/>
            </a:ext>
          </a:extLst>
        </xdr:cNvPr>
        <xdr:cNvSpPr txBox="1"/>
      </xdr:nvSpPr>
      <xdr:spPr>
        <a:xfrm>
          <a:off x="1818203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5605</xdr:rowOff>
    </xdr:from>
    <xdr:ext cx="469744" cy="259045"/>
    <xdr:sp macro="" textlink="">
      <xdr:nvSpPr>
        <xdr:cNvPr id="719" name="n_3mainValue【学校施設】&#10;一人当たり面積">
          <a:extLst>
            <a:ext uri="{FF2B5EF4-FFF2-40B4-BE49-F238E27FC236}">
              <a16:creationId xmlns:a16="http://schemas.microsoft.com/office/drawing/2014/main" id="{3C73BBFD-CCEB-40F2-9F4B-785A9E9A1BE5}"/>
            </a:ext>
          </a:extLst>
        </xdr:cNvPr>
        <xdr:cNvSpPr txBox="1"/>
      </xdr:nvSpPr>
      <xdr:spPr>
        <a:xfrm>
          <a:off x="17384472" y="1012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17035</xdr:rowOff>
    </xdr:from>
    <xdr:ext cx="469744" cy="259045"/>
    <xdr:sp macro="" textlink="">
      <xdr:nvSpPr>
        <xdr:cNvPr id="720" name="n_4mainValue【学校施設】&#10;一人当たり面積">
          <a:extLst>
            <a:ext uri="{FF2B5EF4-FFF2-40B4-BE49-F238E27FC236}">
              <a16:creationId xmlns:a16="http://schemas.microsoft.com/office/drawing/2014/main" id="{8F29777A-3939-4380-9AF6-7F5BC5536592}"/>
            </a:ext>
          </a:extLst>
        </xdr:cNvPr>
        <xdr:cNvSpPr txBox="1"/>
      </xdr:nvSpPr>
      <xdr:spPr>
        <a:xfrm>
          <a:off x="16588817" y="1013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40417BA7-679C-4AE2-88E0-CEBFE4F9692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B769B9DE-C614-4E12-871E-011BC4CCAB9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0BD5963D-3DFD-4D55-BE98-7BEAA4E033A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CB7ADAEC-9785-4406-8CE4-67B0354B10C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11006FC5-9683-4DC9-8E32-00634850464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EF948045-0222-4ED1-AD0A-29DCBE7871C9}"/>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38332A5B-012F-4F77-9F39-0740ADAC4B1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D55D0C06-A2C6-4A5D-8E72-4525EC70FD6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81EFB391-8CF5-41EE-98A9-D7D3F5BC5DEF}"/>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DFCDE1D1-FD1C-4D13-955D-ED95C4E621D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F2805596-7795-4D53-88A9-B83D4F0A4E4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31C63DC8-0303-4EE2-8809-5E909F609FBB}"/>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0F2B9902-F354-42BA-A6BF-424D240EBFA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09CD2B65-0EDC-453B-9B4C-EF80787D3CAF}"/>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0AE1123F-B616-417C-B0F6-980F170C59EB}"/>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C1EDE187-8BE1-4C66-8E11-9D66E304C835}"/>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14EC7080-D006-49A2-978D-799C8734E4A3}"/>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664C5615-E721-4F81-8D8D-943BDF01E7E7}"/>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62F35FC1-152E-4CEE-BD63-7A8662540FF9}"/>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0CF6D784-93AF-4F77-BE6A-95D9DB83203A}"/>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1" name="テキスト ボックス 740">
          <a:extLst>
            <a:ext uri="{FF2B5EF4-FFF2-40B4-BE49-F238E27FC236}">
              <a16:creationId xmlns:a16="http://schemas.microsoft.com/office/drawing/2014/main" id="{7024F098-A92B-460F-8AEF-9FED094E9F8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74CE12A8-A519-4855-804E-D7B17CC7C1F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3" name="テキスト ボックス 742">
          <a:extLst>
            <a:ext uri="{FF2B5EF4-FFF2-40B4-BE49-F238E27FC236}">
              <a16:creationId xmlns:a16="http://schemas.microsoft.com/office/drawing/2014/main" id="{D454C8B3-A7E0-4F3E-B46E-4341CEB2E68A}"/>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4" name="【児童館】&#10;有形固定資産減価償却率グラフ枠">
          <a:extLst>
            <a:ext uri="{FF2B5EF4-FFF2-40B4-BE49-F238E27FC236}">
              <a16:creationId xmlns:a16="http://schemas.microsoft.com/office/drawing/2014/main" id="{BB885EBC-199F-4356-8430-0D1367E25744}"/>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745" name="直線コネクタ 744">
          <a:extLst>
            <a:ext uri="{FF2B5EF4-FFF2-40B4-BE49-F238E27FC236}">
              <a16:creationId xmlns:a16="http://schemas.microsoft.com/office/drawing/2014/main" id="{066339E7-99C7-47B1-9C8D-08002E2BEF50}"/>
            </a:ext>
          </a:extLst>
        </xdr:cNvPr>
        <xdr:cNvCxnSpPr/>
      </xdr:nvCxnSpPr>
      <xdr:spPr>
        <a:xfrm flipV="1">
          <a:off x="14703424" y="1351597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6" name="【児童館】&#10;有形固定資産減価償却率最小値テキスト">
          <a:extLst>
            <a:ext uri="{FF2B5EF4-FFF2-40B4-BE49-F238E27FC236}">
              <a16:creationId xmlns:a16="http://schemas.microsoft.com/office/drawing/2014/main" id="{87E1F353-2BB3-4B2D-A9AA-7A0E3FD11172}"/>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7" name="直線コネクタ 746">
          <a:extLst>
            <a:ext uri="{FF2B5EF4-FFF2-40B4-BE49-F238E27FC236}">
              <a16:creationId xmlns:a16="http://schemas.microsoft.com/office/drawing/2014/main" id="{05C745C9-089B-4524-84AD-E225F7FBFA87}"/>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748" name="【児童館】&#10;有形固定資産減価償却率最大値テキスト">
          <a:extLst>
            <a:ext uri="{FF2B5EF4-FFF2-40B4-BE49-F238E27FC236}">
              <a16:creationId xmlns:a16="http://schemas.microsoft.com/office/drawing/2014/main" id="{E99A8845-E194-4EBD-BC77-23CD8BA4F6E4}"/>
            </a:ext>
          </a:extLst>
        </xdr:cNvPr>
        <xdr:cNvSpPr txBox="1"/>
      </xdr:nvSpPr>
      <xdr:spPr>
        <a:xfrm>
          <a:off x="14742160" y="1329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749" name="直線コネクタ 748">
          <a:extLst>
            <a:ext uri="{FF2B5EF4-FFF2-40B4-BE49-F238E27FC236}">
              <a16:creationId xmlns:a16="http://schemas.microsoft.com/office/drawing/2014/main" id="{56895C18-9F14-4536-84B7-56C02DB9F368}"/>
            </a:ext>
          </a:extLst>
        </xdr:cNvPr>
        <xdr:cNvCxnSpPr/>
      </xdr:nvCxnSpPr>
      <xdr:spPr>
        <a:xfrm>
          <a:off x="14611350" y="13515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750" name="【児童館】&#10;有形固定資産減価償却率平均値テキスト">
          <a:extLst>
            <a:ext uri="{FF2B5EF4-FFF2-40B4-BE49-F238E27FC236}">
              <a16:creationId xmlns:a16="http://schemas.microsoft.com/office/drawing/2014/main" id="{6367ED34-0C13-4C38-865A-3322E574BD60}"/>
            </a:ext>
          </a:extLst>
        </xdr:cNvPr>
        <xdr:cNvSpPr txBox="1"/>
      </xdr:nvSpPr>
      <xdr:spPr>
        <a:xfrm>
          <a:off x="14742160" y="14112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751" name="フローチャート: 判断 750">
          <a:extLst>
            <a:ext uri="{FF2B5EF4-FFF2-40B4-BE49-F238E27FC236}">
              <a16:creationId xmlns:a16="http://schemas.microsoft.com/office/drawing/2014/main" id="{A03D33F3-EC73-479A-8412-D48FB3238C1F}"/>
            </a:ext>
          </a:extLst>
        </xdr:cNvPr>
        <xdr:cNvSpPr/>
      </xdr:nvSpPr>
      <xdr:spPr>
        <a:xfrm>
          <a:off x="14649450" y="142652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752" name="フローチャート: 判断 751">
          <a:extLst>
            <a:ext uri="{FF2B5EF4-FFF2-40B4-BE49-F238E27FC236}">
              <a16:creationId xmlns:a16="http://schemas.microsoft.com/office/drawing/2014/main" id="{4D1D2C82-A014-4D2E-85AF-90428756FA94}"/>
            </a:ext>
          </a:extLst>
        </xdr:cNvPr>
        <xdr:cNvSpPr/>
      </xdr:nvSpPr>
      <xdr:spPr>
        <a:xfrm>
          <a:off x="13887450" y="1425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53" name="フローチャート: 判断 752">
          <a:extLst>
            <a:ext uri="{FF2B5EF4-FFF2-40B4-BE49-F238E27FC236}">
              <a16:creationId xmlns:a16="http://schemas.microsoft.com/office/drawing/2014/main" id="{451F9996-F11E-41DE-ABB9-36EA86DA4AA1}"/>
            </a:ext>
          </a:extLst>
        </xdr:cNvPr>
        <xdr:cNvSpPr/>
      </xdr:nvSpPr>
      <xdr:spPr>
        <a:xfrm>
          <a:off x="13089890" y="1425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754" name="フローチャート: 判断 753">
          <a:extLst>
            <a:ext uri="{FF2B5EF4-FFF2-40B4-BE49-F238E27FC236}">
              <a16:creationId xmlns:a16="http://schemas.microsoft.com/office/drawing/2014/main" id="{7AEF5853-6DB9-4D9F-A27D-64714D106F9E}"/>
            </a:ext>
          </a:extLst>
        </xdr:cNvPr>
        <xdr:cNvSpPr/>
      </xdr:nvSpPr>
      <xdr:spPr>
        <a:xfrm>
          <a:off x="12303760" y="142328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755" name="フローチャート: 判断 754">
          <a:extLst>
            <a:ext uri="{FF2B5EF4-FFF2-40B4-BE49-F238E27FC236}">
              <a16:creationId xmlns:a16="http://schemas.microsoft.com/office/drawing/2014/main" id="{2C3A8A06-A03A-4DCA-AA3B-9CC38A7D05F5}"/>
            </a:ext>
          </a:extLst>
        </xdr:cNvPr>
        <xdr:cNvSpPr/>
      </xdr:nvSpPr>
      <xdr:spPr>
        <a:xfrm>
          <a:off x="11487150" y="141738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E2D832EE-ADCD-4E96-94C9-1E3860C4CFC7}"/>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40858DF6-219D-4359-8E24-94DD6C6FAE9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4C07805-A989-4CC3-8857-4DEBE7F13B2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6402223C-578F-441E-8CF5-BBE8E70C951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F504ECB-E4B5-46D9-BF65-25231814BF6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761" name="楕円 760">
          <a:extLst>
            <a:ext uri="{FF2B5EF4-FFF2-40B4-BE49-F238E27FC236}">
              <a16:creationId xmlns:a16="http://schemas.microsoft.com/office/drawing/2014/main" id="{3F4F4B0A-31CC-4090-AF24-A614C220D3E4}"/>
            </a:ext>
          </a:extLst>
        </xdr:cNvPr>
        <xdr:cNvSpPr/>
      </xdr:nvSpPr>
      <xdr:spPr>
        <a:xfrm>
          <a:off x="1464945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762" name="【児童館】&#10;有形固定資産減価償却率該当値テキスト">
          <a:extLst>
            <a:ext uri="{FF2B5EF4-FFF2-40B4-BE49-F238E27FC236}">
              <a16:creationId xmlns:a16="http://schemas.microsoft.com/office/drawing/2014/main" id="{4C48A5DE-D108-421F-A5DC-46D12449AC93}"/>
            </a:ext>
          </a:extLst>
        </xdr:cNvPr>
        <xdr:cNvSpPr txBox="1"/>
      </xdr:nvSpPr>
      <xdr:spPr>
        <a:xfrm>
          <a:off x="1474216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50164</xdr:rowOff>
    </xdr:from>
    <xdr:to>
      <xdr:col>81</xdr:col>
      <xdr:colOff>101600</xdr:colOff>
      <xdr:row>86</xdr:row>
      <xdr:rowOff>151764</xdr:rowOff>
    </xdr:to>
    <xdr:sp macro="" textlink="">
      <xdr:nvSpPr>
        <xdr:cNvPr id="763" name="楕円 762">
          <a:extLst>
            <a:ext uri="{FF2B5EF4-FFF2-40B4-BE49-F238E27FC236}">
              <a16:creationId xmlns:a16="http://schemas.microsoft.com/office/drawing/2014/main" id="{6E94886B-CF90-4D4C-94CE-6B33ECE98A85}"/>
            </a:ext>
          </a:extLst>
        </xdr:cNvPr>
        <xdr:cNvSpPr/>
      </xdr:nvSpPr>
      <xdr:spPr>
        <a:xfrm>
          <a:off x="13887450" y="14798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100964</xdr:rowOff>
    </xdr:from>
    <xdr:to>
      <xdr:col>85</xdr:col>
      <xdr:colOff>127000</xdr:colOff>
      <xdr:row>86</xdr:row>
      <xdr:rowOff>114300</xdr:rowOff>
    </xdr:to>
    <xdr:cxnSp macro="">
      <xdr:nvCxnSpPr>
        <xdr:cNvPr id="764" name="直線コネクタ 763">
          <a:extLst>
            <a:ext uri="{FF2B5EF4-FFF2-40B4-BE49-F238E27FC236}">
              <a16:creationId xmlns:a16="http://schemas.microsoft.com/office/drawing/2014/main" id="{9354B5B0-BB7A-454D-B001-BA4FD34D3547}"/>
            </a:ext>
          </a:extLst>
        </xdr:cNvPr>
        <xdr:cNvCxnSpPr/>
      </xdr:nvCxnSpPr>
      <xdr:spPr>
        <a:xfrm>
          <a:off x="13942060" y="14841854"/>
          <a:ext cx="762000" cy="1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23495</xdr:rowOff>
    </xdr:from>
    <xdr:to>
      <xdr:col>76</xdr:col>
      <xdr:colOff>165100</xdr:colOff>
      <xdr:row>86</xdr:row>
      <xdr:rowOff>125095</xdr:rowOff>
    </xdr:to>
    <xdr:sp macro="" textlink="">
      <xdr:nvSpPr>
        <xdr:cNvPr id="765" name="楕円 764">
          <a:extLst>
            <a:ext uri="{FF2B5EF4-FFF2-40B4-BE49-F238E27FC236}">
              <a16:creationId xmlns:a16="http://schemas.microsoft.com/office/drawing/2014/main" id="{22613A23-A628-41FD-A2C4-05F7C9B3BB36}"/>
            </a:ext>
          </a:extLst>
        </xdr:cNvPr>
        <xdr:cNvSpPr/>
      </xdr:nvSpPr>
      <xdr:spPr>
        <a:xfrm>
          <a:off x="13089890" y="147643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74295</xdr:rowOff>
    </xdr:from>
    <xdr:to>
      <xdr:col>81</xdr:col>
      <xdr:colOff>50800</xdr:colOff>
      <xdr:row>86</xdr:row>
      <xdr:rowOff>100964</xdr:rowOff>
    </xdr:to>
    <xdr:cxnSp macro="">
      <xdr:nvCxnSpPr>
        <xdr:cNvPr id="766" name="直線コネクタ 765">
          <a:extLst>
            <a:ext uri="{FF2B5EF4-FFF2-40B4-BE49-F238E27FC236}">
              <a16:creationId xmlns:a16="http://schemas.microsoft.com/office/drawing/2014/main" id="{99996549-9C01-4CCD-8A8C-4BF433154F86}"/>
            </a:ext>
          </a:extLst>
        </xdr:cNvPr>
        <xdr:cNvCxnSpPr/>
      </xdr:nvCxnSpPr>
      <xdr:spPr>
        <a:xfrm>
          <a:off x="13144500" y="14818995"/>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168275</xdr:rowOff>
    </xdr:from>
    <xdr:to>
      <xdr:col>72</xdr:col>
      <xdr:colOff>38100</xdr:colOff>
      <xdr:row>86</xdr:row>
      <xdr:rowOff>98425</xdr:rowOff>
    </xdr:to>
    <xdr:sp macro="" textlink="">
      <xdr:nvSpPr>
        <xdr:cNvPr id="767" name="楕円 766">
          <a:extLst>
            <a:ext uri="{FF2B5EF4-FFF2-40B4-BE49-F238E27FC236}">
              <a16:creationId xmlns:a16="http://schemas.microsoft.com/office/drawing/2014/main" id="{AF1792CE-C726-4C27-8804-4659F6638140}"/>
            </a:ext>
          </a:extLst>
        </xdr:cNvPr>
        <xdr:cNvSpPr/>
      </xdr:nvSpPr>
      <xdr:spPr>
        <a:xfrm>
          <a:off x="12303760" y="147453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47625</xdr:rowOff>
    </xdr:from>
    <xdr:to>
      <xdr:col>76</xdr:col>
      <xdr:colOff>114300</xdr:colOff>
      <xdr:row>86</xdr:row>
      <xdr:rowOff>74295</xdr:rowOff>
    </xdr:to>
    <xdr:cxnSp macro="">
      <xdr:nvCxnSpPr>
        <xdr:cNvPr id="768" name="直線コネクタ 767">
          <a:extLst>
            <a:ext uri="{FF2B5EF4-FFF2-40B4-BE49-F238E27FC236}">
              <a16:creationId xmlns:a16="http://schemas.microsoft.com/office/drawing/2014/main" id="{1A6500D4-07F8-4A32-8D23-C1FBA81392C1}"/>
            </a:ext>
          </a:extLst>
        </xdr:cNvPr>
        <xdr:cNvCxnSpPr/>
      </xdr:nvCxnSpPr>
      <xdr:spPr>
        <a:xfrm>
          <a:off x="12346940" y="1479423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139700</xdr:rowOff>
    </xdr:from>
    <xdr:to>
      <xdr:col>67</xdr:col>
      <xdr:colOff>101600</xdr:colOff>
      <xdr:row>86</xdr:row>
      <xdr:rowOff>69850</xdr:rowOff>
    </xdr:to>
    <xdr:sp macro="" textlink="">
      <xdr:nvSpPr>
        <xdr:cNvPr id="769" name="楕円 768">
          <a:extLst>
            <a:ext uri="{FF2B5EF4-FFF2-40B4-BE49-F238E27FC236}">
              <a16:creationId xmlns:a16="http://schemas.microsoft.com/office/drawing/2014/main" id="{C92786B5-C735-4AAE-B894-77314F89908D}"/>
            </a:ext>
          </a:extLst>
        </xdr:cNvPr>
        <xdr:cNvSpPr/>
      </xdr:nvSpPr>
      <xdr:spPr>
        <a:xfrm>
          <a:off x="11487150" y="147091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19050</xdr:rowOff>
    </xdr:from>
    <xdr:to>
      <xdr:col>71</xdr:col>
      <xdr:colOff>177800</xdr:colOff>
      <xdr:row>86</xdr:row>
      <xdr:rowOff>47625</xdr:rowOff>
    </xdr:to>
    <xdr:cxnSp macro="">
      <xdr:nvCxnSpPr>
        <xdr:cNvPr id="770" name="直線コネクタ 769">
          <a:extLst>
            <a:ext uri="{FF2B5EF4-FFF2-40B4-BE49-F238E27FC236}">
              <a16:creationId xmlns:a16="http://schemas.microsoft.com/office/drawing/2014/main" id="{898EB7DF-2570-48C9-8901-FD53F505A854}"/>
            </a:ext>
          </a:extLst>
        </xdr:cNvPr>
        <xdr:cNvCxnSpPr/>
      </xdr:nvCxnSpPr>
      <xdr:spPr>
        <a:xfrm>
          <a:off x="11541760" y="1475994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771" name="n_1aveValue【児童館】&#10;有形固定資産減価償却率">
          <a:extLst>
            <a:ext uri="{FF2B5EF4-FFF2-40B4-BE49-F238E27FC236}">
              <a16:creationId xmlns:a16="http://schemas.microsoft.com/office/drawing/2014/main" id="{711163C6-1D1F-4D8D-A05A-04EE0E6DF64E}"/>
            </a:ext>
          </a:extLst>
        </xdr:cNvPr>
        <xdr:cNvSpPr txBox="1"/>
      </xdr:nvSpPr>
      <xdr:spPr>
        <a:xfrm>
          <a:off x="1373823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772" name="n_2aveValue【児童館】&#10;有形固定資産減価償却率">
          <a:extLst>
            <a:ext uri="{FF2B5EF4-FFF2-40B4-BE49-F238E27FC236}">
              <a16:creationId xmlns:a16="http://schemas.microsoft.com/office/drawing/2014/main" id="{A43A3F5C-9D4B-4F97-A69D-B2C7F8BE4742}"/>
            </a:ext>
          </a:extLst>
        </xdr:cNvPr>
        <xdr:cNvSpPr txBox="1"/>
      </xdr:nvSpPr>
      <xdr:spPr>
        <a:xfrm>
          <a:off x="12957184"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773" name="n_3aveValue【児童館】&#10;有形固定資産減価償却率">
          <a:extLst>
            <a:ext uri="{FF2B5EF4-FFF2-40B4-BE49-F238E27FC236}">
              <a16:creationId xmlns:a16="http://schemas.microsoft.com/office/drawing/2014/main" id="{DE1A1C50-DD1A-469B-AFE0-54E394119A9B}"/>
            </a:ext>
          </a:extLst>
        </xdr:cNvPr>
        <xdr:cNvSpPr txBox="1"/>
      </xdr:nvSpPr>
      <xdr:spPr>
        <a:xfrm>
          <a:off x="12171054" y="1401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774" name="n_4aveValue【児童館】&#10;有形固定資産減価償却率">
          <a:extLst>
            <a:ext uri="{FF2B5EF4-FFF2-40B4-BE49-F238E27FC236}">
              <a16:creationId xmlns:a16="http://schemas.microsoft.com/office/drawing/2014/main" id="{C5235B12-F827-4CF0-9AC2-98A22DC4B0C0}"/>
            </a:ext>
          </a:extLst>
        </xdr:cNvPr>
        <xdr:cNvSpPr txBox="1"/>
      </xdr:nvSpPr>
      <xdr:spPr>
        <a:xfrm>
          <a:off x="11354444" y="13945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142891</xdr:rowOff>
    </xdr:from>
    <xdr:ext cx="405111" cy="259045"/>
    <xdr:sp macro="" textlink="">
      <xdr:nvSpPr>
        <xdr:cNvPr id="775" name="n_1mainValue【児童館】&#10;有形固定資産減価償却率">
          <a:extLst>
            <a:ext uri="{FF2B5EF4-FFF2-40B4-BE49-F238E27FC236}">
              <a16:creationId xmlns:a16="http://schemas.microsoft.com/office/drawing/2014/main" id="{8785A2D0-8FC8-4A87-A08D-2EE111355621}"/>
            </a:ext>
          </a:extLst>
        </xdr:cNvPr>
        <xdr:cNvSpPr txBox="1"/>
      </xdr:nvSpPr>
      <xdr:spPr>
        <a:xfrm>
          <a:off x="13738234" y="14885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116222</xdr:rowOff>
    </xdr:from>
    <xdr:ext cx="405111" cy="259045"/>
    <xdr:sp macro="" textlink="">
      <xdr:nvSpPr>
        <xdr:cNvPr id="776" name="n_2mainValue【児童館】&#10;有形固定資産減価償却率">
          <a:extLst>
            <a:ext uri="{FF2B5EF4-FFF2-40B4-BE49-F238E27FC236}">
              <a16:creationId xmlns:a16="http://schemas.microsoft.com/office/drawing/2014/main" id="{D6CAE409-BC72-4D69-9D6D-9F245484AFEA}"/>
            </a:ext>
          </a:extLst>
        </xdr:cNvPr>
        <xdr:cNvSpPr txBox="1"/>
      </xdr:nvSpPr>
      <xdr:spPr>
        <a:xfrm>
          <a:off x="12957184" y="1486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89552</xdr:rowOff>
    </xdr:from>
    <xdr:ext cx="405111" cy="259045"/>
    <xdr:sp macro="" textlink="">
      <xdr:nvSpPr>
        <xdr:cNvPr id="777" name="n_3mainValue【児童館】&#10;有形固定資産減価償却率">
          <a:extLst>
            <a:ext uri="{FF2B5EF4-FFF2-40B4-BE49-F238E27FC236}">
              <a16:creationId xmlns:a16="http://schemas.microsoft.com/office/drawing/2014/main" id="{8CD6E53E-4867-4F8A-BBCC-707DCF30CB26}"/>
            </a:ext>
          </a:extLst>
        </xdr:cNvPr>
        <xdr:cNvSpPr txBox="1"/>
      </xdr:nvSpPr>
      <xdr:spPr>
        <a:xfrm>
          <a:off x="12171054" y="1483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60977</xdr:rowOff>
    </xdr:from>
    <xdr:ext cx="405111" cy="259045"/>
    <xdr:sp macro="" textlink="">
      <xdr:nvSpPr>
        <xdr:cNvPr id="778" name="n_4mainValue【児童館】&#10;有形固定資産減価償却率">
          <a:extLst>
            <a:ext uri="{FF2B5EF4-FFF2-40B4-BE49-F238E27FC236}">
              <a16:creationId xmlns:a16="http://schemas.microsoft.com/office/drawing/2014/main" id="{970EA130-7CA1-4359-9E10-CC855D8C66B3}"/>
            </a:ext>
          </a:extLst>
        </xdr:cNvPr>
        <xdr:cNvSpPr txBox="1"/>
      </xdr:nvSpPr>
      <xdr:spPr>
        <a:xfrm>
          <a:off x="11354444"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9" name="正方形/長方形 778">
          <a:extLst>
            <a:ext uri="{FF2B5EF4-FFF2-40B4-BE49-F238E27FC236}">
              <a16:creationId xmlns:a16="http://schemas.microsoft.com/office/drawing/2014/main" id="{D371B980-9AED-42C1-AE72-D7F88D33F2D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0" name="正方形/長方形 779">
          <a:extLst>
            <a:ext uri="{FF2B5EF4-FFF2-40B4-BE49-F238E27FC236}">
              <a16:creationId xmlns:a16="http://schemas.microsoft.com/office/drawing/2014/main" id="{CCF7DB01-8D14-4140-AF35-B39E7195591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1" name="正方形/長方形 780">
          <a:extLst>
            <a:ext uri="{FF2B5EF4-FFF2-40B4-BE49-F238E27FC236}">
              <a16:creationId xmlns:a16="http://schemas.microsoft.com/office/drawing/2014/main" id="{CA901BF0-D0C0-44F2-A7D0-70C596B3956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2" name="正方形/長方形 781">
          <a:extLst>
            <a:ext uri="{FF2B5EF4-FFF2-40B4-BE49-F238E27FC236}">
              <a16:creationId xmlns:a16="http://schemas.microsoft.com/office/drawing/2014/main" id="{53FF677D-64D2-4EEB-9E02-FA16DF637F5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3" name="正方形/長方形 782">
          <a:extLst>
            <a:ext uri="{FF2B5EF4-FFF2-40B4-BE49-F238E27FC236}">
              <a16:creationId xmlns:a16="http://schemas.microsoft.com/office/drawing/2014/main" id="{E0C993ED-AD51-4742-ABBB-5E1C04B0519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4" name="正方形/長方形 783">
          <a:extLst>
            <a:ext uri="{FF2B5EF4-FFF2-40B4-BE49-F238E27FC236}">
              <a16:creationId xmlns:a16="http://schemas.microsoft.com/office/drawing/2014/main" id="{238CF081-CCDC-485A-A2AE-6ECF9189089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5" name="正方形/長方形 784">
          <a:extLst>
            <a:ext uri="{FF2B5EF4-FFF2-40B4-BE49-F238E27FC236}">
              <a16:creationId xmlns:a16="http://schemas.microsoft.com/office/drawing/2014/main" id="{309D4EE6-C3D6-4166-A3AC-93A22EDF06D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6" name="正方形/長方形 785">
          <a:extLst>
            <a:ext uri="{FF2B5EF4-FFF2-40B4-BE49-F238E27FC236}">
              <a16:creationId xmlns:a16="http://schemas.microsoft.com/office/drawing/2014/main" id="{6DC13621-AC1F-4EBD-A0F6-DB5A46BE6566}"/>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7" name="テキスト ボックス 786">
          <a:extLst>
            <a:ext uri="{FF2B5EF4-FFF2-40B4-BE49-F238E27FC236}">
              <a16:creationId xmlns:a16="http://schemas.microsoft.com/office/drawing/2014/main" id="{8FD732A6-B092-4A44-82BE-D9A40C187C5E}"/>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8" name="直線コネクタ 787">
          <a:extLst>
            <a:ext uri="{FF2B5EF4-FFF2-40B4-BE49-F238E27FC236}">
              <a16:creationId xmlns:a16="http://schemas.microsoft.com/office/drawing/2014/main" id="{5D20B5E9-5C84-4BA9-94C5-F41301BF7F7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9" name="直線コネクタ 788">
          <a:extLst>
            <a:ext uri="{FF2B5EF4-FFF2-40B4-BE49-F238E27FC236}">
              <a16:creationId xmlns:a16="http://schemas.microsoft.com/office/drawing/2014/main" id="{0032DB68-1DD5-44D4-8EB4-C0C9A402E827}"/>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0" name="テキスト ボックス 789">
          <a:extLst>
            <a:ext uri="{FF2B5EF4-FFF2-40B4-BE49-F238E27FC236}">
              <a16:creationId xmlns:a16="http://schemas.microsoft.com/office/drawing/2014/main" id="{E8AF1F8F-0FC7-45D4-986A-4A5DD44CB19A}"/>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1" name="直線コネクタ 790">
          <a:extLst>
            <a:ext uri="{FF2B5EF4-FFF2-40B4-BE49-F238E27FC236}">
              <a16:creationId xmlns:a16="http://schemas.microsoft.com/office/drawing/2014/main" id="{675099B6-3BBA-4E6B-BC2B-311BA48E43B2}"/>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2" name="テキスト ボックス 791">
          <a:extLst>
            <a:ext uri="{FF2B5EF4-FFF2-40B4-BE49-F238E27FC236}">
              <a16:creationId xmlns:a16="http://schemas.microsoft.com/office/drawing/2014/main" id="{96190C65-EA51-4D1F-A128-060B1795B4DD}"/>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3" name="直線コネクタ 792">
          <a:extLst>
            <a:ext uri="{FF2B5EF4-FFF2-40B4-BE49-F238E27FC236}">
              <a16:creationId xmlns:a16="http://schemas.microsoft.com/office/drawing/2014/main" id="{E26C759F-E6E6-43E6-8C86-E6D07F9F117A}"/>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4" name="テキスト ボックス 793">
          <a:extLst>
            <a:ext uri="{FF2B5EF4-FFF2-40B4-BE49-F238E27FC236}">
              <a16:creationId xmlns:a16="http://schemas.microsoft.com/office/drawing/2014/main" id="{D4D62973-8FA8-4F16-88DA-03E1CCD979C8}"/>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5" name="直線コネクタ 794">
          <a:extLst>
            <a:ext uri="{FF2B5EF4-FFF2-40B4-BE49-F238E27FC236}">
              <a16:creationId xmlns:a16="http://schemas.microsoft.com/office/drawing/2014/main" id="{95F1C472-DE9E-43C1-8ECC-1457396AF036}"/>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6" name="テキスト ボックス 795">
          <a:extLst>
            <a:ext uri="{FF2B5EF4-FFF2-40B4-BE49-F238E27FC236}">
              <a16:creationId xmlns:a16="http://schemas.microsoft.com/office/drawing/2014/main" id="{EFE265C8-45FE-4344-9224-4997C97897A3}"/>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7" name="直線コネクタ 796">
          <a:extLst>
            <a:ext uri="{FF2B5EF4-FFF2-40B4-BE49-F238E27FC236}">
              <a16:creationId xmlns:a16="http://schemas.microsoft.com/office/drawing/2014/main" id="{C111B984-9505-448E-94AE-182A7244BF06}"/>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8" name="テキスト ボックス 797">
          <a:extLst>
            <a:ext uri="{FF2B5EF4-FFF2-40B4-BE49-F238E27FC236}">
              <a16:creationId xmlns:a16="http://schemas.microsoft.com/office/drawing/2014/main" id="{78AEDF25-59DA-4768-B727-D1B1B4B6AF79}"/>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9" name="直線コネクタ 798">
          <a:extLst>
            <a:ext uri="{FF2B5EF4-FFF2-40B4-BE49-F238E27FC236}">
              <a16:creationId xmlns:a16="http://schemas.microsoft.com/office/drawing/2014/main" id="{38B24A42-DFAE-4027-8BC2-ED9C313D6A83}"/>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0" name="テキスト ボックス 799">
          <a:extLst>
            <a:ext uri="{FF2B5EF4-FFF2-40B4-BE49-F238E27FC236}">
              <a16:creationId xmlns:a16="http://schemas.microsoft.com/office/drawing/2014/main" id="{FC7FA40F-E5A5-4848-99DA-6B2ADD6DE5EB}"/>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EFEFF1EF-61BE-4E3C-84A7-607CD7421786}"/>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9A4C3C2A-9EE3-4895-B1B0-0187DC5AEA3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7764246E-24D2-4771-BE80-930575A6A40E}"/>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804" name="直線コネクタ 803">
          <a:extLst>
            <a:ext uri="{FF2B5EF4-FFF2-40B4-BE49-F238E27FC236}">
              <a16:creationId xmlns:a16="http://schemas.microsoft.com/office/drawing/2014/main" id="{B292D2C1-4A5A-45FE-8F8D-49AA307D22A9}"/>
            </a:ext>
          </a:extLst>
        </xdr:cNvPr>
        <xdr:cNvCxnSpPr/>
      </xdr:nvCxnSpPr>
      <xdr:spPr>
        <a:xfrm flipV="1">
          <a:off x="1994725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805" name="【児童館】&#10;一人当たり面積最小値テキスト">
          <a:extLst>
            <a:ext uri="{FF2B5EF4-FFF2-40B4-BE49-F238E27FC236}">
              <a16:creationId xmlns:a16="http://schemas.microsoft.com/office/drawing/2014/main" id="{F4AB8695-E6EC-403B-AA4A-A1F94E30417E}"/>
            </a:ext>
          </a:extLst>
        </xdr:cNvPr>
        <xdr:cNvSpPr txBox="1"/>
      </xdr:nvSpPr>
      <xdr:spPr>
        <a:xfrm>
          <a:off x="19985990"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806" name="直線コネクタ 805">
          <a:extLst>
            <a:ext uri="{FF2B5EF4-FFF2-40B4-BE49-F238E27FC236}">
              <a16:creationId xmlns:a16="http://schemas.microsoft.com/office/drawing/2014/main" id="{BF79130B-B9EA-49B6-843A-F7D4CC62F4B3}"/>
            </a:ext>
          </a:extLst>
        </xdr:cNvPr>
        <xdr:cNvCxnSpPr/>
      </xdr:nvCxnSpPr>
      <xdr:spPr>
        <a:xfrm>
          <a:off x="19885660" y="14897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7" name="【児童館】&#10;一人当たり面積最大値テキスト">
          <a:extLst>
            <a:ext uri="{FF2B5EF4-FFF2-40B4-BE49-F238E27FC236}">
              <a16:creationId xmlns:a16="http://schemas.microsoft.com/office/drawing/2014/main" id="{942E1C55-97B8-40D3-A94B-330E2ACE2123}"/>
            </a:ext>
          </a:extLst>
        </xdr:cNvPr>
        <xdr:cNvSpPr txBox="1"/>
      </xdr:nvSpPr>
      <xdr:spPr>
        <a:xfrm>
          <a:off x="1998599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8" name="直線コネクタ 807">
          <a:extLst>
            <a:ext uri="{FF2B5EF4-FFF2-40B4-BE49-F238E27FC236}">
              <a16:creationId xmlns:a16="http://schemas.microsoft.com/office/drawing/2014/main" id="{CB030157-27D9-4280-885E-9A5A55B50F7C}"/>
            </a:ext>
          </a:extLst>
        </xdr:cNvPr>
        <xdr:cNvCxnSpPr/>
      </xdr:nvCxnSpPr>
      <xdr:spPr>
        <a:xfrm>
          <a:off x="19885660" y="1341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809" name="【児童館】&#10;一人当たり面積平均値テキスト">
          <a:extLst>
            <a:ext uri="{FF2B5EF4-FFF2-40B4-BE49-F238E27FC236}">
              <a16:creationId xmlns:a16="http://schemas.microsoft.com/office/drawing/2014/main" id="{B304E2F3-3EB3-437A-9D34-C7352E7BCD72}"/>
            </a:ext>
          </a:extLst>
        </xdr:cNvPr>
        <xdr:cNvSpPr txBox="1"/>
      </xdr:nvSpPr>
      <xdr:spPr>
        <a:xfrm>
          <a:off x="19985990" y="14275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810" name="フローチャート: 判断 809">
          <a:extLst>
            <a:ext uri="{FF2B5EF4-FFF2-40B4-BE49-F238E27FC236}">
              <a16:creationId xmlns:a16="http://schemas.microsoft.com/office/drawing/2014/main" id="{BFC0D414-50FF-49A1-BD94-9AA1A3EFC1D4}"/>
            </a:ext>
          </a:extLst>
        </xdr:cNvPr>
        <xdr:cNvSpPr/>
      </xdr:nvSpPr>
      <xdr:spPr>
        <a:xfrm>
          <a:off x="19904710" y="144179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811" name="フローチャート: 判断 810">
          <a:extLst>
            <a:ext uri="{FF2B5EF4-FFF2-40B4-BE49-F238E27FC236}">
              <a16:creationId xmlns:a16="http://schemas.microsoft.com/office/drawing/2014/main" id="{7ED3755B-B5EA-4C8D-A498-65FD06732298}"/>
            </a:ext>
          </a:extLst>
        </xdr:cNvPr>
        <xdr:cNvSpPr/>
      </xdr:nvSpPr>
      <xdr:spPr>
        <a:xfrm>
          <a:off x="19161760" y="1443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812" name="フローチャート: 判断 811">
          <a:extLst>
            <a:ext uri="{FF2B5EF4-FFF2-40B4-BE49-F238E27FC236}">
              <a16:creationId xmlns:a16="http://schemas.microsoft.com/office/drawing/2014/main" id="{58E15CBF-7C80-441B-B6F6-1C5AB423F175}"/>
            </a:ext>
          </a:extLst>
        </xdr:cNvPr>
        <xdr:cNvSpPr/>
      </xdr:nvSpPr>
      <xdr:spPr>
        <a:xfrm>
          <a:off x="18345150" y="1443808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813" name="フローチャート: 判断 812">
          <a:extLst>
            <a:ext uri="{FF2B5EF4-FFF2-40B4-BE49-F238E27FC236}">
              <a16:creationId xmlns:a16="http://schemas.microsoft.com/office/drawing/2014/main" id="{6631EA1A-C8E9-41D6-80F6-4F0420B51E53}"/>
            </a:ext>
          </a:extLst>
        </xdr:cNvPr>
        <xdr:cNvSpPr/>
      </xdr:nvSpPr>
      <xdr:spPr>
        <a:xfrm>
          <a:off x="17547590" y="1445822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14" name="フローチャート: 判断 813">
          <a:extLst>
            <a:ext uri="{FF2B5EF4-FFF2-40B4-BE49-F238E27FC236}">
              <a16:creationId xmlns:a16="http://schemas.microsoft.com/office/drawing/2014/main" id="{79876408-9D6C-49F4-908C-F9EC74F09DB0}"/>
            </a:ext>
          </a:extLst>
        </xdr:cNvPr>
        <xdr:cNvSpPr/>
      </xdr:nvSpPr>
      <xdr:spPr>
        <a:xfrm>
          <a:off x="16761460" y="144688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11C5168-04BF-45DD-BD2F-7E89E9E263D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A755D7C2-5406-4B45-B018-A489B5871F2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591AD81-3318-4E9B-9814-E956B7FB38E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6CDAF08-6D70-426F-A43A-A0C9CA9CFC59}"/>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9F8002C-56F5-4CC7-9FD6-0782E8719CF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109764</xdr:rowOff>
    </xdr:from>
    <xdr:to>
      <xdr:col>116</xdr:col>
      <xdr:colOff>114300</xdr:colOff>
      <xdr:row>86</xdr:row>
      <xdr:rowOff>39914</xdr:rowOff>
    </xdr:to>
    <xdr:sp macro="" textlink="">
      <xdr:nvSpPr>
        <xdr:cNvPr id="820" name="楕円 819">
          <a:extLst>
            <a:ext uri="{FF2B5EF4-FFF2-40B4-BE49-F238E27FC236}">
              <a16:creationId xmlns:a16="http://schemas.microsoft.com/office/drawing/2014/main" id="{6EA1ECC9-519C-4653-8F2A-F096F96D8320}"/>
            </a:ext>
          </a:extLst>
        </xdr:cNvPr>
        <xdr:cNvSpPr/>
      </xdr:nvSpPr>
      <xdr:spPr>
        <a:xfrm>
          <a:off x="19904710" y="146811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88191</xdr:rowOff>
    </xdr:from>
    <xdr:ext cx="469744" cy="259045"/>
    <xdr:sp macro="" textlink="">
      <xdr:nvSpPr>
        <xdr:cNvPr id="821" name="【児童館】&#10;一人当たり面積該当値テキスト">
          <a:extLst>
            <a:ext uri="{FF2B5EF4-FFF2-40B4-BE49-F238E27FC236}">
              <a16:creationId xmlns:a16="http://schemas.microsoft.com/office/drawing/2014/main" id="{6D8F00A2-4C0D-4859-85E7-E1B55A58CDF0}"/>
            </a:ext>
          </a:extLst>
        </xdr:cNvPr>
        <xdr:cNvSpPr txBox="1"/>
      </xdr:nvSpPr>
      <xdr:spPr>
        <a:xfrm>
          <a:off x="19985990" y="1466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109764</xdr:rowOff>
    </xdr:from>
    <xdr:to>
      <xdr:col>112</xdr:col>
      <xdr:colOff>38100</xdr:colOff>
      <xdr:row>86</xdr:row>
      <xdr:rowOff>39914</xdr:rowOff>
    </xdr:to>
    <xdr:sp macro="" textlink="">
      <xdr:nvSpPr>
        <xdr:cNvPr id="822" name="楕円 821">
          <a:extLst>
            <a:ext uri="{FF2B5EF4-FFF2-40B4-BE49-F238E27FC236}">
              <a16:creationId xmlns:a16="http://schemas.microsoft.com/office/drawing/2014/main" id="{8E2ACB97-9DD2-42C1-B4C8-7AECB7EFFC51}"/>
            </a:ext>
          </a:extLst>
        </xdr:cNvPr>
        <xdr:cNvSpPr/>
      </xdr:nvSpPr>
      <xdr:spPr>
        <a:xfrm>
          <a:off x="19161760" y="146811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160564</xdr:rowOff>
    </xdr:from>
    <xdr:to>
      <xdr:col>116</xdr:col>
      <xdr:colOff>63500</xdr:colOff>
      <xdr:row>85</xdr:row>
      <xdr:rowOff>160564</xdr:rowOff>
    </xdr:to>
    <xdr:cxnSp macro="">
      <xdr:nvCxnSpPr>
        <xdr:cNvPr id="823" name="直線コネクタ 822">
          <a:extLst>
            <a:ext uri="{FF2B5EF4-FFF2-40B4-BE49-F238E27FC236}">
              <a16:creationId xmlns:a16="http://schemas.microsoft.com/office/drawing/2014/main" id="{99533E55-392A-4074-B082-D8681B0DAAA4}"/>
            </a:ext>
          </a:extLst>
        </xdr:cNvPr>
        <xdr:cNvCxnSpPr/>
      </xdr:nvCxnSpPr>
      <xdr:spPr>
        <a:xfrm>
          <a:off x="19204940" y="1473571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109764</xdr:rowOff>
    </xdr:from>
    <xdr:to>
      <xdr:col>107</xdr:col>
      <xdr:colOff>101600</xdr:colOff>
      <xdr:row>86</xdr:row>
      <xdr:rowOff>39914</xdr:rowOff>
    </xdr:to>
    <xdr:sp macro="" textlink="">
      <xdr:nvSpPr>
        <xdr:cNvPr id="824" name="楕円 823">
          <a:extLst>
            <a:ext uri="{FF2B5EF4-FFF2-40B4-BE49-F238E27FC236}">
              <a16:creationId xmlns:a16="http://schemas.microsoft.com/office/drawing/2014/main" id="{723A4243-B507-4A0F-9AAC-2AFDD111288F}"/>
            </a:ext>
          </a:extLst>
        </xdr:cNvPr>
        <xdr:cNvSpPr/>
      </xdr:nvSpPr>
      <xdr:spPr>
        <a:xfrm>
          <a:off x="18345150" y="146811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160564</xdr:rowOff>
    </xdr:from>
    <xdr:to>
      <xdr:col>111</xdr:col>
      <xdr:colOff>177800</xdr:colOff>
      <xdr:row>85</xdr:row>
      <xdr:rowOff>160564</xdr:rowOff>
    </xdr:to>
    <xdr:cxnSp macro="">
      <xdr:nvCxnSpPr>
        <xdr:cNvPr id="825" name="直線コネクタ 824">
          <a:extLst>
            <a:ext uri="{FF2B5EF4-FFF2-40B4-BE49-F238E27FC236}">
              <a16:creationId xmlns:a16="http://schemas.microsoft.com/office/drawing/2014/main" id="{04E8D8DF-D9CE-4749-A360-75B5CC5E18DE}"/>
            </a:ext>
          </a:extLst>
        </xdr:cNvPr>
        <xdr:cNvCxnSpPr/>
      </xdr:nvCxnSpPr>
      <xdr:spPr>
        <a:xfrm>
          <a:off x="18399760" y="1473571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109764</xdr:rowOff>
    </xdr:from>
    <xdr:to>
      <xdr:col>102</xdr:col>
      <xdr:colOff>165100</xdr:colOff>
      <xdr:row>86</xdr:row>
      <xdr:rowOff>39914</xdr:rowOff>
    </xdr:to>
    <xdr:sp macro="" textlink="">
      <xdr:nvSpPr>
        <xdr:cNvPr id="826" name="楕円 825">
          <a:extLst>
            <a:ext uri="{FF2B5EF4-FFF2-40B4-BE49-F238E27FC236}">
              <a16:creationId xmlns:a16="http://schemas.microsoft.com/office/drawing/2014/main" id="{EDFE70B9-7C32-4AA8-A552-51270EE4C6FA}"/>
            </a:ext>
          </a:extLst>
        </xdr:cNvPr>
        <xdr:cNvSpPr/>
      </xdr:nvSpPr>
      <xdr:spPr>
        <a:xfrm>
          <a:off x="17547590" y="146811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160564</xdr:rowOff>
    </xdr:from>
    <xdr:to>
      <xdr:col>107</xdr:col>
      <xdr:colOff>50800</xdr:colOff>
      <xdr:row>85</xdr:row>
      <xdr:rowOff>160564</xdr:rowOff>
    </xdr:to>
    <xdr:cxnSp macro="">
      <xdr:nvCxnSpPr>
        <xdr:cNvPr id="827" name="直線コネクタ 826">
          <a:extLst>
            <a:ext uri="{FF2B5EF4-FFF2-40B4-BE49-F238E27FC236}">
              <a16:creationId xmlns:a16="http://schemas.microsoft.com/office/drawing/2014/main" id="{6CA25A02-1AE5-4604-ADE7-503646843B7C}"/>
            </a:ext>
          </a:extLst>
        </xdr:cNvPr>
        <xdr:cNvCxnSpPr/>
      </xdr:nvCxnSpPr>
      <xdr:spPr>
        <a:xfrm>
          <a:off x="17602200" y="147357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828" name="楕円 827">
          <a:extLst>
            <a:ext uri="{FF2B5EF4-FFF2-40B4-BE49-F238E27FC236}">
              <a16:creationId xmlns:a16="http://schemas.microsoft.com/office/drawing/2014/main" id="{98D21759-CC22-4F43-A006-9E0399AD72FD}"/>
            </a:ext>
          </a:extLst>
        </xdr:cNvPr>
        <xdr:cNvSpPr/>
      </xdr:nvSpPr>
      <xdr:spPr>
        <a:xfrm>
          <a:off x="16761460" y="146811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160564</xdr:rowOff>
    </xdr:from>
    <xdr:to>
      <xdr:col>102</xdr:col>
      <xdr:colOff>114300</xdr:colOff>
      <xdr:row>85</xdr:row>
      <xdr:rowOff>160564</xdr:rowOff>
    </xdr:to>
    <xdr:cxnSp macro="">
      <xdr:nvCxnSpPr>
        <xdr:cNvPr id="829" name="直線コネクタ 828">
          <a:extLst>
            <a:ext uri="{FF2B5EF4-FFF2-40B4-BE49-F238E27FC236}">
              <a16:creationId xmlns:a16="http://schemas.microsoft.com/office/drawing/2014/main" id="{BA5CA372-EAB8-4C42-93E5-BE3AE7B47231}"/>
            </a:ext>
          </a:extLst>
        </xdr:cNvPr>
        <xdr:cNvCxnSpPr/>
      </xdr:nvCxnSpPr>
      <xdr:spPr>
        <a:xfrm>
          <a:off x="16804640" y="1473571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830" name="n_1aveValue【児童館】&#10;一人当たり面積">
          <a:extLst>
            <a:ext uri="{FF2B5EF4-FFF2-40B4-BE49-F238E27FC236}">
              <a16:creationId xmlns:a16="http://schemas.microsoft.com/office/drawing/2014/main" id="{D34B4288-10C1-4118-B622-89F5E49E3807}"/>
            </a:ext>
          </a:extLst>
        </xdr:cNvPr>
        <xdr:cNvSpPr txBox="1"/>
      </xdr:nvSpPr>
      <xdr:spPr>
        <a:xfrm>
          <a:off x="18982132"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831" name="n_2aveValue【児童館】&#10;一人当たり面積">
          <a:extLst>
            <a:ext uri="{FF2B5EF4-FFF2-40B4-BE49-F238E27FC236}">
              <a16:creationId xmlns:a16="http://schemas.microsoft.com/office/drawing/2014/main" id="{50421C0E-064E-432F-8305-3193D53805DE}"/>
            </a:ext>
          </a:extLst>
        </xdr:cNvPr>
        <xdr:cNvSpPr txBox="1"/>
      </xdr:nvSpPr>
      <xdr:spPr>
        <a:xfrm>
          <a:off x="18182032"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832" name="n_3aveValue【児童館】&#10;一人当たり面積">
          <a:extLst>
            <a:ext uri="{FF2B5EF4-FFF2-40B4-BE49-F238E27FC236}">
              <a16:creationId xmlns:a16="http://schemas.microsoft.com/office/drawing/2014/main" id="{F6E9396B-2479-470D-86E6-D587B8AE4B27}"/>
            </a:ext>
          </a:extLst>
        </xdr:cNvPr>
        <xdr:cNvSpPr txBox="1"/>
      </xdr:nvSpPr>
      <xdr:spPr>
        <a:xfrm>
          <a:off x="17384472" y="1423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33" name="n_4aveValue【児童館】&#10;一人当たり面積">
          <a:extLst>
            <a:ext uri="{FF2B5EF4-FFF2-40B4-BE49-F238E27FC236}">
              <a16:creationId xmlns:a16="http://schemas.microsoft.com/office/drawing/2014/main" id="{1163FA0E-80D2-4697-945D-C167CD946012}"/>
            </a:ext>
          </a:extLst>
        </xdr:cNvPr>
        <xdr:cNvSpPr txBox="1"/>
      </xdr:nvSpPr>
      <xdr:spPr>
        <a:xfrm>
          <a:off x="16588817" y="1424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31041</xdr:rowOff>
    </xdr:from>
    <xdr:ext cx="469744" cy="259045"/>
    <xdr:sp macro="" textlink="">
      <xdr:nvSpPr>
        <xdr:cNvPr id="834" name="n_1mainValue【児童館】&#10;一人当たり面積">
          <a:extLst>
            <a:ext uri="{FF2B5EF4-FFF2-40B4-BE49-F238E27FC236}">
              <a16:creationId xmlns:a16="http://schemas.microsoft.com/office/drawing/2014/main" id="{BB68ED4C-C948-4409-8663-E4080FDE545C}"/>
            </a:ext>
          </a:extLst>
        </xdr:cNvPr>
        <xdr:cNvSpPr txBox="1"/>
      </xdr:nvSpPr>
      <xdr:spPr>
        <a:xfrm>
          <a:off x="18982132" y="1477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31041</xdr:rowOff>
    </xdr:from>
    <xdr:ext cx="469744" cy="259045"/>
    <xdr:sp macro="" textlink="">
      <xdr:nvSpPr>
        <xdr:cNvPr id="835" name="n_2mainValue【児童館】&#10;一人当たり面積">
          <a:extLst>
            <a:ext uri="{FF2B5EF4-FFF2-40B4-BE49-F238E27FC236}">
              <a16:creationId xmlns:a16="http://schemas.microsoft.com/office/drawing/2014/main" id="{57676443-A398-45A4-9121-18A97B04073B}"/>
            </a:ext>
          </a:extLst>
        </xdr:cNvPr>
        <xdr:cNvSpPr txBox="1"/>
      </xdr:nvSpPr>
      <xdr:spPr>
        <a:xfrm>
          <a:off x="18182032" y="1477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31041</xdr:rowOff>
    </xdr:from>
    <xdr:ext cx="469744" cy="259045"/>
    <xdr:sp macro="" textlink="">
      <xdr:nvSpPr>
        <xdr:cNvPr id="836" name="n_3mainValue【児童館】&#10;一人当たり面積">
          <a:extLst>
            <a:ext uri="{FF2B5EF4-FFF2-40B4-BE49-F238E27FC236}">
              <a16:creationId xmlns:a16="http://schemas.microsoft.com/office/drawing/2014/main" id="{7D21783B-CD54-4171-A743-DD2E6F410C33}"/>
            </a:ext>
          </a:extLst>
        </xdr:cNvPr>
        <xdr:cNvSpPr txBox="1"/>
      </xdr:nvSpPr>
      <xdr:spPr>
        <a:xfrm>
          <a:off x="17384472" y="1477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837" name="n_4mainValue【児童館】&#10;一人当たり面積">
          <a:extLst>
            <a:ext uri="{FF2B5EF4-FFF2-40B4-BE49-F238E27FC236}">
              <a16:creationId xmlns:a16="http://schemas.microsoft.com/office/drawing/2014/main" id="{3F636888-509C-4C59-ABDC-09B95C83CEE5}"/>
            </a:ext>
          </a:extLst>
        </xdr:cNvPr>
        <xdr:cNvSpPr txBox="1"/>
      </xdr:nvSpPr>
      <xdr:spPr>
        <a:xfrm>
          <a:off x="16588817" y="14773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096E4704-C54A-4032-8032-52405B79D67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A66EAF0E-84C7-471C-9600-E49429EE8C68}"/>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73E48CF-A058-4C92-A7AB-6286557645C0}"/>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AA762F0C-09BC-4602-8E53-DD4424092A9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B1511D62-636B-4131-AAC6-88C11FFC28D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F1A6446F-0115-405B-B2DC-DF16BBAD0D9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5FB99325-C953-4F2F-BFAA-A358A71EF40A}"/>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4BD118E2-F882-44CC-8C8B-E10868DACF3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555F5CA-31B7-46E4-A55B-7C42C32627C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B66C870F-17E8-4F42-9776-A4FF566D2E6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BBE1BE64-5F4E-448A-BFB7-A63DFFD6B1C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9" name="直線コネクタ 848">
          <a:extLst>
            <a:ext uri="{FF2B5EF4-FFF2-40B4-BE49-F238E27FC236}">
              <a16:creationId xmlns:a16="http://schemas.microsoft.com/office/drawing/2014/main" id="{0493413A-1A2E-4DC5-B2E2-A1284C878B0B}"/>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0" name="テキスト ボックス 849">
          <a:extLst>
            <a:ext uri="{FF2B5EF4-FFF2-40B4-BE49-F238E27FC236}">
              <a16:creationId xmlns:a16="http://schemas.microsoft.com/office/drawing/2014/main" id="{622D8FF2-0AF3-4F7E-9DA7-ABBBCB0C4B65}"/>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1" name="直線コネクタ 850">
          <a:extLst>
            <a:ext uri="{FF2B5EF4-FFF2-40B4-BE49-F238E27FC236}">
              <a16:creationId xmlns:a16="http://schemas.microsoft.com/office/drawing/2014/main" id="{04105176-23C8-4FD5-A4F8-CB23412A0F21}"/>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2" name="テキスト ボックス 851">
          <a:extLst>
            <a:ext uri="{FF2B5EF4-FFF2-40B4-BE49-F238E27FC236}">
              <a16:creationId xmlns:a16="http://schemas.microsoft.com/office/drawing/2014/main" id="{E410733D-0D5B-496F-B3C0-10D02451CFDA}"/>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3" name="直線コネクタ 852">
          <a:extLst>
            <a:ext uri="{FF2B5EF4-FFF2-40B4-BE49-F238E27FC236}">
              <a16:creationId xmlns:a16="http://schemas.microsoft.com/office/drawing/2014/main" id="{0A7C50C1-766D-4325-9981-0FF1DA58A7A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4" name="テキスト ボックス 853">
          <a:extLst>
            <a:ext uri="{FF2B5EF4-FFF2-40B4-BE49-F238E27FC236}">
              <a16:creationId xmlns:a16="http://schemas.microsoft.com/office/drawing/2014/main" id="{2EB1BFA7-650F-4CAB-892B-76A494CC92A7}"/>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5" name="直線コネクタ 854">
          <a:extLst>
            <a:ext uri="{FF2B5EF4-FFF2-40B4-BE49-F238E27FC236}">
              <a16:creationId xmlns:a16="http://schemas.microsoft.com/office/drawing/2014/main" id="{F4FD61D8-23F0-46D7-B1BB-840A7119FB5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6" name="テキスト ボックス 855">
          <a:extLst>
            <a:ext uri="{FF2B5EF4-FFF2-40B4-BE49-F238E27FC236}">
              <a16:creationId xmlns:a16="http://schemas.microsoft.com/office/drawing/2014/main" id="{88E8F64A-E6C1-4D3B-8000-2803B18008DF}"/>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7" name="直線コネクタ 856">
          <a:extLst>
            <a:ext uri="{FF2B5EF4-FFF2-40B4-BE49-F238E27FC236}">
              <a16:creationId xmlns:a16="http://schemas.microsoft.com/office/drawing/2014/main" id="{2AD4B42E-7D9E-4517-A089-6686854D2805}"/>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8" name="テキスト ボックス 857">
          <a:extLst>
            <a:ext uri="{FF2B5EF4-FFF2-40B4-BE49-F238E27FC236}">
              <a16:creationId xmlns:a16="http://schemas.microsoft.com/office/drawing/2014/main" id="{CA136037-F997-4C93-94D0-8F2DC6514020}"/>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9" name="直線コネクタ 858">
          <a:extLst>
            <a:ext uri="{FF2B5EF4-FFF2-40B4-BE49-F238E27FC236}">
              <a16:creationId xmlns:a16="http://schemas.microsoft.com/office/drawing/2014/main" id="{CE3FB30A-2447-49C4-81E6-F038552EAFBF}"/>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0" name="テキスト ボックス 859">
          <a:extLst>
            <a:ext uri="{FF2B5EF4-FFF2-40B4-BE49-F238E27FC236}">
              <a16:creationId xmlns:a16="http://schemas.microsoft.com/office/drawing/2014/main" id="{04C26B1C-E38E-4B2D-AB6E-66480CBADA5B}"/>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1" name="【公民館】&#10;有形固定資産減価償却率グラフ枠">
          <a:extLst>
            <a:ext uri="{FF2B5EF4-FFF2-40B4-BE49-F238E27FC236}">
              <a16:creationId xmlns:a16="http://schemas.microsoft.com/office/drawing/2014/main" id="{BE05A568-BB7F-41C4-93E1-ADB8A0B93F1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862" name="直線コネクタ 861">
          <a:extLst>
            <a:ext uri="{FF2B5EF4-FFF2-40B4-BE49-F238E27FC236}">
              <a16:creationId xmlns:a16="http://schemas.microsoft.com/office/drawing/2014/main" id="{2B72A1D9-6634-47A5-8B43-28715C90887A}"/>
            </a:ext>
          </a:extLst>
        </xdr:cNvPr>
        <xdr:cNvCxnSpPr/>
      </xdr:nvCxnSpPr>
      <xdr:spPr>
        <a:xfrm flipV="1">
          <a:off x="14703424" y="1713738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863" name="【公民館】&#10;有形固定資産減価償却率最小値テキスト">
          <a:extLst>
            <a:ext uri="{FF2B5EF4-FFF2-40B4-BE49-F238E27FC236}">
              <a16:creationId xmlns:a16="http://schemas.microsoft.com/office/drawing/2014/main" id="{D2D2D1D2-9698-4364-A780-8C1264F9F7C9}"/>
            </a:ext>
          </a:extLst>
        </xdr:cNvPr>
        <xdr:cNvSpPr txBox="1"/>
      </xdr:nvSpPr>
      <xdr:spPr>
        <a:xfrm>
          <a:off x="14742160" y="1850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864" name="直線コネクタ 863">
          <a:extLst>
            <a:ext uri="{FF2B5EF4-FFF2-40B4-BE49-F238E27FC236}">
              <a16:creationId xmlns:a16="http://schemas.microsoft.com/office/drawing/2014/main" id="{3F21E480-FF06-47E7-9670-533715EDC541}"/>
            </a:ext>
          </a:extLst>
        </xdr:cNvPr>
        <xdr:cNvCxnSpPr/>
      </xdr:nvCxnSpPr>
      <xdr:spPr>
        <a:xfrm>
          <a:off x="14611350" y="18505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865" name="【公民館】&#10;有形固定資産減価償却率最大値テキスト">
          <a:extLst>
            <a:ext uri="{FF2B5EF4-FFF2-40B4-BE49-F238E27FC236}">
              <a16:creationId xmlns:a16="http://schemas.microsoft.com/office/drawing/2014/main" id="{2656133E-22C8-4B8E-AFAC-0B0861F1EEED}"/>
            </a:ext>
          </a:extLst>
        </xdr:cNvPr>
        <xdr:cNvSpPr txBox="1"/>
      </xdr:nvSpPr>
      <xdr:spPr>
        <a:xfrm>
          <a:off x="1474216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866" name="直線コネクタ 865">
          <a:extLst>
            <a:ext uri="{FF2B5EF4-FFF2-40B4-BE49-F238E27FC236}">
              <a16:creationId xmlns:a16="http://schemas.microsoft.com/office/drawing/2014/main" id="{17175767-CF9C-4D1B-B7B6-7EE1A5E15621}"/>
            </a:ext>
          </a:extLst>
        </xdr:cNvPr>
        <xdr:cNvCxnSpPr/>
      </xdr:nvCxnSpPr>
      <xdr:spPr>
        <a:xfrm>
          <a:off x="14611350" y="1713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867" name="【公民館】&#10;有形固定資産減価償却率平均値テキスト">
          <a:extLst>
            <a:ext uri="{FF2B5EF4-FFF2-40B4-BE49-F238E27FC236}">
              <a16:creationId xmlns:a16="http://schemas.microsoft.com/office/drawing/2014/main" id="{B11935B0-31F0-4B83-933E-C726293FF62D}"/>
            </a:ext>
          </a:extLst>
        </xdr:cNvPr>
        <xdr:cNvSpPr txBox="1"/>
      </xdr:nvSpPr>
      <xdr:spPr>
        <a:xfrm>
          <a:off x="14742160" y="178974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868" name="フローチャート: 判断 867">
          <a:extLst>
            <a:ext uri="{FF2B5EF4-FFF2-40B4-BE49-F238E27FC236}">
              <a16:creationId xmlns:a16="http://schemas.microsoft.com/office/drawing/2014/main" id="{89A8A690-6CC7-42AB-93FA-60C165D48696}"/>
            </a:ext>
          </a:extLst>
        </xdr:cNvPr>
        <xdr:cNvSpPr/>
      </xdr:nvSpPr>
      <xdr:spPr>
        <a:xfrm>
          <a:off x="14649450" y="17924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869" name="フローチャート: 判断 868">
          <a:extLst>
            <a:ext uri="{FF2B5EF4-FFF2-40B4-BE49-F238E27FC236}">
              <a16:creationId xmlns:a16="http://schemas.microsoft.com/office/drawing/2014/main" id="{BC52EC15-5297-4DCF-BB6E-10A8AEDDB98F}"/>
            </a:ext>
          </a:extLst>
        </xdr:cNvPr>
        <xdr:cNvSpPr/>
      </xdr:nvSpPr>
      <xdr:spPr>
        <a:xfrm>
          <a:off x="13887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870" name="フローチャート: 判断 869">
          <a:extLst>
            <a:ext uri="{FF2B5EF4-FFF2-40B4-BE49-F238E27FC236}">
              <a16:creationId xmlns:a16="http://schemas.microsoft.com/office/drawing/2014/main" id="{150A569D-547F-494C-B695-C81F958C1BE0}"/>
            </a:ext>
          </a:extLst>
        </xdr:cNvPr>
        <xdr:cNvSpPr/>
      </xdr:nvSpPr>
      <xdr:spPr>
        <a:xfrm>
          <a:off x="13089890" y="1789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871" name="フローチャート: 判断 870">
          <a:extLst>
            <a:ext uri="{FF2B5EF4-FFF2-40B4-BE49-F238E27FC236}">
              <a16:creationId xmlns:a16="http://schemas.microsoft.com/office/drawing/2014/main" id="{52DC9E88-F751-4D8F-8F69-2185C8B9382D}"/>
            </a:ext>
          </a:extLst>
        </xdr:cNvPr>
        <xdr:cNvSpPr/>
      </xdr:nvSpPr>
      <xdr:spPr>
        <a:xfrm>
          <a:off x="12303760" y="178714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872" name="フローチャート: 判断 871">
          <a:extLst>
            <a:ext uri="{FF2B5EF4-FFF2-40B4-BE49-F238E27FC236}">
              <a16:creationId xmlns:a16="http://schemas.microsoft.com/office/drawing/2014/main" id="{4121F1AD-52D6-4953-9D78-577FBDD51468}"/>
            </a:ext>
          </a:extLst>
        </xdr:cNvPr>
        <xdr:cNvSpPr/>
      </xdr:nvSpPr>
      <xdr:spPr>
        <a:xfrm>
          <a:off x="11487150" y="178581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4AA04C9C-2439-43C1-806B-75BA3C67356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BD7BD0F9-417A-45E4-9723-CA728A98E2E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7E6789B-43A9-42A6-ACFD-EE884B3613D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0F6FF02-1C18-4E28-9B80-E2CD1F4FEBA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FEB837B-1FFE-4037-9492-7B0D74FE2F7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4445</xdr:rowOff>
    </xdr:from>
    <xdr:to>
      <xdr:col>85</xdr:col>
      <xdr:colOff>177800</xdr:colOff>
      <xdr:row>102</xdr:row>
      <xdr:rowOff>106045</xdr:rowOff>
    </xdr:to>
    <xdr:sp macro="" textlink="">
      <xdr:nvSpPr>
        <xdr:cNvPr id="878" name="楕円 877">
          <a:extLst>
            <a:ext uri="{FF2B5EF4-FFF2-40B4-BE49-F238E27FC236}">
              <a16:creationId xmlns:a16="http://schemas.microsoft.com/office/drawing/2014/main" id="{A024D439-B4AD-4F59-A8C0-F4CC2BF4E85F}"/>
            </a:ext>
          </a:extLst>
        </xdr:cNvPr>
        <xdr:cNvSpPr/>
      </xdr:nvSpPr>
      <xdr:spPr>
        <a:xfrm>
          <a:off x="14649450" y="1749425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27322</xdr:rowOff>
    </xdr:from>
    <xdr:ext cx="405111" cy="259045"/>
    <xdr:sp macro="" textlink="">
      <xdr:nvSpPr>
        <xdr:cNvPr id="879" name="【公民館】&#10;有形固定資産減価償却率該当値テキスト">
          <a:extLst>
            <a:ext uri="{FF2B5EF4-FFF2-40B4-BE49-F238E27FC236}">
              <a16:creationId xmlns:a16="http://schemas.microsoft.com/office/drawing/2014/main" id="{D7473D95-A114-476C-892C-C857333161E0}"/>
            </a:ext>
          </a:extLst>
        </xdr:cNvPr>
        <xdr:cNvSpPr txBox="1"/>
      </xdr:nvSpPr>
      <xdr:spPr>
        <a:xfrm>
          <a:off x="14742160" y="1734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114936</xdr:rowOff>
    </xdr:from>
    <xdr:to>
      <xdr:col>81</xdr:col>
      <xdr:colOff>101600</xdr:colOff>
      <xdr:row>102</xdr:row>
      <xdr:rowOff>45086</xdr:rowOff>
    </xdr:to>
    <xdr:sp macro="" textlink="">
      <xdr:nvSpPr>
        <xdr:cNvPr id="880" name="楕円 879">
          <a:extLst>
            <a:ext uri="{FF2B5EF4-FFF2-40B4-BE49-F238E27FC236}">
              <a16:creationId xmlns:a16="http://schemas.microsoft.com/office/drawing/2014/main" id="{F821B4C7-6CA8-4547-B872-2B6F5A79292E}"/>
            </a:ext>
          </a:extLst>
        </xdr:cNvPr>
        <xdr:cNvSpPr/>
      </xdr:nvSpPr>
      <xdr:spPr>
        <a:xfrm>
          <a:off x="13887450" y="174313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165736</xdr:rowOff>
    </xdr:from>
    <xdr:to>
      <xdr:col>85</xdr:col>
      <xdr:colOff>127000</xdr:colOff>
      <xdr:row>102</xdr:row>
      <xdr:rowOff>55245</xdr:rowOff>
    </xdr:to>
    <xdr:cxnSp macro="">
      <xdr:nvCxnSpPr>
        <xdr:cNvPr id="881" name="直線コネクタ 880">
          <a:extLst>
            <a:ext uri="{FF2B5EF4-FFF2-40B4-BE49-F238E27FC236}">
              <a16:creationId xmlns:a16="http://schemas.microsoft.com/office/drawing/2014/main" id="{1F376B67-361C-4E5D-9C79-1C5102945FA4}"/>
            </a:ext>
          </a:extLst>
        </xdr:cNvPr>
        <xdr:cNvCxnSpPr/>
      </xdr:nvCxnSpPr>
      <xdr:spPr>
        <a:xfrm>
          <a:off x="13942060" y="17485996"/>
          <a:ext cx="762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53975</xdr:rowOff>
    </xdr:from>
    <xdr:to>
      <xdr:col>76</xdr:col>
      <xdr:colOff>165100</xdr:colOff>
      <xdr:row>101</xdr:row>
      <xdr:rowOff>155575</xdr:rowOff>
    </xdr:to>
    <xdr:sp macro="" textlink="">
      <xdr:nvSpPr>
        <xdr:cNvPr id="882" name="楕円 881">
          <a:extLst>
            <a:ext uri="{FF2B5EF4-FFF2-40B4-BE49-F238E27FC236}">
              <a16:creationId xmlns:a16="http://schemas.microsoft.com/office/drawing/2014/main" id="{E9DBF695-F6B5-43D9-A01D-D4E310749858}"/>
            </a:ext>
          </a:extLst>
        </xdr:cNvPr>
        <xdr:cNvSpPr/>
      </xdr:nvSpPr>
      <xdr:spPr>
        <a:xfrm>
          <a:off x="13089890" y="173742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104775</xdr:rowOff>
    </xdr:from>
    <xdr:to>
      <xdr:col>81</xdr:col>
      <xdr:colOff>50800</xdr:colOff>
      <xdr:row>101</xdr:row>
      <xdr:rowOff>165736</xdr:rowOff>
    </xdr:to>
    <xdr:cxnSp macro="">
      <xdr:nvCxnSpPr>
        <xdr:cNvPr id="883" name="直線コネクタ 882">
          <a:extLst>
            <a:ext uri="{FF2B5EF4-FFF2-40B4-BE49-F238E27FC236}">
              <a16:creationId xmlns:a16="http://schemas.microsoft.com/office/drawing/2014/main" id="{953844B2-EE71-4DD2-AE92-0C4BA3B28635}"/>
            </a:ext>
          </a:extLst>
        </xdr:cNvPr>
        <xdr:cNvCxnSpPr/>
      </xdr:nvCxnSpPr>
      <xdr:spPr>
        <a:xfrm>
          <a:off x="13144500" y="17419320"/>
          <a:ext cx="797560" cy="6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116839</xdr:rowOff>
    </xdr:from>
    <xdr:to>
      <xdr:col>72</xdr:col>
      <xdr:colOff>38100</xdr:colOff>
      <xdr:row>103</xdr:row>
      <xdr:rowOff>46989</xdr:rowOff>
    </xdr:to>
    <xdr:sp macro="" textlink="">
      <xdr:nvSpPr>
        <xdr:cNvPr id="884" name="楕円 883">
          <a:extLst>
            <a:ext uri="{FF2B5EF4-FFF2-40B4-BE49-F238E27FC236}">
              <a16:creationId xmlns:a16="http://schemas.microsoft.com/office/drawing/2014/main" id="{830C21D8-4BB3-461C-91A6-625659DE78C6}"/>
            </a:ext>
          </a:extLst>
        </xdr:cNvPr>
        <xdr:cNvSpPr/>
      </xdr:nvSpPr>
      <xdr:spPr>
        <a:xfrm>
          <a:off x="12303760" y="176047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104775</xdr:rowOff>
    </xdr:from>
    <xdr:to>
      <xdr:col>76</xdr:col>
      <xdr:colOff>114300</xdr:colOff>
      <xdr:row>102</xdr:row>
      <xdr:rowOff>167639</xdr:rowOff>
    </xdr:to>
    <xdr:cxnSp macro="">
      <xdr:nvCxnSpPr>
        <xdr:cNvPr id="885" name="直線コネクタ 884">
          <a:extLst>
            <a:ext uri="{FF2B5EF4-FFF2-40B4-BE49-F238E27FC236}">
              <a16:creationId xmlns:a16="http://schemas.microsoft.com/office/drawing/2014/main" id="{55F896D8-2D41-45EC-B387-9FF5B089703B}"/>
            </a:ext>
          </a:extLst>
        </xdr:cNvPr>
        <xdr:cNvCxnSpPr/>
      </xdr:nvCxnSpPr>
      <xdr:spPr>
        <a:xfrm flipV="1">
          <a:off x="12346940" y="17419320"/>
          <a:ext cx="797560" cy="24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111125</xdr:rowOff>
    </xdr:from>
    <xdr:to>
      <xdr:col>67</xdr:col>
      <xdr:colOff>101600</xdr:colOff>
      <xdr:row>105</xdr:row>
      <xdr:rowOff>41275</xdr:rowOff>
    </xdr:to>
    <xdr:sp macro="" textlink="">
      <xdr:nvSpPr>
        <xdr:cNvPr id="886" name="楕円 885">
          <a:extLst>
            <a:ext uri="{FF2B5EF4-FFF2-40B4-BE49-F238E27FC236}">
              <a16:creationId xmlns:a16="http://schemas.microsoft.com/office/drawing/2014/main" id="{A5FFB277-83EF-4FF7-9881-6AA7B707D441}"/>
            </a:ext>
          </a:extLst>
        </xdr:cNvPr>
        <xdr:cNvSpPr/>
      </xdr:nvSpPr>
      <xdr:spPr>
        <a:xfrm>
          <a:off x="11487150" y="17941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167639</xdr:rowOff>
    </xdr:from>
    <xdr:to>
      <xdr:col>71</xdr:col>
      <xdr:colOff>177800</xdr:colOff>
      <xdr:row>104</xdr:row>
      <xdr:rowOff>161925</xdr:rowOff>
    </xdr:to>
    <xdr:cxnSp macro="">
      <xdr:nvCxnSpPr>
        <xdr:cNvPr id="887" name="直線コネクタ 886">
          <a:extLst>
            <a:ext uri="{FF2B5EF4-FFF2-40B4-BE49-F238E27FC236}">
              <a16:creationId xmlns:a16="http://schemas.microsoft.com/office/drawing/2014/main" id="{99D645D8-E6E6-46D5-A9FF-B9D7A82AE7AD}"/>
            </a:ext>
          </a:extLst>
        </xdr:cNvPr>
        <xdr:cNvCxnSpPr/>
      </xdr:nvCxnSpPr>
      <xdr:spPr>
        <a:xfrm flipV="1">
          <a:off x="11541760" y="17659349"/>
          <a:ext cx="805180" cy="33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888" name="n_1aveValue【公民館】&#10;有形固定資産減価償却率">
          <a:extLst>
            <a:ext uri="{FF2B5EF4-FFF2-40B4-BE49-F238E27FC236}">
              <a16:creationId xmlns:a16="http://schemas.microsoft.com/office/drawing/2014/main" id="{419818CE-3151-42BA-8986-C088F24FD49A}"/>
            </a:ext>
          </a:extLst>
        </xdr:cNvPr>
        <xdr:cNvSpPr txBox="1"/>
      </xdr:nvSpPr>
      <xdr:spPr>
        <a:xfrm>
          <a:off x="13738234"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889" name="n_2aveValue【公民館】&#10;有形固定資産減価償却率">
          <a:extLst>
            <a:ext uri="{FF2B5EF4-FFF2-40B4-BE49-F238E27FC236}">
              <a16:creationId xmlns:a16="http://schemas.microsoft.com/office/drawing/2014/main" id="{A48666FB-AF81-43FF-AAFA-B72265D68F54}"/>
            </a:ext>
          </a:extLst>
        </xdr:cNvPr>
        <xdr:cNvSpPr txBox="1"/>
      </xdr:nvSpPr>
      <xdr:spPr>
        <a:xfrm>
          <a:off x="12957184"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890" name="n_3aveValue【公民館】&#10;有形固定資産減価償却率">
          <a:extLst>
            <a:ext uri="{FF2B5EF4-FFF2-40B4-BE49-F238E27FC236}">
              <a16:creationId xmlns:a16="http://schemas.microsoft.com/office/drawing/2014/main" id="{D6F2078C-838A-4977-A2CD-542587971270}"/>
            </a:ext>
          </a:extLst>
        </xdr:cNvPr>
        <xdr:cNvSpPr txBox="1"/>
      </xdr:nvSpPr>
      <xdr:spPr>
        <a:xfrm>
          <a:off x="12171054" y="1796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891" name="n_4aveValue【公民館】&#10;有形固定資産減価償却率">
          <a:extLst>
            <a:ext uri="{FF2B5EF4-FFF2-40B4-BE49-F238E27FC236}">
              <a16:creationId xmlns:a16="http://schemas.microsoft.com/office/drawing/2014/main" id="{7CAF6345-36F9-480A-BB15-5DEF505064D8}"/>
            </a:ext>
          </a:extLst>
        </xdr:cNvPr>
        <xdr:cNvSpPr txBox="1"/>
      </xdr:nvSpPr>
      <xdr:spPr>
        <a:xfrm>
          <a:off x="11354444" y="1763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61613</xdr:rowOff>
    </xdr:from>
    <xdr:ext cx="405111" cy="259045"/>
    <xdr:sp macro="" textlink="">
      <xdr:nvSpPr>
        <xdr:cNvPr id="892" name="n_1mainValue【公民館】&#10;有形固定資産減価償却率">
          <a:extLst>
            <a:ext uri="{FF2B5EF4-FFF2-40B4-BE49-F238E27FC236}">
              <a16:creationId xmlns:a16="http://schemas.microsoft.com/office/drawing/2014/main" id="{DDF4F468-3F6D-4F1A-A422-B234D6B0094C}"/>
            </a:ext>
          </a:extLst>
        </xdr:cNvPr>
        <xdr:cNvSpPr txBox="1"/>
      </xdr:nvSpPr>
      <xdr:spPr>
        <a:xfrm>
          <a:off x="13738234" y="1720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652</xdr:rowOff>
    </xdr:from>
    <xdr:ext cx="405111" cy="259045"/>
    <xdr:sp macro="" textlink="">
      <xdr:nvSpPr>
        <xdr:cNvPr id="893" name="n_2mainValue【公民館】&#10;有形固定資産減価償却率">
          <a:extLst>
            <a:ext uri="{FF2B5EF4-FFF2-40B4-BE49-F238E27FC236}">
              <a16:creationId xmlns:a16="http://schemas.microsoft.com/office/drawing/2014/main" id="{DFEC7296-75FA-4CA4-8A9A-66D57F6096C4}"/>
            </a:ext>
          </a:extLst>
        </xdr:cNvPr>
        <xdr:cNvSpPr txBox="1"/>
      </xdr:nvSpPr>
      <xdr:spPr>
        <a:xfrm>
          <a:off x="1295718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63516</xdr:rowOff>
    </xdr:from>
    <xdr:ext cx="405111" cy="259045"/>
    <xdr:sp macro="" textlink="">
      <xdr:nvSpPr>
        <xdr:cNvPr id="894" name="n_3mainValue【公民館】&#10;有形固定資産減価償却率">
          <a:extLst>
            <a:ext uri="{FF2B5EF4-FFF2-40B4-BE49-F238E27FC236}">
              <a16:creationId xmlns:a16="http://schemas.microsoft.com/office/drawing/2014/main" id="{BD0334E7-435A-4F51-A7AF-015CA04B3C83}"/>
            </a:ext>
          </a:extLst>
        </xdr:cNvPr>
        <xdr:cNvSpPr txBox="1"/>
      </xdr:nvSpPr>
      <xdr:spPr>
        <a:xfrm>
          <a:off x="12171054" y="1737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32402</xdr:rowOff>
    </xdr:from>
    <xdr:ext cx="405111" cy="259045"/>
    <xdr:sp macro="" textlink="">
      <xdr:nvSpPr>
        <xdr:cNvPr id="895" name="n_4mainValue【公民館】&#10;有形固定資産減価償却率">
          <a:extLst>
            <a:ext uri="{FF2B5EF4-FFF2-40B4-BE49-F238E27FC236}">
              <a16:creationId xmlns:a16="http://schemas.microsoft.com/office/drawing/2014/main" id="{90EBE1CE-C0A5-4FA2-8D90-4FC961DDEE36}"/>
            </a:ext>
          </a:extLst>
        </xdr:cNvPr>
        <xdr:cNvSpPr txBox="1"/>
      </xdr:nvSpPr>
      <xdr:spPr>
        <a:xfrm>
          <a:off x="113544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6" name="正方形/長方形 895">
          <a:extLst>
            <a:ext uri="{FF2B5EF4-FFF2-40B4-BE49-F238E27FC236}">
              <a16:creationId xmlns:a16="http://schemas.microsoft.com/office/drawing/2014/main" id="{305E0B31-571D-4206-BF6C-F6FF7D661C4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7" name="正方形/長方形 896">
          <a:extLst>
            <a:ext uri="{FF2B5EF4-FFF2-40B4-BE49-F238E27FC236}">
              <a16:creationId xmlns:a16="http://schemas.microsoft.com/office/drawing/2014/main" id="{64BF664E-CA07-4FD8-BB7E-DF96C6C3D70A}"/>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8" name="正方形/長方形 897">
          <a:extLst>
            <a:ext uri="{FF2B5EF4-FFF2-40B4-BE49-F238E27FC236}">
              <a16:creationId xmlns:a16="http://schemas.microsoft.com/office/drawing/2014/main" id="{B3E8C363-FCE9-40FA-BBD8-63FDCB6B644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9" name="正方形/長方形 898">
          <a:extLst>
            <a:ext uri="{FF2B5EF4-FFF2-40B4-BE49-F238E27FC236}">
              <a16:creationId xmlns:a16="http://schemas.microsoft.com/office/drawing/2014/main" id="{417A480E-C521-463D-B7C4-E68D4E61FEF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0" name="正方形/長方形 899">
          <a:extLst>
            <a:ext uri="{FF2B5EF4-FFF2-40B4-BE49-F238E27FC236}">
              <a16:creationId xmlns:a16="http://schemas.microsoft.com/office/drawing/2014/main" id="{588A3E66-2790-4CF9-B8EB-3D6F87CCE53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1" name="正方形/長方形 900">
          <a:extLst>
            <a:ext uri="{FF2B5EF4-FFF2-40B4-BE49-F238E27FC236}">
              <a16:creationId xmlns:a16="http://schemas.microsoft.com/office/drawing/2014/main" id="{8BE9131D-C3FF-4ACD-B9E6-BCA5844541E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2" name="正方形/長方形 901">
          <a:extLst>
            <a:ext uri="{FF2B5EF4-FFF2-40B4-BE49-F238E27FC236}">
              <a16:creationId xmlns:a16="http://schemas.microsoft.com/office/drawing/2014/main" id="{CA5965F0-0CAD-448A-BCA3-DD234E38377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3" name="正方形/長方形 902">
          <a:extLst>
            <a:ext uri="{FF2B5EF4-FFF2-40B4-BE49-F238E27FC236}">
              <a16:creationId xmlns:a16="http://schemas.microsoft.com/office/drawing/2014/main" id="{F0C41BC3-A25A-4AD1-BAE4-022500FB8EFA}"/>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4" name="テキスト ボックス 903">
          <a:extLst>
            <a:ext uri="{FF2B5EF4-FFF2-40B4-BE49-F238E27FC236}">
              <a16:creationId xmlns:a16="http://schemas.microsoft.com/office/drawing/2014/main" id="{BF38101A-BDFB-4E0B-961E-62F68E6A6CD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5" name="直線コネクタ 904">
          <a:extLst>
            <a:ext uri="{FF2B5EF4-FFF2-40B4-BE49-F238E27FC236}">
              <a16:creationId xmlns:a16="http://schemas.microsoft.com/office/drawing/2014/main" id="{477CDD67-4E7C-466A-B23F-9966FB572A0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6" name="直線コネクタ 905">
          <a:extLst>
            <a:ext uri="{FF2B5EF4-FFF2-40B4-BE49-F238E27FC236}">
              <a16:creationId xmlns:a16="http://schemas.microsoft.com/office/drawing/2014/main" id="{30732DC8-78D1-4DA6-A4D1-3B6D0319297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7" name="テキスト ボックス 906">
          <a:extLst>
            <a:ext uri="{FF2B5EF4-FFF2-40B4-BE49-F238E27FC236}">
              <a16:creationId xmlns:a16="http://schemas.microsoft.com/office/drawing/2014/main" id="{19B2D0AE-3B79-429B-B81C-5B9974D8176F}"/>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8" name="直線コネクタ 907">
          <a:extLst>
            <a:ext uri="{FF2B5EF4-FFF2-40B4-BE49-F238E27FC236}">
              <a16:creationId xmlns:a16="http://schemas.microsoft.com/office/drawing/2014/main" id="{85BFE64F-AD2B-43DB-9189-8D8409369A59}"/>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9" name="テキスト ボックス 908">
          <a:extLst>
            <a:ext uri="{FF2B5EF4-FFF2-40B4-BE49-F238E27FC236}">
              <a16:creationId xmlns:a16="http://schemas.microsoft.com/office/drawing/2014/main" id="{9050CA5B-7AD3-446D-8D9C-C6CC13CEC534}"/>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0" name="直線コネクタ 909">
          <a:extLst>
            <a:ext uri="{FF2B5EF4-FFF2-40B4-BE49-F238E27FC236}">
              <a16:creationId xmlns:a16="http://schemas.microsoft.com/office/drawing/2014/main" id="{637E516F-ADFE-4B91-9ECE-526D1DAA13C8}"/>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1" name="テキスト ボックス 910">
          <a:extLst>
            <a:ext uri="{FF2B5EF4-FFF2-40B4-BE49-F238E27FC236}">
              <a16:creationId xmlns:a16="http://schemas.microsoft.com/office/drawing/2014/main" id="{73499D86-FF2C-4C04-8A6B-2CAEAC08100A}"/>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2" name="直線コネクタ 911">
          <a:extLst>
            <a:ext uri="{FF2B5EF4-FFF2-40B4-BE49-F238E27FC236}">
              <a16:creationId xmlns:a16="http://schemas.microsoft.com/office/drawing/2014/main" id="{AD491A61-E2C5-4C59-BA98-FA11F697866B}"/>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3" name="テキスト ボックス 912">
          <a:extLst>
            <a:ext uri="{FF2B5EF4-FFF2-40B4-BE49-F238E27FC236}">
              <a16:creationId xmlns:a16="http://schemas.microsoft.com/office/drawing/2014/main" id="{5E9A8436-8006-427D-AFC4-3B4DF5A382E8}"/>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2B62FA1A-6658-4201-894A-82D10EB933E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EB63FB23-D156-43B2-A0F5-6119454708E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F7664320-C7AB-4617-8DE8-121B2F4F1E6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917" name="直線コネクタ 916">
          <a:extLst>
            <a:ext uri="{FF2B5EF4-FFF2-40B4-BE49-F238E27FC236}">
              <a16:creationId xmlns:a16="http://schemas.microsoft.com/office/drawing/2014/main" id="{A9BCD8AE-50E0-45BB-B9F6-7CAE5878FDC6}"/>
            </a:ext>
          </a:extLst>
        </xdr:cNvPr>
        <xdr:cNvCxnSpPr/>
      </xdr:nvCxnSpPr>
      <xdr:spPr>
        <a:xfrm flipV="1">
          <a:off x="19947254" y="17182337"/>
          <a:ext cx="0" cy="139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918" name="【公民館】&#10;一人当たり面積最小値テキスト">
          <a:extLst>
            <a:ext uri="{FF2B5EF4-FFF2-40B4-BE49-F238E27FC236}">
              <a16:creationId xmlns:a16="http://schemas.microsoft.com/office/drawing/2014/main" id="{363C1BCC-F2A8-460F-9294-A03F153ED1BD}"/>
            </a:ext>
          </a:extLst>
        </xdr:cNvPr>
        <xdr:cNvSpPr txBox="1"/>
      </xdr:nvSpPr>
      <xdr:spPr>
        <a:xfrm>
          <a:off x="19985990" y="18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919" name="直線コネクタ 918">
          <a:extLst>
            <a:ext uri="{FF2B5EF4-FFF2-40B4-BE49-F238E27FC236}">
              <a16:creationId xmlns:a16="http://schemas.microsoft.com/office/drawing/2014/main" id="{7DAC2E55-2DFA-4527-9E15-435FCFCC8957}"/>
            </a:ext>
          </a:extLst>
        </xdr:cNvPr>
        <xdr:cNvCxnSpPr/>
      </xdr:nvCxnSpPr>
      <xdr:spPr>
        <a:xfrm>
          <a:off x="19885660" y="1857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920" name="【公民館】&#10;一人当たり面積最大値テキスト">
          <a:extLst>
            <a:ext uri="{FF2B5EF4-FFF2-40B4-BE49-F238E27FC236}">
              <a16:creationId xmlns:a16="http://schemas.microsoft.com/office/drawing/2014/main" id="{F25819A2-E38D-47FC-A96E-3204C185588C}"/>
            </a:ext>
          </a:extLst>
        </xdr:cNvPr>
        <xdr:cNvSpPr txBox="1"/>
      </xdr:nvSpPr>
      <xdr:spPr>
        <a:xfrm>
          <a:off x="1998599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921" name="直線コネクタ 920">
          <a:extLst>
            <a:ext uri="{FF2B5EF4-FFF2-40B4-BE49-F238E27FC236}">
              <a16:creationId xmlns:a16="http://schemas.microsoft.com/office/drawing/2014/main" id="{7DF763E1-26B0-4C4A-BAD1-12A152B30A93}"/>
            </a:ext>
          </a:extLst>
        </xdr:cNvPr>
        <xdr:cNvCxnSpPr/>
      </xdr:nvCxnSpPr>
      <xdr:spPr>
        <a:xfrm>
          <a:off x="19885660" y="17182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922" name="【公民館】&#10;一人当たり面積平均値テキスト">
          <a:extLst>
            <a:ext uri="{FF2B5EF4-FFF2-40B4-BE49-F238E27FC236}">
              <a16:creationId xmlns:a16="http://schemas.microsoft.com/office/drawing/2014/main" id="{F1EAF964-F26C-4187-AF7D-B25AEC7E98DD}"/>
            </a:ext>
          </a:extLst>
        </xdr:cNvPr>
        <xdr:cNvSpPr txBox="1"/>
      </xdr:nvSpPr>
      <xdr:spPr>
        <a:xfrm>
          <a:off x="19985990" y="18047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923" name="フローチャート: 判断 922">
          <a:extLst>
            <a:ext uri="{FF2B5EF4-FFF2-40B4-BE49-F238E27FC236}">
              <a16:creationId xmlns:a16="http://schemas.microsoft.com/office/drawing/2014/main" id="{C4E83C97-CA89-473F-89C4-68749E14A487}"/>
            </a:ext>
          </a:extLst>
        </xdr:cNvPr>
        <xdr:cNvSpPr/>
      </xdr:nvSpPr>
      <xdr:spPr>
        <a:xfrm>
          <a:off x="1990471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924" name="フローチャート: 判断 923">
          <a:extLst>
            <a:ext uri="{FF2B5EF4-FFF2-40B4-BE49-F238E27FC236}">
              <a16:creationId xmlns:a16="http://schemas.microsoft.com/office/drawing/2014/main" id="{5E8A7058-05F7-436A-9486-502A0FA48C3D}"/>
            </a:ext>
          </a:extLst>
        </xdr:cNvPr>
        <xdr:cNvSpPr/>
      </xdr:nvSpPr>
      <xdr:spPr>
        <a:xfrm>
          <a:off x="19161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925" name="フローチャート: 判断 924">
          <a:extLst>
            <a:ext uri="{FF2B5EF4-FFF2-40B4-BE49-F238E27FC236}">
              <a16:creationId xmlns:a16="http://schemas.microsoft.com/office/drawing/2014/main" id="{FD8EF4E4-A4D4-404E-B62E-28522DA3C52B}"/>
            </a:ext>
          </a:extLst>
        </xdr:cNvPr>
        <xdr:cNvSpPr/>
      </xdr:nvSpPr>
      <xdr:spPr>
        <a:xfrm>
          <a:off x="18345150" y="18185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926" name="フローチャート: 判断 925">
          <a:extLst>
            <a:ext uri="{FF2B5EF4-FFF2-40B4-BE49-F238E27FC236}">
              <a16:creationId xmlns:a16="http://schemas.microsoft.com/office/drawing/2014/main" id="{452435B9-8612-4E30-A2FF-836D1AB326F5}"/>
            </a:ext>
          </a:extLst>
        </xdr:cNvPr>
        <xdr:cNvSpPr/>
      </xdr:nvSpPr>
      <xdr:spPr>
        <a:xfrm>
          <a:off x="17547590" y="181850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927" name="フローチャート: 判断 926">
          <a:extLst>
            <a:ext uri="{FF2B5EF4-FFF2-40B4-BE49-F238E27FC236}">
              <a16:creationId xmlns:a16="http://schemas.microsoft.com/office/drawing/2014/main" id="{6C3C9C70-9945-4FDE-856B-5F9A0E3F4E56}"/>
            </a:ext>
          </a:extLst>
        </xdr:cNvPr>
        <xdr:cNvSpPr/>
      </xdr:nvSpPr>
      <xdr:spPr>
        <a:xfrm>
          <a:off x="16761460" y="182215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C5C8465C-3092-4B34-A893-89F8181FF5F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1550803-1EBB-4FFC-B536-C62AB2BEFB1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B66BA6C-DB47-4863-B931-B1597C55B30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01F5319-8011-412D-B65B-3849F2515FF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E72C3110-4BBC-4AC4-86B3-91AFE31F2D1F}"/>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29972</xdr:rowOff>
    </xdr:from>
    <xdr:to>
      <xdr:col>116</xdr:col>
      <xdr:colOff>114300</xdr:colOff>
      <xdr:row>107</xdr:row>
      <xdr:rowOff>131572</xdr:rowOff>
    </xdr:to>
    <xdr:sp macro="" textlink="">
      <xdr:nvSpPr>
        <xdr:cNvPr id="933" name="楕円 932">
          <a:extLst>
            <a:ext uri="{FF2B5EF4-FFF2-40B4-BE49-F238E27FC236}">
              <a16:creationId xmlns:a16="http://schemas.microsoft.com/office/drawing/2014/main" id="{688F8297-5359-41B6-BEE4-C6946EDADD0A}"/>
            </a:ext>
          </a:extLst>
        </xdr:cNvPr>
        <xdr:cNvSpPr/>
      </xdr:nvSpPr>
      <xdr:spPr>
        <a:xfrm>
          <a:off x="19904710" y="1837321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8399</xdr:rowOff>
    </xdr:from>
    <xdr:ext cx="469744" cy="259045"/>
    <xdr:sp macro="" textlink="">
      <xdr:nvSpPr>
        <xdr:cNvPr id="934" name="【公民館】&#10;一人当たり面積該当値テキスト">
          <a:extLst>
            <a:ext uri="{FF2B5EF4-FFF2-40B4-BE49-F238E27FC236}">
              <a16:creationId xmlns:a16="http://schemas.microsoft.com/office/drawing/2014/main" id="{D735B3E5-FEEF-45E9-8FD1-B7D75BC69292}"/>
            </a:ext>
          </a:extLst>
        </xdr:cNvPr>
        <xdr:cNvSpPr txBox="1"/>
      </xdr:nvSpPr>
      <xdr:spPr>
        <a:xfrm>
          <a:off x="19985990" y="1835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32258</xdr:rowOff>
    </xdr:from>
    <xdr:to>
      <xdr:col>112</xdr:col>
      <xdr:colOff>38100</xdr:colOff>
      <xdr:row>107</xdr:row>
      <xdr:rowOff>133858</xdr:rowOff>
    </xdr:to>
    <xdr:sp macro="" textlink="">
      <xdr:nvSpPr>
        <xdr:cNvPr id="935" name="楕円 934">
          <a:extLst>
            <a:ext uri="{FF2B5EF4-FFF2-40B4-BE49-F238E27FC236}">
              <a16:creationId xmlns:a16="http://schemas.microsoft.com/office/drawing/2014/main" id="{C32DE213-2903-4F7C-83AB-EACA5085C159}"/>
            </a:ext>
          </a:extLst>
        </xdr:cNvPr>
        <xdr:cNvSpPr/>
      </xdr:nvSpPr>
      <xdr:spPr>
        <a:xfrm>
          <a:off x="19161760" y="183755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80772</xdr:rowOff>
    </xdr:from>
    <xdr:to>
      <xdr:col>116</xdr:col>
      <xdr:colOff>63500</xdr:colOff>
      <xdr:row>107</xdr:row>
      <xdr:rowOff>83058</xdr:rowOff>
    </xdr:to>
    <xdr:cxnSp macro="">
      <xdr:nvCxnSpPr>
        <xdr:cNvPr id="936" name="直線コネクタ 935">
          <a:extLst>
            <a:ext uri="{FF2B5EF4-FFF2-40B4-BE49-F238E27FC236}">
              <a16:creationId xmlns:a16="http://schemas.microsoft.com/office/drawing/2014/main" id="{A1C267DE-9816-454F-B86F-CC8ACFAB83B7}"/>
            </a:ext>
          </a:extLst>
        </xdr:cNvPr>
        <xdr:cNvCxnSpPr/>
      </xdr:nvCxnSpPr>
      <xdr:spPr>
        <a:xfrm flipV="1">
          <a:off x="19204940" y="18427827"/>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34544</xdr:rowOff>
    </xdr:from>
    <xdr:to>
      <xdr:col>107</xdr:col>
      <xdr:colOff>101600</xdr:colOff>
      <xdr:row>107</xdr:row>
      <xdr:rowOff>136144</xdr:rowOff>
    </xdr:to>
    <xdr:sp macro="" textlink="">
      <xdr:nvSpPr>
        <xdr:cNvPr id="937" name="楕円 936">
          <a:extLst>
            <a:ext uri="{FF2B5EF4-FFF2-40B4-BE49-F238E27FC236}">
              <a16:creationId xmlns:a16="http://schemas.microsoft.com/office/drawing/2014/main" id="{3E0B4FE2-E0A1-43F3-8C2A-FE3F61A6C8EA}"/>
            </a:ext>
          </a:extLst>
        </xdr:cNvPr>
        <xdr:cNvSpPr/>
      </xdr:nvSpPr>
      <xdr:spPr>
        <a:xfrm>
          <a:off x="18345150" y="183796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83058</xdr:rowOff>
    </xdr:from>
    <xdr:to>
      <xdr:col>111</xdr:col>
      <xdr:colOff>177800</xdr:colOff>
      <xdr:row>107</xdr:row>
      <xdr:rowOff>85344</xdr:rowOff>
    </xdr:to>
    <xdr:cxnSp macro="">
      <xdr:nvCxnSpPr>
        <xdr:cNvPr id="938" name="直線コネクタ 937">
          <a:extLst>
            <a:ext uri="{FF2B5EF4-FFF2-40B4-BE49-F238E27FC236}">
              <a16:creationId xmlns:a16="http://schemas.microsoft.com/office/drawing/2014/main" id="{8EDAE366-465A-41A3-B59A-2CB177127B81}"/>
            </a:ext>
          </a:extLst>
        </xdr:cNvPr>
        <xdr:cNvCxnSpPr/>
      </xdr:nvCxnSpPr>
      <xdr:spPr>
        <a:xfrm flipV="1">
          <a:off x="18399760" y="18430113"/>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29972</xdr:rowOff>
    </xdr:from>
    <xdr:to>
      <xdr:col>102</xdr:col>
      <xdr:colOff>165100</xdr:colOff>
      <xdr:row>107</xdr:row>
      <xdr:rowOff>131572</xdr:rowOff>
    </xdr:to>
    <xdr:sp macro="" textlink="">
      <xdr:nvSpPr>
        <xdr:cNvPr id="939" name="楕円 938">
          <a:extLst>
            <a:ext uri="{FF2B5EF4-FFF2-40B4-BE49-F238E27FC236}">
              <a16:creationId xmlns:a16="http://schemas.microsoft.com/office/drawing/2014/main" id="{9A444947-02A4-4C06-83C9-F9FE425F8B51}"/>
            </a:ext>
          </a:extLst>
        </xdr:cNvPr>
        <xdr:cNvSpPr/>
      </xdr:nvSpPr>
      <xdr:spPr>
        <a:xfrm>
          <a:off x="17547590" y="1837321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80772</xdr:rowOff>
    </xdr:from>
    <xdr:to>
      <xdr:col>107</xdr:col>
      <xdr:colOff>50800</xdr:colOff>
      <xdr:row>107</xdr:row>
      <xdr:rowOff>85344</xdr:rowOff>
    </xdr:to>
    <xdr:cxnSp macro="">
      <xdr:nvCxnSpPr>
        <xdr:cNvPr id="940" name="直線コネクタ 939">
          <a:extLst>
            <a:ext uri="{FF2B5EF4-FFF2-40B4-BE49-F238E27FC236}">
              <a16:creationId xmlns:a16="http://schemas.microsoft.com/office/drawing/2014/main" id="{90E21151-40DA-4013-B06F-5CEB3B909C3E}"/>
            </a:ext>
          </a:extLst>
        </xdr:cNvPr>
        <xdr:cNvCxnSpPr/>
      </xdr:nvCxnSpPr>
      <xdr:spPr>
        <a:xfrm>
          <a:off x="17602200" y="18427827"/>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11685</xdr:rowOff>
    </xdr:from>
    <xdr:to>
      <xdr:col>98</xdr:col>
      <xdr:colOff>38100</xdr:colOff>
      <xdr:row>107</xdr:row>
      <xdr:rowOff>113285</xdr:rowOff>
    </xdr:to>
    <xdr:sp macro="" textlink="">
      <xdr:nvSpPr>
        <xdr:cNvPr id="941" name="楕円 940">
          <a:extLst>
            <a:ext uri="{FF2B5EF4-FFF2-40B4-BE49-F238E27FC236}">
              <a16:creationId xmlns:a16="http://schemas.microsoft.com/office/drawing/2014/main" id="{C3E22895-A8C6-483B-AEDD-8AC108AE1B48}"/>
            </a:ext>
          </a:extLst>
        </xdr:cNvPr>
        <xdr:cNvSpPr/>
      </xdr:nvSpPr>
      <xdr:spPr>
        <a:xfrm>
          <a:off x="16761460" y="183606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62485</xdr:rowOff>
    </xdr:from>
    <xdr:to>
      <xdr:col>102</xdr:col>
      <xdr:colOff>114300</xdr:colOff>
      <xdr:row>107</xdr:row>
      <xdr:rowOff>80772</xdr:rowOff>
    </xdr:to>
    <xdr:cxnSp macro="">
      <xdr:nvCxnSpPr>
        <xdr:cNvPr id="942" name="直線コネクタ 941">
          <a:extLst>
            <a:ext uri="{FF2B5EF4-FFF2-40B4-BE49-F238E27FC236}">
              <a16:creationId xmlns:a16="http://schemas.microsoft.com/office/drawing/2014/main" id="{B391BEF2-9052-43CD-83ED-17034AEC70EE}"/>
            </a:ext>
          </a:extLst>
        </xdr:cNvPr>
        <xdr:cNvCxnSpPr/>
      </xdr:nvCxnSpPr>
      <xdr:spPr>
        <a:xfrm>
          <a:off x="16804640" y="18403825"/>
          <a:ext cx="797560" cy="2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943" name="n_1aveValue【公民館】&#10;一人当たり面積">
          <a:extLst>
            <a:ext uri="{FF2B5EF4-FFF2-40B4-BE49-F238E27FC236}">
              <a16:creationId xmlns:a16="http://schemas.microsoft.com/office/drawing/2014/main" id="{AB7FE04D-C860-44D3-A33D-6478721221D6}"/>
            </a:ext>
          </a:extLst>
        </xdr:cNvPr>
        <xdr:cNvSpPr txBox="1"/>
      </xdr:nvSpPr>
      <xdr:spPr>
        <a:xfrm>
          <a:off x="18982132"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944" name="n_2aveValue【公民館】&#10;一人当たり面積">
          <a:extLst>
            <a:ext uri="{FF2B5EF4-FFF2-40B4-BE49-F238E27FC236}">
              <a16:creationId xmlns:a16="http://schemas.microsoft.com/office/drawing/2014/main" id="{AF0811E9-D95C-4B27-AEDD-CFEE75DD78E2}"/>
            </a:ext>
          </a:extLst>
        </xdr:cNvPr>
        <xdr:cNvSpPr txBox="1"/>
      </xdr:nvSpPr>
      <xdr:spPr>
        <a:xfrm>
          <a:off x="18182032" y="179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945" name="n_3aveValue【公民館】&#10;一人当たり面積">
          <a:extLst>
            <a:ext uri="{FF2B5EF4-FFF2-40B4-BE49-F238E27FC236}">
              <a16:creationId xmlns:a16="http://schemas.microsoft.com/office/drawing/2014/main" id="{E7329294-D9F0-4C3E-BC75-3C21EDEDB39D}"/>
            </a:ext>
          </a:extLst>
        </xdr:cNvPr>
        <xdr:cNvSpPr txBox="1"/>
      </xdr:nvSpPr>
      <xdr:spPr>
        <a:xfrm>
          <a:off x="17384472" y="1796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946" name="n_4aveValue【公民館】&#10;一人当たり面積">
          <a:extLst>
            <a:ext uri="{FF2B5EF4-FFF2-40B4-BE49-F238E27FC236}">
              <a16:creationId xmlns:a16="http://schemas.microsoft.com/office/drawing/2014/main" id="{17256152-6B98-4B77-A7BF-A1F50899BC6C}"/>
            </a:ext>
          </a:extLst>
        </xdr:cNvPr>
        <xdr:cNvSpPr txBox="1"/>
      </xdr:nvSpPr>
      <xdr:spPr>
        <a:xfrm>
          <a:off x="16588817" y="1799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124985</xdr:rowOff>
    </xdr:from>
    <xdr:ext cx="469744" cy="259045"/>
    <xdr:sp macro="" textlink="">
      <xdr:nvSpPr>
        <xdr:cNvPr id="947" name="n_1mainValue【公民館】&#10;一人当たり面積">
          <a:extLst>
            <a:ext uri="{FF2B5EF4-FFF2-40B4-BE49-F238E27FC236}">
              <a16:creationId xmlns:a16="http://schemas.microsoft.com/office/drawing/2014/main" id="{11F0426F-C58A-445E-925F-8EDB13F7EA1E}"/>
            </a:ext>
          </a:extLst>
        </xdr:cNvPr>
        <xdr:cNvSpPr txBox="1"/>
      </xdr:nvSpPr>
      <xdr:spPr>
        <a:xfrm>
          <a:off x="18982132" y="184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127271</xdr:rowOff>
    </xdr:from>
    <xdr:ext cx="469744" cy="259045"/>
    <xdr:sp macro="" textlink="">
      <xdr:nvSpPr>
        <xdr:cNvPr id="948" name="n_2mainValue【公民館】&#10;一人当たり面積">
          <a:extLst>
            <a:ext uri="{FF2B5EF4-FFF2-40B4-BE49-F238E27FC236}">
              <a16:creationId xmlns:a16="http://schemas.microsoft.com/office/drawing/2014/main" id="{A3E74F99-6313-43CA-BB1F-25271D2712DF}"/>
            </a:ext>
          </a:extLst>
        </xdr:cNvPr>
        <xdr:cNvSpPr txBox="1"/>
      </xdr:nvSpPr>
      <xdr:spPr>
        <a:xfrm>
          <a:off x="18182032" y="1847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122699</xdr:rowOff>
    </xdr:from>
    <xdr:ext cx="469744" cy="259045"/>
    <xdr:sp macro="" textlink="">
      <xdr:nvSpPr>
        <xdr:cNvPr id="949" name="n_3mainValue【公民館】&#10;一人当たり面積">
          <a:extLst>
            <a:ext uri="{FF2B5EF4-FFF2-40B4-BE49-F238E27FC236}">
              <a16:creationId xmlns:a16="http://schemas.microsoft.com/office/drawing/2014/main" id="{0DBA2C3C-99ED-427D-8C4F-5486EA1D3E4C}"/>
            </a:ext>
          </a:extLst>
        </xdr:cNvPr>
        <xdr:cNvSpPr txBox="1"/>
      </xdr:nvSpPr>
      <xdr:spPr>
        <a:xfrm>
          <a:off x="17384472" y="1846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104412</xdr:rowOff>
    </xdr:from>
    <xdr:ext cx="469744" cy="259045"/>
    <xdr:sp macro="" textlink="">
      <xdr:nvSpPr>
        <xdr:cNvPr id="950" name="n_4mainValue【公民館】&#10;一人当たり面積">
          <a:extLst>
            <a:ext uri="{FF2B5EF4-FFF2-40B4-BE49-F238E27FC236}">
              <a16:creationId xmlns:a16="http://schemas.microsoft.com/office/drawing/2014/main" id="{3A6107A0-1F5B-4912-83DC-28C392092995}"/>
            </a:ext>
          </a:extLst>
        </xdr:cNvPr>
        <xdr:cNvSpPr txBox="1"/>
      </xdr:nvSpPr>
      <xdr:spPr>
        <a:xfrm>
          <a:off x="16588817" y="184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B438F45D-FA30-46FA-86BE-40147E2210A0}"/>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D8DBACAB-68A0-471A-BC22-A4C5BA72F83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5E84D0A-AB8E-4861-86A6-30F9C5A01BC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近年は、保育所、幼稚園を認定こども園に整備し直したこと、御津総合支所等複合施設建設による施設の複合化、除却を行っており、公民館に関する数値も大きく改善している。</a:t>
          </a:r>
          <a:endParaRPr lang="ja-JP" altLang="ja-JP" sz="1400">
            <a:effectLst/>
          </a:endParaRPr>
        </a:p>
        <a:p>
          <a:r>
            <a:rPr kumimoji="1" lang="ja-JP" altLang="ja-JP" sz="1100">
              <a:solidFill>
                <a:schemeClr val="dk1"/>
              </a:solidFill>
              <a:effectLst/>
              <a:latin typeface="+mn-lt"/>
              <a:ea typeface="+mn-ea"/>
              <a:cs typeface="+mn-cs"/>
            </a:rPr>
            <a:t>公営住宅についても、日山住宅建替工事における第２期工事</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の着手により、今後数値が改善する見込みである。</a:t>
          </a:r>
          <a:endParaRPr lang="ja-JP" altLang="ja-JP" sz="1400">
            <a:effectLst/>
          </a:endParaRPr>
        </a:p>
        <a:p>
          <a:r>
            <a:rPr kumimoji="1" lang="ja-JP" altLang="ja-JP" sz="1100">
              <a:solidFill>
                <a:schemeClr val="dk1"/>
              </a:solidFill>
              <a:effectLst/>
              <a:latin typeface="+mn-lt"/>
              <a:ea typeface="+mn-ea"/>
              <a:cs typeface="+mn-cs"/>
            </a:rPr>
            <a:t>学校施設については、類似団体と比較し大きく減価償却が進んでいるものの、新宮地区の小中一貫校整備により令和</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以降に大きく改善する予定であり、今後も公共施設等総合管理計画に基づき、統廃合も検討しつつ、長寿命化や大規模改修等を行い、施設の健全な運営を目指す。</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36B086-98FA-4BFB-A6C9-5AA51078C9C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51570B4-3560-412F-8D50-A3DC97B02A2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A60D10-1149-4668-8763-D8835D73B262}"/>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1AC5C87-B737-4EB0-A078-AE7682EEE05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兵庫県たつの市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16AA7A4-86A5-4393-9F6F-57A7903008B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B41D1B6-2829-4A49-A07B-F32B43F4272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537238F-3732-40A4-AF91-7735B1BAB31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D7BC7C-B07B-4D67-8B43-B1D38B6F47BB}"/>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71F53D-AA86-43EE-8876-25E26BDB9B0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A40900-A46E-49B6-901C-1BE8E5BB5CF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72,271
71,181
210.87
41,194,035
39,902,632
943,165
22,161,743
38,694,353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CD383C5-8FF7-49CA-BFED-737E75554D2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CF118A3-858A-48FB-9335-55C9FD45DEA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EDF060-003D-47BC-BB9B-4990A0687E9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E654EC-D4EA-4F90-983B-9840B5D080C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36D625-B8F1-49D6-9DA7-D7169FE96A8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71BB6F6-B38D-4BDE-BA1B-C3A9DF6B101E}"/>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F175D43-4670-4619-99FE-F5D5713D8F6D}"/>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D560F9-6C01-4B1E-AB71-47A843F1B7E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95E451-AC29-4403-9AD1-A667E47E2CB4}"/>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64548F8-2348-418A-8982-D983FEF6FBEE}"/>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6413056-B0FC-4480-BFD4-13E323C343EF}"/>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D44B5D8-F204-4EC0-97AB-8735217F518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9159D3-9BAA-4A15-A640-DC692CFFB9E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B71E6F0-142E-4DA5-8BB3-C328FCD81AC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7664CD-6268-4A8C-AC82-4E720D7C8A9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598C71-311A-47B8-ACDC-D0B9CF89FB0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11EF1E-71F7-4C0D-BBE6-F615D4C5C43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8AB29DD-8295-4C2C-8882-E6B354B4D71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446253-684E-4713-AA7D-EBCE7FA32677}"/>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4D16FF-F11D-4A46-93B6-3E1A83D7B2F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75EB50F-2875-46E1-9AC0-763C64B165F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760ABC-8472-4789-AF05-B89781DA06E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771EED-770E-446D-B2D6-981E06ECE18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33D2F53-53D6-4A29-8356-D107D77B40D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76F4DD4-9A58-4784-880C-8205AFFD460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1159E4-90C0-4C50-8C77-49E1322416C7}"/>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1BE3ECB-59F5-4441-A4AA-90FD5E54E66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4026F3-0C69-4A79-80CD-6EF428CC8C0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4F814C-EAB9-4048-9FFD-8497A88FAB10}"/>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DC899D-E594-4398-924C-B07FBCF125F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5AAF350-49C5-4BD4-8609-62236BAF8DB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D849FF-FA7F-4E27-8E81-E4098F4E9EB3}"/>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D20889C-E97B-4FCC-B662-88715CC744E4}"/>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91B9935-9C01-43FD-A6F8-C6456903A797}"/>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4518A1-6C7B-4204-9CB9-93B563858DB6}"/>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CF16390-FD88-40CE-8CF7-245ADA5C6337}"/>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5D58324-1592-4447-9DCA-5BCE96A3A4E2}"/>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0D5D288-F177-466A-BDCB-48ED85EC3210}"/>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00B2914-D594-4408-B99B-9707061AB912}"/>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52B2F54-BF74-4AA5-859C-BA2450FF28F0}"/>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EAF53F7-32A2-4B97-A1B4-2909DDFAAA8B}"/>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60B13F2-324B-458C-B781-FE261D485971}"/>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CEF21A1-5AE4-470E-B0D8-DE0E74D59972}"/>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BF13778-0771-4590-81CD-9DCDF4E6A105}"/>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E550360-04BE-4A28-8079-3752D2F8AB4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5A23107-9C4F-4D9E-A593-08D778B2EBE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A35FED0-FB4C-4336-BDE3-B38902EBD647}"/>
            </a:ext>
          </a:extLst>
        </xdr:cNvPr>
        <xdr:cNvCxnSpPr/>
      </xdr:nvCxnSpPr>
      <xdr:spPr>
        <a:xfrm flipV="1">
          <a:off x="4173855" y="5771606"/>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303AC3DB-605F-47F9-A83B-A45EB45A0657}"/>
            </a:ext>
          </a:extLst>
        </xdr:cNvPr>
        <xdr:cNvSpPr txBox="1"/>
      </xdr:nvSpPr>
      <xdr:spPr>
        <a:xfrm>
          <a:off x="421259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52FA993-B891-4A49-A98E-D636FB850B69}"/>
            </a:ext>
          </a:extLst>
        </xdr:cNvPr>
        <xdr:cNvCxnSpPr/>
      </xdr:nvCxnSpPr>
      <xdr:spPr>
        <a:xfrm>
          <a:off x="4112260" y="722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B8FE7B22-9AC2-4C91-9172-3923BF638E49}"/>
            </a:ext>
          </a:extLst>
        </xdr:cNvPr>
        <xdr:cNvSpPr txBox="1"/>
      </xdr:nvSpPr>
      <xdr:spPr>
        <a:xfrm>
          <a:off x="4212590" y="5543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F725AEF5-2482-4933-B134-2DEC0BF6E28E}"/>
            </a:ext>
          </a:extLst>
        </xdr:cNvPr>
        <xdr:cNvCxnSpPr/>
      </xdr:nvCxnSpPr>
      <xdr:spPr>
        <a:xfrm>
          <a:off x="4112260" y="5771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C39C82FF-8252-49D7-BC03-39BDC660CD80}"/>
            </a:ext>
          </a:extLst>
        </xdr:cNvPr>
        <xdr:cNvSpPr txBox="1"/>
      </xdr:nvSpPr>
      <xdr:spPr>
        <a:xfrm>
          <a:off x="4212590" y="6311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C8B8CC3F-E579-4779-BE30-C3CA8C457FE3}"/>
            </a:ext>
          </a:extLst>
        </xdr:cNvPr>
        <xdr:cNvSpPr/>
      </xdr:nvSpPr>
      <xdr:spPr>
        <a:xfrm>
          <a:off x="4131310" y="64640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412DD6F-3A24-46D4-A9AF-98E85D83F143}"/>
            </a:ext>
          </a:extLst>
        </xdr:cNvPr>
        <xdr:cNvSpPr/>
      </xdr:nvSpPr>
      <xdr:spPr>
        <a:xfrm>
          <a:off x="3388360" y="640279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FFAEAF8A-735F-4F05-A721-F5534EA258E8}"/>
            </a:ext>
          </a:extLst>
        </xdr:cNvPr>
        <xdr:cNvSpPr/>
      </xdr:nvSpPr>
      <xdr:spPr>
        <a:xfrm>
          <a:off x="2571750" y="64079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5EA9667-8D31-4CD7-83CC-9EC7A36C2AA3}"/>
            </a:ext>
          </a:extLst>
        </xdr:cNvPr>
        <xdr:cNvSpPr/>
      </xdr:nvSpPr>
      <xdr:spPr>
        <a:xfrm>
          <a:off x="1774190" y="63821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D2178EE2-B5F2-440F-B55A-9C2A31F5DE0D}"/>
            </a:ext>
          </a:extLst>
        </xdr:cNvPr>
        <xdr:cNvSpPr/>
      </xdr:nvSpPr>
      <xdr:spPr>
        <a:xfrm>
          <a:off x="988060" y="636360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BE2C0B-3430-4687-80D9-5F0E4149C68F}"/>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3FCD33B-42F9-4CBA-AA6B-79C6878B7880}"/>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BB17A1F-925D-4626-BEF2-F14DC23B4F2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084D3A-A69D-473C-BE88-CAF8BF921DF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5E475D2-95D6-47A3-B089-883107609D6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97246</xdr:rowOff>
    </xdr:from>
    <xdr:to>
      <xdr:col>24</xdr:col>
      <xdr:colOff>114300</xdr:colOff>
      <xdr:row>39</xdr:row>
      <xdr:rowOff>27396</xdr:rowOff>
    </xdr:to>
    <xdr:sp macro="" textlink="">
      <xdr:nvSpPr>
        <xdr:cNvPr id="74" name="楕円 73">
          <a:extLst>
            <a:ext uri="{FF2B5EF4-FFF2-40B4-BE49-F238E27FC236}">
              <a16:creationId xmlns:a16="http://schemas.microsoft.com/office/drawing/2014/main" id="{89D61BED-4D27-4AFB-BBDF-5D03B0DBDD6B}"/>
            </a:ext>
          </a:extLst>
        </xdr:cNvPr>
        <xdr:cNvSpPr/>
      </xdr:nvSpPr>
      <xdr:spPr>
        <a:xfrm>
          <a:off x="4131310" y="66085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75673</xdr:rowOff>
    </xdr:from>
    <xdr:ext cx="405111" cy="259045"/>
    <xdr:sp macro="" textlink="">
      <xdr:nvSpPr>
        <xdr:cNvPr id="75" name="【図書館】&#10;有形固定資産減価償却率該当値テキスト">
          <a:extLst>
            <a:ext uri="{FF2B5EF4-FFF2-40B4-BE49-F238E27FC236}">
              <a16:creationId xmlns:a16="http://schemas.microsoft.com/office/drawing/2014/main" id="{39A40ACB-F33E-4EBE-9D07-19DA80E3304D}"/>
            </a:ext>
          </a:extLst>
        </xdr:cNvPr>
        <xdr:cNvSpPr txBox="1"/>
      </xdr:nvSpPr>
      <xdr:spPr>
        <a:xfrm>
          <a:off x="4212590" y="659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64588</xdr:rowOff>
    </xdr:from>
    <xdr:to>
      <xdr:col>20</xdr:col>
      <xdr:colOff>38100</xdr:colOff>
      <xdr:row>38</xdr:row>
      <xdr:rowOff>166188</xdr:rowOff>
    </xdr:to>
    <xdr:sp macro="" textlink="">
      <xdr:nvSpPr>
        <xdr:cNvPr id="76" name="楕円 75">
          <a:extLst>
            <a:ext uri="{FF2B5EF4-FFF2-40B4-BE49-F238E27FC236}">
              <a16:creationId xmlns:a16="http://schemas.microsoft.com/office/drawing/2014/main" id="{1D1605E6-F921-444F-9AA2-A2B151E8BAE1}"/>
            </a:ext>
          </a:extLst>
        </xdr:cNvPr>
        <xdr:cNvSpPr/>
      </xdr:nvSpPr>
      <xdr:spPr>
        <a:xfrm>
          <a:off x="3388360" y="6575878"/>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115388</xdr:rowOff>
    </xdr:from>
    <xdr:to>
      <xdr:col>24</xdr:col>
      <xdr:colOff>63500</xdr:colOff>
      <xdr:row>38</xdr:row>
      <xdr:rowOff>148046</xdr:rowOff>
    </xdr:to>
    <xdr:cxnSp macro="">
      <xdr:nvCxnSpPr>
        <xdr:cNvPr id="77" name="直線コネクタ 76">
          <a:extLst>
            <a:ext uri="{FF2B5EF4-FFF2-40B4-BE49-F238E27FC236}">
              <a16:creationId xmlns:a16="http://schemas.microsoft.com/office/drawing/2014/main" id="{9E385F8C-F4DA-4F0A-98C3-F038F9818417}"/>
            </a:ext>
          </a:extLst>
        </xdr:cNvPr>
        <xdr:cNvCxnSpPr/>
      </xdr:nvCxnSpPr>
      <xdr:spPr>
        <a:xfrm>
          <a:off x="3431540" y="6630488"/>
          <a:ext cx="74295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31931</xdr:rowOff>
    </xdr:from>
    <xdr:to>
      <xdr:col>15</xdr:col>
      <xdr:colOff>101600</xdr:colOff>
      <xdr:row>38</xdr:row>
      <xdr:rowOff>133531</xdr:rowOff>
    </xdr:to>
    <xdr:sp macro="" textlink="">
      <xdr:nvSpPr>
        <xdr:cNvPr id="78" name="楕円 77">
          <a:extLst>
            <a:ext uri="{FF2B5EF4-FFF2-40B4-BE49-F238E27FC236}">
              <a16:creationId xmlns:a16="http://schemas.microsoft.com/office/drawing/2014/main" id="{1EE350FF-8665-4FFB-BF36-D3C6317EC392}"/>
            </a:ext>
          </a:extLst>
        </xdr:cNvPr>
        <xdr:cNvSpPr/>
      </xdr:nvSpPr>
      <xdr:spPr>
        <a:xfrm>
          <a:off x="2571750" y="65451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82731</xdr:rowOff>
    </xdr:from>
    <xdr:to>
      <xdr:col>19</xdr:col>
      <xdr:colOff>177800</xdr:colOff>
      <xdr:row>38</xdr:row>
      <xdr:rowOff>115388</xdr:rowOff>
    </xdr:to>
    <xdr:cxnSp macro="">
      <xdr:nvCxnSpPr>
        <xdr:cNvPr id="79" name="直線コネクタ 78">
          <a:extLst>
            <a:ext uri="{FF2B5EF4-FFF2-40B4-BE49-F238E27FC236}">
              <a16:creationId xmlns:a16="http://schemas.microsoft.com/office/drawing/2014/main" id="{D7004EA6-3C16-49C2-921B-4D846A7F4496}"/>
            </a:ext>
          </a:extLst>
        </xdr:cNvPr>
        <xdr:cNvCxnSpPr/>
      </xdr:nvCxnSpPr>
      <xdr:spPr>
        <a:xfrm>
          <a:off x="2626360" y="6599736"/>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4173</xdr:rowOff>
    </xdr:from>
    <xdr:to>
      <xdr:col>10</xdr:col>
      <xdr:colOff>165100</xdr:colOff>
      <xdr:row>38</xdr:row>
      <xdr:rowOff>105773</xdr:rowOff>
    </xdr:to>
    <xdr:sp macro="" textlink="">
      <xdr:nvSpPr>
        <xdr:cNvPr id="80" name="楕円 79">
          <a:extLst>
            <a:ext uri="{FF2B5EF4-FFF2-40B4-BE49-F238E27FC236}">
              <a16:creationId xmlns:a16="http://schemas.microsoft.com/office/drawing/2014/main" id="{84F5C736-9737-45B8-99E4-642D29431F84}"/>
            </a:ext>
          </a:extLst>
        </xdr:cNvPr>
        <xdr:cNvSpPr/>
      </xdr:nvSpPr>
      <xdr:spPr>
        <a:xfrm>
          <a:off x="1774190" y="652117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54973</xdr:rowOff>
    </xdr:from>
    <xdr:to>
      <xdr:col>15</xdr:col>
      <xdr:colOff>50800</xdr:colOff>
      <xdr:row>38</xdr:row>
      <xdr:rowOff>82731</xdr:rowOff>
    </xdr:to>
    <xdr:cxnSp macro="">
      <xdr:nvCxnSpPr>
        <xdr:cNvPr id="81" name="直線コネクタ 80">
          <a:extLst>
            <a:ext uri="{FF2B5EF4-FFF2-40B4-BE49-F238E27FC236}">
              <a16:creationId xmlns:a16="http://schemas.microsoft.com/office/drawing/2014/main" id="{2F29A27E-74B1-4A3C-A3B0-9558AA0F38E2}"/>
            </a:ext>
          </a:extLst>
        </xdr:cNvPr>
        <xdr:cNvCxnSpPr/>
      </xdr:nvCxnSpPr>
      <xdr:spPr>
        <a:xfrm>
          <a:off x="1828800" y="6573883"/>
          <a:ext cx="79756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141333</xdr:rowOff>
    </xdr:from>
    <xdr:to>
      <xdr:col>6</xdr:col>
      <xdr:colOff>38100</xdr:colOff>
      <xdr:row>38</xdr:row>
      <xdr:rowOff>71482</xdr:rowOff>
    </xdr:to>
    <xdr:sp macro="" textlink="">
      <xdr:nvSpPr>
        <xdr:cNvPr id="82" name="楕円 81">
          <a:extLst>
            <a:ext uri="{FF2B5EF4-FFF2-40B4-BE49-F238E27FC236}">
              <a16:creationId xmlns:a16="http://schemas.microsoft.com/office/drawing/2014/main" id="{E7D53550-FC01-496F-AD40-E5B450303CB1}"/>
            </a:ext>
          </a:extLst>
        </xdr:cNvPr>
        <xdr:cNvSpPr/>
      </xdr:nvSpPr>
      <xdr:spPr>
        <a:xfrm>
          <a:off x="988060" y="6483078"/>
          <a:ext cx="7874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20683</xdr:rowOff>
    </xdr:from>
    <xdr:to>
      <xdr:col>10</xdr:col>
      <xdr:colOff>114300</xdr:colOff>
      <xdr:row>38</xdr:row>
      <xdr:rowOff>54973</xdr:rowOff>
    </xdr:to>
    <xdr:cxnSp macro="">
      <xdr:nvCxnSpPr>
        <xdr:cNvPr id="83" name="直線コネクタ 82">
          <a:extLst>
            <a:ext uri="{FF2B5EF4-FFF2-40B4-BE49-F238E27FC236}">
              <a16:creationId xmlns:a16="http://schemas.microsoft.com/office/drawing/2014/main" id="{8AAE186C-9495-4934-9819-80955A5ED081}"/>
            </a:ext>
          </a:extLst>
        </xdr:cNvPr>
        <xdr:cNvCxnSpPr/>
      </xdr:nvCxnSpPr>
      <xdr:spPr>
        <a:xfrm>
          <a:off x="1031240" y="6531973"/>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7127DB7B-A9EC-41E8-88D4-1B56A2353072}"/>
            </a:ext>
          </a:extLst>
        </xdr:cNvPr>
        <xdr:cNvSpPr txBox="1"/>
      </xdr:nvSpPr>
      <xdr:spPr>
        <a:xfrm>
          <a:off x="323914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9CED478D-47EA-4DE8-B2BD-AF7A09A67C07}"/>
            </a:ext>
          </a:extLst>
        </xdr:cNvPr>
        <xdr:cNvSpPr txBox="1"/>
      </xdr:nvSpPr>
      <xdr:spPr>
        <a:xfrm>
          <a:off x="2439044"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C019AE7C-AAC8-4AD7-882B-FD2493210852}"/>
            </a:ext>
          </a:extLst>
        </xdr:cNvPr>
        <xdr:cNvSpPr txBox="1"/>
      </xdr:nvSpPr>
      <xdr:spPr>
        <a:xfrm>
          <a:off x="1641484" y="6159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091E9956-A3F6-4AFE-8317-B3F50DAB2802}"/>
            </a:ext>
          </a:extLst>
        </xdr:cNvPr>
        <xdr:cNvSpPr txBox="1"/>
      </xdr:nvSpPr>
      <xdr:spPr>
        <a:xfrm>
          <a:off x="855354" y="614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157315</xdr:rowOff>
    </xdr:from>
    <xdr:ext cx="405111" cy="259045"/>
    <xdr:sp macro="" textlink="">
      <xdr:nvSpPr>
        <xdr:cNvPr id="88" name="n_1mainValue【図書館】&#10;有形固定資産減価償却率">
          <a:extLst>
            <a:ext uri="{FF2B5EF4-FFF2-40B4-BE49-F238E27FC236}">
              <a16:creationId xmlns:a16="http://schemas.microsoft.com/office/drawing/2014/main" id="{EBE60C60-325E-4C88-BABA-97350003780A}"/>
            </a:ext>
          </a:extLst>
        </xdr:cNvPr>
        <xdr:cNvSpPr txBox="1"/>
      </xdr:nvSpPr>
      <xdr:spPr>
        <a:xfrm>
          <a:off x="3239144" y="6674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124658</xdr:rowOff>
    </xdr:from>
    <xdr:ext cx="405111" cy="259045"/>
    <xdr:sp macro="" textlink="">
      <xdr:nvSpPr>
        <xdr:cNvPr id="89" name="n_2mainValue【図書館】&#10;有形固定資産減価償却率">
          <a:extLst>
            <a:ext uri="{FF2B5EF4-FFF2-40B4-BE49-F238E27FC236}">
              <a16:creationId xmlns:a16="http://schemas.microsoft.com/office/drawing/2014/main" id="{7E554E98-8260-4B4E-ADE9-0608099F65CA}"/>
            </a:ext>
          </a:extLst>
        </xdr:cNvPr>
        <xdr:cNvSpPr txBox="1"/>
      </xdr:nvSpPr>
      <xdr:spPr>
        <a:xfrm>
          <a:off x="2439044" y="664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96900</xdr:rowOff>
    </xdr:from>
    <xdr:ext cx="405111" cy="259045"/>
    <xdr:sp macro="" textlink="">
      <xdr:nvSpPr>
        <xdr:cNvPr id="90" name="n_3mainValue【図書館】&#10;有形固定資産減価償却率">
          <a:extLst>
            <a:ext uri="{FF2B5EF4-FFF2-40B4-BE49-F238E27FC236}">
              <a16:creationId xmlns:a16="http://schemas.microsoft.com/office/drawing/2014/main" id="{65DF8337-7E08-4366-B9B2-6E3D8A5E66C1}"/>
            </a:ext>
          </a:extLst>
        </xdr:cNvPr>
        <xdr:cNvSpPr txBox="1"/>
      </xdr:nvSpPr>
      <xdr:spPr>
        <a:xfrm>
          <a:off x="1641484" y="660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62610</xdr:rowOff>
    </xdr:from>
    <xdr:ext cx="405111" cy="259045"/>
    <xdr:sp macro="" textlink="">
      <xdr:nvSpPr>
        <xdr:cNvPr id="91" name="n_4mainValue【図書館】&#10;有形固定資産減価償却率">
          <a:extLst>
            <a:ext uri="{FF2B5EF4-FFF2-40B4-BE49-F238E27FC236}">
              <a16:creationId xmlns:a16="http://schemas.microsoft.com/office/drawing/2014/main" id="{16E3DB87-63EE-44D6-BD2C-C134487EDAB6}"/>
            </a:ext>
          </a:extLst>
        </xdr:cNvPr>
        <xdr:cNvSpPr txBox="1"/>
      </xdr:nvSpPr>
      <xdr:spPr>
        <a:xfrm>
          <a:off x="855354" y="657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2911FA8-8F83-4D29-A14C-242989DEC64C}"/>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33C9CD2-944B-45EF-8175-E170AE4D351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2E44F52-1A8B-4971-BEEE-2E1B969C2B7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B5F1F94-12CE-4975-8FD4-033B2B05A718}"/>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743B8BC-7150-4E10-81C2-7DD917B4493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7FC5245-1158-4368-8C5B-A66CC198979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2FB61A5-9C37-4FC1-83E4-72BB1CB8A76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4DB3A89-E3E0-48B2-B340-AA39073CC137}"/>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BCBE145-771B-4335-993A-B705DB451CD5}"/>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CC807F0-B7B7-407E-BD59-F1C256FD611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DD0EC6A9-C929-4145-85DE-C9CD5D984BE7}"/>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64022FC-6049-4448-AC3A-95248A6132DB}"/>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8A5FD526-29E3-47AC-8EAC-47EFFF944AD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B705C04-9AFA-44BF-894B-46C7CF57767F}"/>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39E2B32-A144-4D8D-9551-3282506E842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FFD2CA5-7220-4CB3-B268-426BE83FCD62}"/>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A02BE67-E2FA-449D-BE5F-74E25F4F6753}"/>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26C70D9-68B3-4434-B1A5-1BC26C12EE05}"/>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16C46BF-840B-4B16-9249-73E75F561D57}"/>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A28D91C-CD79-4ACB-9387-D252A23EA4FE}"/>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71E578AC-B55F-4992-9DF4-057A6C7439C3}"/>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CB78A11-30A7-47D2-B5F2-D8ADC37AA26A}"/>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56F09EC-23D7-4904-BE3C-488DAF6845A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EAF2926-D079-4B23-AB51-327C04F540A8}"/>
            </a:ext>
          </a:extLst>
        </xdr:cNvPr>
        <xdr:cNvCxnSpPr/>
      </xdr:nvCxnSpPr>
      <xdr:spPr>
        <a:xfrm flipV="1">
          <a:off x="9429115" y="5763895"/>
          <a:ext cx="0" cy="1356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ABF71B63-F148-4732-B209-CD5AD89F3C7B}"/>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7655DB6-8D32-4038-8123-DAFFBDE2519E}"/>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1C5B4DF5-31AD-47D9-9A05-A89F4732ED0F}"/>
            </a:ext>
          </a:extLst>
        </xdr:cNvPr>
        <xdr:cNvSpPr txBox="1"/>
      </xdr:nvSpPr>
      <xdr:spPr>
        <a:xfrm>
          <a:off x="9467850"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85BDC2C-02B1-42C5-9CD4-F8C8C9130DB8}"/>
            </a:ext>
          </a:extLst>
        </xdr:cNvPr>
        <xdr:cNvCxnSpPr/>
      </xdr:nvCxnSpPr>
      <xdr:spPr>
        <a:xfrm>
          <a:off x="9356090" y="57638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5067D8AD-058C-40EB-A2CB-2AAA6390C575}"/>
            </a:ext>
          </a:extLst>
        </xdr:cNvPr>
        <xdr:cNvSpPr txBox="1"/>
      </xdr:nvSpPr>
      <xdr:spPr>
        <a:xfrm>
          <a:off x="9467850" y="6520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A8CB750E-29F1-4453-A6AB-94BDB34CD744}"/>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DF31645F-C469-4C33-A8BE-CD5B5E17F969}"/>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6D6F4786-C0C8-4078-AD46-72AFEBF0A93B}"/>
            </a:ext>
          </a:extLst>
        </xdr:cNvPr>
        <xdr:cNvSpPr/>
      </xdr:nvSpPr>
      <xdr:spPr>
        <a:xfrm>
          <a:off x="7846060" y="656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8DB45AB6-BE6F-4877-83B8-EB7B4BA01673}"/>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9DBD7014-F4F4-40AB-B329-5AAB61ED35D2}"/>
            </a:ext>
          </a:extLst>
        </xdr:cNvPr>
        <xdr:cNvSpPr/>
      </xdr:nvSpPr>
      <xdr:spPr>
        <a:xfrm>
          <a:off x="6231890" y="65747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712EFC-BD38-457F-B980-0CCDE3E2519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FA3D63-B277-4863-B584-799BABE9D9F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0EABEA3-A664-42EA-9BF4-F6256AA1798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ED28FDB-2A73-4503-AC16-ED3A4DC2048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3762C5B-722A-44D0-8C24-BC3760DB9EA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95250</xdr:rowOff>
    </xdr:from>
    <xdr:to>
      <xdr:col>55</xdr:col>
      <xdr:colOff>50800</xdr:colOff>
      <xdr:row>38</xdr:row>
      <xdr:rowOff>25400</xdr:rowOff>
    </xdr:to>
    <xdr:sp macro="" textlink="">
      <xdr:nvSpPr>
        <xdr:cNvPr id="131" name="楕円 130">
          <a:extLst>
            <a:ext uri="{FF2B5EF4-FFF2-40B4-BE49-F238E27FC236}">
              <a16:creationId xmlns:a16="http://schemas.microsoft.com/office/drawing/2014/main" id="{CD6BBA71-DCEA-4A03-BD8C-87FE67BD7837}"/>
            </a:ext>
          </a:extLst>
        </xdr:cNvPr>
        <xdr:cNvSpPr/>
      </xdr:nvSpPr>
      <xdr:spPr>
        <a:xfrm>
          <a:off x="9394190" y="64350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61B0B291-C7A0-4A50-A931-AC99182E424D}"/>
            </a:ext>
          </a:extLst>
        </xdr:cNvPr>
        <xdr:cNvSpPr txBox="1"/>
      </xdr:nvSpPr>
      <xdr:spPr>
        <a:xfrm>
          <a:off x="9467850" y="6292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95250</xdr:rowOff>
    </xdr:from>
    <xdr:to>
      <xdr:col>50</xdr:col>
      <xdr:colOff>165100</xdr:colOff>
      <xdr:row>38</xdr:row>
      <xdr:rowOff>25400</xdr:rowOff>
    </xdr:to>
    <xdr:sp macro="" textlink="">
      <xdr:nvSpPr>
        <xdr:cNvPr id="133" name="楕円 132">
          <a:extLst>
            <a:ext uri="{FF2B5EF4-FFF2-40B4-BE49-F238E27FC236}">
              <a16:creationId xmlns:a16="http://schemas.microsoft.com/office/drawing/2014/main" id="{ABEAE258-3250-49FC-9ED8-69FAE7031084}"/>
            </a:ext>
          </a:extLst>
        </xdr:cNvPr>
        <xdr:cNvSpPr/>
      </xdr:nvSpPr>
      <xdr:spPr>
        <a:xfrm>
          <a:off x="8632190" y="6435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146050</xdr:rowOff>
    </xdr:from>
    <xdr:to>
      <xdr:col>55</xdr:col>
      <xdr:colOff>0</xdr:colOff>
      <xdr:row>37</xdr:row>
      <xdr:rowOff>146050</xdr:rowOff>
    </xdr:to>
    <xdr:cxnSp macro="">
      <xdr:nvCxnSpPr>
        <xdr:cNvPr id="134" name="直線コネクタ 133">
          <a:extLst>
            <a:ext uri="{FF2B5EF4-FFF2-40B4-BE49-F238E27FC236}">
              <a16:creationId xmlns:a16="http://schemas.microsoft.com/office/drawing/2014/main" id="{07559FCF-C25E-4405-B1EA-96A154E877D9}"/>
            </a:ext>
          </a:extLst>
        </xdr:cNvPr>
        <xdr:cNvCxnSpPr/>
      </xdr:nvCxnSpPr>
      <xdr:spPr>
        <a:xfrm>
          <a:off x="8686800" y="648779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107950</xdr:rowOff>
    </xdr:from>
    <xdr:to>
      <xdr:col>46</xdr:col>
      <xdr:colOff>38100</xdr:colOff>
      <xdr:row>38</xdr:row>
      <xdr:rowOff>38100</xdr:rowOff>
    </xdr:to>
    <xdr:sp macro="" textlink="">
      <xdr:nvSpPr>
        <xdr:cNvPr id="135" name="楕円 134">
          <a:extLst>
            <a:ext uri="{FF2B5EF4-FFF2-40B4-BE49-F238E27FC236}">
              <a16:creationId xmlns:a16="http://schemas.microsoft.com/office/drawing/2014/main" id="{78F510B5-412F-4A1B-8DC0-899D8A9AE29D}"/>
            </a:ext>
          </a:extLst>
        </xdr:cNvPr>
        <xdr:cNvSpPr/>
      </xdr:nvSpPr>
      <xdr:spPr>
        <a:xfrm>
          <a:off x="7846060" y="64496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146050</xdr:rowOff>
    </xdr:from>
    <xdr:to>
      <xdr:col>50</xdr:col>
      <xdr:colOff>114300</xdr:colOff>
      <xdr:row>37</xdr:row>
      <xdr:rowOff>158750</xdr:rowOff>
    </xdr:to>
    <xdr:cxnSp macro="">
      <xdr:nvCxnSpPr>
        <xdr:cNvPr id="136" name="直線コネクタ 135">
          <a:extLst>
            <a:ext uri="{FF2B5EF4-FFF2-40B4-BE49-F238E27FC236}">
              <a16:creationId xmlns:a16="http://schemas.microsoft.com/office/drawing/2014/main" id="{316CACFF-03A9-46BE-8714-D06306EF0294}"/>
            </a:ext>
          </a:extLst>
        </xdr:cNvPr>
        <xdr:cNvCxnSpPr/>
      </xdr:nvCxnSpPr>
      <xdr:spPr>
        <a:xfrm flipV="1">
          <a:off x="7889240" y="6487795"/>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120650</xdr:rowOff>
    </xdr:from>
    <xdr:to>
      <xdr:col>41</xdr:col>
      <xdr:colOff>101600</xdr:colOff>
      <xdr:row>38</xdr:row>
      <xdr:rowOff>50800</xdr:rowOff>
    </xdr:to>
    <xdr:sp macro="" textlink="">
      <xdr:nvSpPr>
        <xdr:cNvPr id="137" name="楕円 136">
          <a:extLst>
            <a:ext uri="{FF2B5EF4-FFF2-40B4-BE49-F238E27FC236}">
              <a16:creationId xmlns:a16="http://schemas.microsoft.com/office/drawing/2014/main" id="{9B0C03E4-1806-410F-82B1-47EA7F4D6F7A}"/>
            </a:ext>
          </a:extLst>
        </xdr:cNvPr>
        <xdr:cNvSpPr/>
      </xdr:nvSpPr>
      <xdr:spPr>
        <a:xfrm>
          <a:off x="7029450" y="6466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158750</xdr:rowOff>
    </xdr:from>
    <xdr:to>
      <xdr:col>45</xdr:col>
      <xdr:colOff>177800</xdr:colOff>
      <xdr:row>38</xdr:row>
      <xdr:rowOff>0</xdr:rowOff>
    </xdr:to>
    <xdr:cxnSp macro="">
      <xdr:nvCxnSpPr>
        <xdr:cNvPr id="138" name="直線コネクタ 137">
          <a:extLst>
            <a:ext uri="{FF2B5EF4-FFF2-40B4-BE49-F238E27FC236}">
              <a16:creationId xmlns:a16="http://schemas.microsoft.com/office/drawing/2014/main" id="{66FF5C0C-82C5-49AD-84FC-750396081644}"/>
            </a:ext>
          </a:extLst>
        </xdr:cNvPr>
        <xdr:cNvCxnSpPr/>
      </xdr:nvCxnSpPr>
      <xdr:spPr>
        <a:xfrm flipV="1">
          <a:off x="7084060" y="6504305"/>
          <a:ext cx="80518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120650</xdr:rowOff>
    </xdr:from>
    <xdr:to>
      <xdr:col>36</xdr:col>
      <xdr:colOff>165100</xdr:colOff>
      <xdr:row>38</xdr:row>
      <xdr:rowOff>50800</xdr:rowOff>
    </xdr:to>
    <xdr:sp macro="" textlink="">
      <xdr:nvSpPr>
        <xdr:cNvPr id="139" name="楕円 138">
          <a:extLst>
            <a:ext uri="{FF2B5EF4-FFF2-40B4-BE49-F238E27FC236}">
              <a16:creationId xmlns:a16="http://schemas.microsoft.com/office/drawing/2014/main" id="{0FE91AA0-89F7-475C-9613-CE991DEE5437}"/>
            </a:ext>
          </a:extLst>
        </xdr:cNvPr>
        <xdr:cNvSpPr/>
      </xdr:nvSpPr>
      <xdr:spPr>
        <a:xfrm>
          <a:off x="6231890" y="6466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0</xdr:rowOff>
    </xdr:from>
    <xdr:to>
      <xdr:col>41</xdr:col>
      <xdr:colOff>50800</xdr:colOff>
      <xdr:row>38</xdr:row>
      <xdr:rowOff>0</xdr:rowOff>
    </xdr:to>
    <xdr:cxnSp macro="">
      <xdr:nvCxnSpPr>
        <xdr:cNvPr id="140" name="直線コネクタ 139">
          <a:extLst>
            <a:ext uri="{FF2B5EF4-FFF2-40B4-BE49-F238E27FC236}">
              <a16:creationId xmlns:a16="http://schemas.microsoft.com/office/drawing/2014/main" id="{09EE00D8-D1C4-46AE-B4E2-EA093110ED24}"/>
            </a:ext>
          </a:extLst>
        </xdr:cNvPr>
        <xdr:cNvCxnSpPr/>
      </xdr:nvCxnSpPr>
      <xdr:spPr>
        <a:xfrm>
          <a:off x="6286500" y="65151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0B561A99-74DF-45C4-A7E1-5A8B793471BA}"/>
            </a:ext>
          </a:extLst>
        </xdr:cNvPr>
        <xdr:cNvSpPr txBox="1"/>
      </xdr:nvSpPr>
      <xdr:spPr>
        <a:xfrm>
          <a:off x="8454467" y="663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3E4E70C0-D51C-45E5-8840-2AB054B6ECFE}"/>
            </a:ext>
          </a:extLst>
        </xdr:cNvPr>
        <xdr:cNvSpPr txBox="1"/>
      </xdr:nvSpPr>
      <xdr:spPr>
        <a:xfrm>
          <a:off x="7673417"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8E6958DF-B38C-429E-91AC-0478C462BC36}"/>
            </a:ext>
          </a:extLst>
        </xdr:cNvPr>
        <xdr:cNvSpPr txBox="1"/>
      </xdr:nvSpPr>
      <xdr:spPr>
        <a:xfrm>
          <a:off x="6866332"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751987C2-FFEF-49D0-A73A-75067C977642}"/>
            </a:ext>
          </a:extLst>
        </xdr:cNvPr>
        <xdr:cNvSpPr txBox="1"/>
      </xdr:nvSpPr>
      <xdr:spPr>
        <a:xfrm>
          <a:off x="6068772"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41927</xdr:rowOff>
    </xdr:from>
    <xdr:ext cx="469744" cy="259045"/>
    <xdr:sp macro="" textlink="">
      <xdr:nvSpPr>
        <xdr:cNvPr id="145" name="n_1mainValue【図書館】&#10;一人当たり面積">
          <a:extLst>
            <a:ext uri="{FF2B5EF4-FFF2-40B4-BE49-F238E27FC236}">
              <a16:creationId xmlns:a16="http://schemas.microsoft.com/office/drawing/2014/main" id="{1A25E5AC-800C-4A80-9A10-9845F1DC04DA}"/>
            </a:ext>
          </a:extLst>
        </xdr:cNvPr>
        <xdr:cNvSpPr txBox="1"/>
      </xdr:nvSpPr>
      <xdr:spPr>
        <a:xfrm>
          <a:off x="8454467" y="621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54627</xdr:rowOff>
    </xdr:from>
    <xdr:ext cx="469744" cy="259045"/>
    <xdr:sp macro="" textlink="">
      <xdr:nvSpPr>
        <xdr:cNvPr id="146" name="n_2mainValue【図書館】&#10;一人当たり面積">
          <a:extLst>
            <a:ext uri="{FF2B5EF4-FFF2-40B4-BE49-F238E27FC236}">
              <a16:creationId xmlns:a16="http://schemas.microsoft.com/office/drawing/2014/main" id="{416C742D-57CD-4F89-8DB2-61CD76C3295B}"/>
            </a:ext>
          </a:extLst>
        </xdr:cNvPr>
        <xdr:cNvSpPr txBox="1"/>
      </xdr:nvSpPr>
      <xdr:spPr>
        <a:xfrm>
          <a:off x="7673417" y="623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67327</xdr:rowOff>
    </xdr:from>
    <xdr:ext cx="469744" cy="259045"/>
    <xdr:sp macro="" textlink="">
      <xdr:nvSpPr>
        <xdr:cNvPr id="147" name="n_3mainValue【図書館】&#10;一人当たり面積">
          <a:extLst>
            <a:ext uri="{FF2B5EF4-FFF2-40B4-BE49-F238E27FC236}">
              <a16:creationId xmlns:a16="http://schemas.microsoft.com/office/drawing/2014/main" id="{A804F1A9-3289-4BF4-9F53-86B9ECD76BEA}"/>
            </a:ext>
          </a:extLst>
        </xdr:cNvPr>
        <xdr:cNvSpPr txBox="1"/>
      </xdr:nvSpPr>
      <xdr:spPr>
        <a:xfrm>
          <a:off x="686633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67327</xdr:rowOff>
    </xdr:from>
    <xdr:ext cx="469744" cy="259045"/>
    <xdr:sp macro="" textlink="">
      <xdr:nvSpPr>
        <xdr:cNvPr id="148" name="n_4mainValue【図書館】&#10;一人当たり面積">
          <a:extLst>
            <a:ext uri="{FF2B5EF4-FFF2-40B4-BE49-F238E27FC236}">
              <a16:creationId xmlns:a16="http://schemas.microsoft.com/office/drawing/2014/main" id="{761581C5-AB3B-46BC-9D9D-D3D4262C27CA}"/>
            </a:ext>
          </a:extLst>
        </xdr:cNvPr>
        <xdr:cNvSpPr txBox="1"/>
      </xdr:nvSpPr>
      <xdr:spPr>
        <a:xfrm>
          <a:off x="6068772" y="623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EF09344-9655-44CC-B772-FDD343AF92C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8A89C9CA-02B2-4BBB-8B01-6F40F985E2D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6F83549B-5EC1-43EA-9DD1-CE0329F2550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4836EE3-A655-4060-A845-03E1D6E3A72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BAF345B-4BF2-415A-A3AA-FFC900CD665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1162DE0-BFA6-4806-9F27-8A9F5A21F0C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7CDDA5D-FA91-4EDD-8632-40A4AAA2773B}"/>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C9D9E0A-9FFE-41FA-94D9-8ED47028495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1628955-73A9-4469-A17E-BEE4E395CB1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B5C96AE-B8D4-41D8-87B5-B0814358B56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10D7C24-C90A-438C-9640-394548D2F9C3}"/>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87F51BC-1775-4473-BB18-427C98D8E969}"/>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6613314-8D23-4320-ADC1-199D796BF48B}"/>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CF0BD7C-6833-4F1A-9FD2-56A6D31B542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CA1151B-87BE-469A-B1A5-14E24201940E}"/>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631D1CE-E6E7-4602-B94C-0E236BA90B2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5F65939-A25C-4E34-840D-91443BF7C6B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45BF7FE-466C-4A08-A5AD-1A15AA05A8E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C9E8BF0-4F02-47B9-B272-BB8184D879DC}"/>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A7B18B32-0828-49D3-B8B2-7ED245794DC9}"/>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9E17F36-7955-44FF-8EFF-B8B07266739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62BA32B-85F5-47F9-8B36-ACFC10135F6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D4F23AF-CC96-49E0-B30F-FDEAAD4ABECE}"/>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6EAB2A24-F5DB-4EF6-BBC6-160C1662CB2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2B544CC6-DE9F-4D1E-B02A-770092470908}"/>
            </a:ext>
          </a:extLst>
        </xdr:cNvPr>
        <xdr:cNvCxnSpPr/>
      </xdr:nvCxnSpPr>
      <xdr:spPr>
        <a:xfrm flipV="1">
          <a:off x="4173855" y="955167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7BEEBDB7-2BE6-45A6-AB42-4FF8E019DB0C}"/>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B9668D7F-06CF-4ADE-883E-886D89664531}"/>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5694A43-F837-4244-952B-0CF2CF9DC87D}"/>
            </a:ext>
          </a:extLst>
        </xdr:cNvPr>
        <xdr:cNvSpPr txBox="1"/>
      </xdr:nvSpPr>
      <xdr:spPr>
        <a:xfrm>
          <a:off x="421259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78608EBF-DD6B-4D5E-B74F-E6C979BB6BF9}"/>
            </a:ext>
          </a:extLst>
        </xdr:cNvPr>
        <xdr:cNvCxnSpPr/>
      </xdr:nvCxnSpPr>
      <xdr:spPr>
        <a:xfrm>
          <a:off x="41122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B63C6AC-05C7-4AD4-831E-43787B6B0711}"/>
            </a:ext>
          </a:extLst>
        </xdr:cNvPr>
        <xdr:cNvSpPr txBox="1"/>
      </xdr:nvSpPr>
      <xdr:spPr>
        <a:xfrm>
          <a:off x="4212590" y="10217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161CB132-C609-4FE4-A321-BF7BDB416B6D}"/>
            </a:ext>
          </a:extLst>
        </xdr:cNvPr>
        <xdr:cNvSpPr/>
      </xdr:nvSpPr>
      <xdr:spPr>
        <a:xfrm>
          <a:off x="413131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C41622E-8024-4A71-AFE7-3060FD3939CD}"/>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A43C3ADC-8512-41B2-8063-D45FC519A5BA}"/>
            </a:ext>
          </a:extLst>
        </xdr:cNvPr>
        <xdr:cNvSpPr/>
      </xdr:nvSpPr>
      <xdr:spPr>
        <a:xfrm>
          <a:off x="257175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AB69D48-B6CC-4145-A255-F93C5432A5CE}"/>
            </a:ext>
          </a:extLst>
        </xdr:cNvPr>
        <xdr:cNvSpPr/>
      </xdr:nvSpPr>
      <xdr:spPr>
        <a:xfrm>
          <a:off x="1774190" y="102990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93DC65CF-84F2-43E4-9185-8E8B4534D73A}"/>
            </a:ext>
          </a:extLst>
        </xdr:cNvPr>
        <xdr:cNvSpPr/>
      </xdr:nvSpPr>
      <xdr:spPr>
        <a:xfrm>
          <a:off x="9880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FA4D577-36B8-4F8E-AD58-C6ACB094E00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459EA39-D709-4A6B-8A35-C856FBCA6BC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E7B26CC-AB0B-4A1D-8D42-ABD26D6640CD}"/>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B8677DC-32D8-4BB4-8FC7-6DC4BE7BA55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E26579A-7949-4B6E-A67F-0D91D7BF0F80}"/>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38735</xdr:rowOff>
    </xdr:from>
    <xdr:to>
      <xdr:col>24</xdr:col>
      <xdr:colOff>114300</xdr:colOff>
      <xdr:row>62</xdr:row>
      <xdr:rowOff>140335</xdr:rowOff>
    </xdr:to>
    <xdr:sp macro="" textlink="">
      <xdr:nvSpPr>
        <xdr:cNvPr id="189" name="楕円 188">
          <a:extLst>
            <a:ext uri="{FF2B5EF4-FFF2-40B4-BE49-F238E27FC236}">
              <a16:creationId xmlns:a16="http://schemas.microsoft.com/office/drawing/2014/main" id="{C1DC7D4F-24A8-4161-BE45-109AF3263941}"/>
            </a:ext>
          </a:extLst>
        </xdr:cNvPr>
        <xdr:cNvSpPr/>
      </xdr:nvSpPr>
      <xdr:spPr>
        <a:xfrm>
          <a:off x="4131310" y="106686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17162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C4C61DB-155C-4520-846C-B89C2F3F568B}"/>
            </a:ext>
          </a:extLst>
        </xdr:cNvPr>
        <xdr:cNvSpPr txBox="1"/>
      </xdr:nvSpPr>
      <xdr:spPr>
        <a:xfrm>
          <a:off x="4212590"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xdr:rowOff>
    </xdr:from>
    <xdr:to>
      <xdr:col>20</xdr:col>
      <xdr:colOff>38100</xdr:colOff>
      <xdr:row>62</xdr:row>
      <xdr:rowOff>115570</xdr:rowOff>
    </xdr:to>
    <xdr:sp macro="" textlink="">
      <xdr:nvSpPr>
        <xdr:cNvPr id="191" name="楕円 190">
          <a:extLst>
            <a:ext uri="{FF2B5EF4-FFF2-40B4-BE49-F238E27FC236}">
              <a16:creationId xmlns:a16="http://schemas.microsoft.com/office/drawing/2014/main" id="{502AA957-A54D-4F04-92F6-4F52A53018D1}"/>
            </a:ext>
          </a:extLst>
        </xdr:cNvPr>
        <xdr:cNvSpPr/>
      </xdr:nvSpPr>
      <xdr:spPr>
        <a:xfrm>
          <a:off x="3388360" y="1064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64770</xdr:rowOff>
    </xdr:from>
    <xdr:to>
      <xdr:col>24</xdr:col>
      <xdr:colOff>63500</xdr:colOff>
      <xdr:row>62</xdr:row>
      <xdr:rowOff>89535</xdr:rowOff>
    </xdr:to>
    <xdr:cxnSp macro="">
      <xdr:nvCxnSpPr>
        <xdr:cNvPr id="192" name="直線コネクタ 191">
          <a:extLst>
            <a:ext uri="{FF2B5EF4-FFF2-40B4-BE49-F238E27FC236}">
              <a16:creationId xmlns:a16="http://schemas.microsoft.com/office/drawing/2014/main" id="{680ECE24-1F58-47AE-AD5E-FA6A5295F638}"/>
            </a:ext>
          </a:extLst>
        </xdr:cNvPr>
        <xdr:cNvCxnSpPr/>
      </xdr:nvCxnSpPr>
      <xdr:spPr>
        <a:xfrm>
          <a:off x="3431540" y="10692765"/>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164465</xdr:rowOff>
    </xdr:from>
    <xdr:to>
      <xdr:col>15</xdr:col>
      <xdr:colOff>101600</xdr:colOff>
      <xdr:row>62</xdr:row>
      <xdr:rowOff>94615</xdr:rowOff>
    </xdr:to>
    <xdr:sp macro="" textlink="">
      <xdr:nvSpPr>
        <xdr:cNvPr id="193" name="楕円 192">
          <a:extLst>
            <a:ext uri="{FF2B5EF4-FFF2-40B4-BE49-F238E27FC236}">
              <a16:creationId xmlns:a16="http://schemas.microsoft.com/office/drawing/2014/main" id="{4FF12C10-0AB5-495B-B1EB-1B52E0BE3273}"/>
            </a:ext>
          </a:extLst>
        </xdr:cNvPr>
        <xdr:cNvSpPr/>
      </xdr:nvSpPr>
      <xdr:spPr>
        <a:xfrm>
          <a:off x="2571750" y="10626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43815</xdr:rowOff>
    </xdr:from>
    <xdr:to>
      <xdr:col>19</xdr:col>
      <xdr:colOff>177800</xdr:colOff>
      <xdr:row>62</xdr:row>
      <xdr:rowOff>64770</xdr:rowOff>
    </xdr:to>
    <xdr:cxnSp macro="">
      <xdr:nvCxnSpPr>
        <xdr:cNvPr id="194" name="直線コネクタ 193">
          <a:extLst>
            <a:ext uri="{FF2B5EF4-FFF2-40B4-BE49-F238E27FC236}">
              <a16:creationId xmlns:a16="http://schemas.microsoft.com/office/drawing/2014/main" id="{F7CC8260-45DF-49F5-96FC-05635B867716}"/>
            </a:ext>
          </a:extLst>
        </xdr:cNvPr>
        <xdr:cNvCxnSpPr/>
      </xdr:nvCxnSpPr>
      <xdr:spPr>
        <a:xfrm>
          <a:off x="2626360" y="10675620"/>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145415</xdr:rowOff>
    </xdr:from>
    <xdr:to>
      <xdr:col>10</xdr:col>
      <xdr:colOff>165100</xdr:colOff>
      <xdr:row>62</xdr:row>
      <xdr:rowOff>75565</xdr:rowOff>
    </xdr:to>
    <xdr:sp macro="" textlink="">
      <xdr:nvSpPr>
        <xdr:cNvPr id="195" name="楕円 194">
          <a:extLst>
            <a:ext uri="{FF2B5EF4-FFF2-40B4-BE49-F238E27FC236}">
              <a16:creationId xmlns:a16="http://schemas.microsoft.com/office/drawing/2014/main" id="{FEA51DA8-AC77-4365-82EE-E6C4DE562F3A}"/>
            </a:ext>
          </a:extLst>
        </xdr:cNvPr>
        <xdr:cNvSpPr/>
      </xdr:nvSpPr>
      <xdr:spPr>
        <a:xfrm>
          <a:off x="1774190" y="106019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24765</xdr:rowOff>
    </xdr:from>
    <xdr:to>
      <xdr:col>15</xdr:col>
      <xdr:colOff>50800</xdr:colOff>
      <xdr:row>62</xdr:row>
      <xdr:rowOff>43815</xdr:rowOff>
    </xdr:to>
    <xdr:cxnSp macro="">
      <xdr:nvCxnSpPr>
        <xdr:cNvPr id="196" name="直線コネクタ 195">
          <a:extLst>
            <a:ext uri="{FF2B5EF4-FFF2-40B4-BE49-F238E27FC236}">
              <a16:creationId xmlns:a16="http://schemas.microsoft.com/office/drawing/2014/main" id="{DDEA429C-40FC-4418-A605-4E0EE45F5608}"/>
            </a:ext>
          </a:extLst>
        </xdr:cNvPr>
        <xdr:cNvCxnSpPr/>
      </xdr:nvCxnSpPr>
      <xdr:spPr>
        <a:xfrm>
          <a:off x="1828800" y="1065085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116840</xdr:rowOff>
    </xdr:from>
    <xdr:to>
      <xdr:col>6</xdr:col>
      <xdr:colOff>38100</xdr:colOff>
      <xdr:row>62</xdr:row>
      <xdr:rowOff>46990</xdr:rowOff>
    </xdr:to>
    <xdr:sp macro="" textlink="">
      <xdr:nvSpPr>
        <xdr:cNvPr id="197" name="楕円 196">
          <a:extLst>
            <a:ext uri="{FF2B5EF4-FFF2-40B4-BE49-F238E27FC236}">
              <a16:creationId xmlns:a16="http://schemas.microsoft.com/office/drawing/2014/main" id="{DBFDC77F-B2B4-4289-AB38-70467BEDED71}"/>
            </a:ext>
          </a:extLst>
        </xdr:cNvPr>
        <xdr:cNvSpPr/>
      </xdr:nvSpPr>
      <xdr:spPr>
        <a:xfrm>
          <a:off x="988060" y="105752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167640</xdr:rowOff>
    </xdr:from>
    <xdr:to>
      <xdr:col>10</xdr:col>
      <xdr:colOff>114300</xdr:colOff>
      <xdr:row>62</xdr:row>
      <xdr:rowOff>24765</xdr:rowOff>
    </xdr:to>
    <xdr:cxnSp macro="">
      <xdr:nvCxnSpPr>
        <xdr:cNvPr id="198" name="直線コネクタ 197">
          <a:extLst>
            <a:ext uri="{FF2B5EF4-FFF2-40B4-BE49-F238E27FC236}">
              <a16:creationId xmlns:a16="http://schemas.microsoft.com/office/drawing/2014/main" id="{648B6975-438C-4C91-95F5-6972C7F3BC82}"/>
            </a:ext>
          </a:extLst>
        </xdr:cNvPr>
        <xdr:cNvCxnSpPr/>
      </xdr:nvCxnSpPr>
      <xdr:spPr>
        <a:xfrm>
          <a:off x="1031240" y="10629900"/>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9807A840-3B0A-45C9-AC46-CA54FADF55E9}"/>
            </a:ext>
          </a:extLst>
        </xdr:cNvPr>
        <xdr:cNvSpPr txBox="1"/>
      </xdr:nvSpPr>
      <xdr:spPr>
        <a:xfrm>
          <a:off x="32391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F632E292-DADD-4E1D-B315-2E8DA9D0C7A5}"/>
            </a:ext>
          </a:extLst>
        </xdr:cNvPr>
        <xdr:cNvSpPr txBox="1"/>
      </xdr:nvSpPr>
      <xdr:spPr>
        <a:xfrm>
          <a:off x="2439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F04A5B70-FD26-4FE7-A8F9-8BE9E6E19341}"/>
            </a:ext>
          </a:extLst>
        </xdr:cNvPr>
        <xdr:cNvSpPr txBox="1"/>
      </xdr:nvSpPr>
      <xdr:spPr>
        <a:xfrm>
          <a:off x="164148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9AE507A-3FFB-4424-A7F2-53A637AAB1D4}"/>
            </a:ext>
          </a:extLst>
        </xdr:cNvPr>
        <xdr:cNvSpPr txBox="1"/>
      </xdr:nvSpPr>
      <xdr:spPr>
        <a:xfrm>
          <a:off x="8553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106697</xdr:rowOff>
    </xdr:from>
    <xdr:ext cx="405111" cy="259045"/>
    <xdr:sp macro="" textlink="">
      <xdr:nvSpPr>
        <xdr:cNvPr id="203" name="n_1mainValue【体育館・プール】&#10;有形固定資産減価償却率">
          <a:extLst>
            <a:ext uri="{FF2B5EF4-FFF2-40B4-BE49-F238E27FC236}">
              <a16:creationId xmlns:a16="http://schemas.microsoft.com/office/drawing/2014/main" id="{DB7773FC-B920-49A5-94FE-7BE4B6839FE1}"/>
            </a:ext>
          </a:extLst>
        </xdr:cNvPr>
        <xdr:cNvSpPr txBox="1"/>
      </xdr:nvSpPr>
      <xdr:spPr>
        <a:xfrm>
          <a:off x="32391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85742</xdr:rowOff>
    </xdr:from>
    <xdr:ext cx="405111" cy="259045"/>
    <xdr:sp macro="" textlink="">
      <xdr:nvSpPr>
        <xdr:cNvPr id="204" name="n_2mainValue【体育館・プール】&#10;有形固定資産減価償却率">
          <a:extLst>
            <a:ext uri="{FF2B5EF4-FFF2-40B4-BE49-F238E27FC236}">
              <a16:creationId xmlns:a16="http://schemas.microsoft.com/office/drawing/2014/main" id="{350CADDD-14EF-49BD-BA8A-BB7C0ABEED2F}"/>
            </a:ext>
          </a:extLst>
        </xdr:cNvPr>
        <xdr:cNvSpPr txBox="1"/>
      </xdr:nvSpPr>
      <xdr:spPr>
        <a:xfrm>
          <a:off x="24390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66692</xdr:rowOff>
    </xdr:from>
    <xdr:ext cx="405111" cy="259045"/>
    <xdr:sp macro="" textlink="">
      <xdr:nvSpPr>
        <xdr:cNvPr id="205" name="n_3mainValue【体育館・プール】&#10;有形固定資産減価償却率">
          <a:extLst>
            <a:ext uri="{FF2B5EF4-FFF2-40B4-BE49-F238E27FC236}">
              <a16:creationId xmlns:a16="http://schemas.microsoft.com/office/drawing/2014/main" id="{0629DB06-3C81-487F-A152-CE0C5E4971CF}"/>
            </a:ext>
          </a:extLst>
        </xdr:cNvPr>
        <xdr:cNvSpPr txBox="1"/>
      </xdr:nvSpPr>
      <xdr:spPr>
        <a:xfrm>
          <a:off x="164148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38117</xdr:rowOff>
    </xdr:from>
    <xdr:ext cx="405111" cy="259045"/>
    <xdr:sp macro="" textlink="">
      <xdr:nvSpPr>
        <xdr:cNvPr id="206" name="n_4mainValue【体育館・プール】&#10;有形固定資産減価償却率">
          <a:extLst>
            <a:ext uri="{FF2B5EF4-FFF2-40B4-BE49-F238E27FC236}">
              <a16:creationId xmlns:a16="http://schemas.microsoft.com/office/drawing/2014/main" id="{372C995E-2DC3-4394-9505-374962FF2593}"/>
            </a:ext>
          </a:extLst>
        </xdr:cNvPr>
        <xdr:cNvSpPr txBox="1"/>
      </xdr:nvSpPr>
      <xdr:spPr>
        <a:xfrm>
          <a:off x="85535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3EC3775-A909-4E6D-9B5E-2535A167D2B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DF3A3A2-CDA2-4EFE-8C87-204A57DF261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CA0E573-52D4-4D2A-960D-B875CFAE824F}"/>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FA49466-3078-486B-B7E9-F74A0D2E6AA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FAE0D5E-6469-40BE-9986-EBEEF24FA21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6AF9522-CF57-4F1A-96EC-43F4275F7FD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60777094-B457-4DE6-A0DC-78C72A5E7992}"/>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61859CA-E285-4752-85F1-6367E16CA12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94BF93E-443D-4881-A8C8-B25628D64E7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669B066-CBB2-480E-96E0-1CCB7913EAD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84C29A3-E60E-4A44-B1D9-46D75CBFCD2D}"/>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929687E-0558-41AB-A708-6ACB17933566}"/>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0D5C9B2-EB31-4D71-915C-FB4428CE6CD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C000F11-514A-42CD-BB35-4E8212727860}"/>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FA30FF9-C0EF-4E94-A44F-2AC1BF33938C}"/>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3BD0B67-E023-4064-8AB5-3072629A51DE}"/>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64A4897-05F8-4417-9EDD-0BA5B96320CD}"/>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CD2B96F8-5B76-404B-918E-D9A31E46D0D5}"/>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D56E7DF-C5C3-4832-93ED-7932AD56BC9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F24EBDC-340A-4303-B118-EA1BF1CD483A}"/>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D365626-5C0B-459C-90A5-800790E46D5B}"/>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57CC460-AB66-418E-B639-31D562283088}"/>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D672735-0413-4939-9E31-64D433991ED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3683812C-DF67-4F3C-9F12-7AC8356A7443}"/>
            </a:ext>
          </a:extLst>
        </xdr:cNvPr>
        <xdr:cNvCxnSpPr/>
      </xdr:nvCxnSpPr>
      <xdr:spPr>
        <a:xfrm flipV="1">
          <a:off x="9429115" y="95135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957D989D-81C7-42E4-B485-EEF68F4B7298}"/>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4B352207-A3A9-45FF-B645-B7B150273E88}"/>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BF6B48B6-F68F-46DC-A3EC-859DB71B1D2E}"/>
            </a:ext>
          </a:extLst>
        </xdr:cNvPr>
        <xdr:cNvSpPr txBox="1"/>
      </xdr:nvSpPr>
      <xdr:spPr>
        <a:xfrm>
          <a:off x="946785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73994FCF-B6BE-466F-8BC8-C97EB78308FF}"/>
            </a:ext>
          </a:extLst>
        </xdr:cNvPr>
        <xdr:cNvCxnSpPr/>
      </xdr:nvCxnSpPr>
      <xdr:spPr>
        <a:xfrm>
          <a:off x="9356090" y="9513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BFEB4AD0-DC1B-45AA-AF15-55611E08E4F8}"/>
            </a:ext>
          </a:extLst>
        </xdr:cNvPr>
        <xdr:cNvSpPr txBox="1"/>
      </xdr:nvSpPr>
      <xdr:spPr>
        <a:xfrm>
          <a:off x="9467850" y="10589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717B9D8D-9936-4FAE-96A3-618724322A01}"/>
            </a:ext>
          </a:extLst>
        </xdr:cNvPr>
        <xdr:cNvSpPr/>
      </xdr:nvSpPr>
      <xdr:spPr>
        <a:xfrm>
          <a:off x="9394190" y="10617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5015BDAB-E7E2-48CD-9564-CCD8187B5571}"/>
            </a:ext>
          </a:extLst>
        </xdr:cNvPr>
        <xdr:cNvSpPr/>
      </xdr:nvSpPr>
      <xdr:spPr>
        <a:xfrm>
          <a:off x="8632190" y="1061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B5D45C71-AE3D-4BB1-B09D-0FF2C90E6441}"/>
            </a:ext>
          </a:extLst>
        </xdr:cNvPr>
        <xdr:cNvSpPr/>
      </xdr:nvSpPr>
      <xdr:spPr>
        <a:xfrm>
          <a:off x="7846060" y="1061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8A4C81B9-4ABA-4CD9-9E5E-299CD49B9F67}"/>
            </a:ext>
          </a:extLst>
        </xdr:cNvPr>
        <xdr:cNvSpPr/>
      </xdr:nvSpPr>
      <xdr:spPr>
        <a:xfrm>
          <a:off x="7029450" y="10609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B09F67C9-30A7-4767-AA16-C172B9E56462}"/>
            </a:ext>
          </a:extLst>
        </xdr:cNvPr>
        <xdr:cNvSpPr/>
      </xdr:nvSpPr>
      <xdr:spPr>
        <a:xfrm>
          <a:off x="6231890" y="1064958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F0C7164-AB33-495A-88B6-A828118D6F6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D891FB3-5321-44A3-A2E0-5011190788D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40FF3E4-58E2-415E-A341-9D73313AC96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BAEED23-B4DE-4AF2-972B-E9E5222BEFE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D937118-791F-4D36-B00C-E00935C8211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69215</xdr:rowOff>
    </xdr:from>
    <xdr:to>
      <xdr:col>55</xdr:col>
      <xdr:colOff>50800</xdr:colOff>
      <xdr:row>61</xdr:row>
      <xdr:rowOff>170815</xdr:rowOff>
    </xdr:to>
    <xdr:sp macro="" textlink="">
      <xdr:nvSpPr>
        <xdr:cNvPr id="246" name="楕円 245">
          <a:extLst>
            <a:ext uri="{FF2B5EF4-FFF2-40B4-BE49-F238E27FC236}">
              <a16:creationId xmlns:a16="http://schemas.microsoft.com/office/drawing/2014/main" id="{13F58631-FDFC-476D-B453-2C2856E6EF0F}"/>
            </a:ext>
          </a:extLst>
        </xdr:cNvPr>
        <xdr:cNvSpPr/>
      </xdr:nvSpPr>
      <xdr:spPr>
        <a:xfrm>
          <a:off x="9394190" y="1052576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92092</xdr:rowOff>
    </xdr:from>
    <xdr:ext cx="469744" cy="259045"/>
    <xdr:sp macro="" textlink="">
      <xdr:nvSpPr>
        <xdr:cNvPr id="247" name="【体育館・プール】&#10;一人当たり面積該当値テキスト">
          <a:extLst>
            <a:ext uri="{FF2B5EF4-FFF2-40B4-BE49-F238E27FC236}">
              <a16:creationId xmlns:a16="http://schemas.microsoft.com/office/drawing/2014/main" id="{781608C9-79D0-4601-A9EE-6BE26897F648}"/>
            </a:ext>
          </a:extLst>
        </xdr:cNvPr>
        <xdr:cNvSpPr txBox="1"/>
      </xdr:nvSpPr>
      <xdr:spPr>
        <a:xfrm>
          <a:off x="9467850" y="1038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74930</xdr:rowOff>
    </xdr:from>
    <xdr:to>
      <xdr:col>50</xdr:col>
      <xdr:colOff>165100</xdr:colOff>
      <xdr:row>62</xdr:row>
      <xdr:rowOff>5080</xdr:rowOff>
    </xdr:to>
    <xdr:sp macro="" textlink="">
      <xdr:nvSpPr>
        <xdr:cNvPr id="248" name="楕円 247">
          <a:extLst>
            <a:ext uri="{FF2B5EF4-FFF2-40B4-BE49-F238E27FC236}">
              <a16:creationId xmlns:a16="http://schemas.microsoft.com/office/drawing/2014/main" id="{0A460150-EC98-4975-8004-A85FF0F41B62}"/>
            </a:ext>
          </a:extLst>
        </xdr:cNvPr>
        <xdr:cNvSpPr/>
      </xdr:nvSpPr>
      <xdr:spPr>
        <a:xfrm>
          <a:off x="8632190" y="105333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120015</xdr:rowOff>
    </xdr:from>
    <xdr:to>
      <xdr:col>55</xdr:col>
      <xdr:colOff>0</xdr:colOff>
      <xdr:row>61</xdr:row>
      <xdr:rowOff>125730</xdr:rowOff>
    </xdr:to>
    <xdr:cxnSp macro="">
      <xdr:nvCxnSpPr>
        <xdr:cNvPr id="249" name="直線コネクタ 248">
          <a:extLst>
            <a:ext uri="{FF2B5EF4-FFF2-40B4-BE49-F238E27FC236}">
              <a16:creationId xmlns:a16="http://schemas.microsoft.com/office/drawing/2014/main" id="{B6DE443B-2742-42B1-9A43-25502B4A4C68}"/>
            </a:ext>
          </a:extLst>
        </xdr:cNvPr>
        <xdr:cNvCxnSpPr/>
      </xdr:nvCxnSpPr>
      <xdr:spPr>
        <a:xfrm flipV="1">
          <a:off x="8686800" y="1058037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80645</xdr:rowOff>
    </xdr:from>
    <xdr:to>
      <xdr:col>46</xdr:col>
      <xdr:colOff>38100</xdr:colOff>
      <xdr:row>62</xdr:row>
      <xdr:rowOff>10795</xdr:rowOff>
    </xdr:to>
    <xdr:sp macro="" textlink="">
      <xdr:nvSpPr>
        <xdr:cNvPr id="250" name="楕円 249">
          <a:extLst>
            <a:ext uri="{FF2B5EF4-FFF2-40B4-BE49-F238E27FC236}">
              <a16:creationId xmlns:a16="http://schemas.microsoft.com/office/drawing/2014/main" id="{E721607D-87BB-4EF0-BDB8-2368B13808F1}"/>
            </a:ext>
          </a:extLst>
        </xdr:cNvPr>
        <xdr:cNvSpPr/>
      </xdr:nvSpPr>
      <xdr:spPr>
        <a:xfrm>
          <a:off x="7846060" y="1054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125730</xdr:rowOff>
    </xdr:from>
    <xdr:to>
      <xdr:col>50</xdr:col>
      <xdr:colOff>114300</xdr:colOff>
      <xdr:row>61</xdr:row>
      <xdr:rowOff>131445</xdr:rowOff>
    </xdr:to>
    <xdr:cxnSp macro="">
      <xdr:nvCxnSpPr>
        <xdr:cNvPr id="251" name="直線コネクタ 250">
          <a:extLst>
            <a:ext uri="{FF2B5EF4-FFF2-40B4-BE49-F238E27FC236}">
              <a16:creationId xmlns:a16="http://schemas.microsoft.com/office/drawing/2014/main" id="{DDAD808A-86C0-44EB-BDD5-F462B7F37BA7}"/>
            </a:ext>
          </a:extLst>
        </xdr:cNvPr>
        <xdr:cNvCxnSpPr/>
      </xdr:nvCxnSpPr>
      <xdr:spPr>
        <a:xfrm flipV="1">
          <a:off x="7889240" y="1058799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84455</xdr:rowOff>
    </xdr:from>
    <xdr:to>
      <xdr:col>41</xdr:col>
      <xdr:colOff>101600</xdr:colOff>
      <xdr:row>62</xdr:row>
      <xdr:rowOff>14605</xdr:rowOff>
    </xdr:to>
    <xdr:sp macro="" textlink="">
      <xdr:nvSpPr>
        <xdr:cNvPr id="252" name="楕円 251">
          <a:extLst>
            <a:ext uri="{FF2B5EF4-FFF2-40B4-BE49-F238E27FC236}">
              <a16:creationId xmlns:a16="http://schemas.microsoft.com/office/drawing/2014/main" id="{4991F989-C6C9-4D99-B1B9-B39D4707C5AE}"/>
            </a:ext>
          </a:extLst>
        </xdr:cNvPr>
        <xdr:cNvSpPr/>
      </xdr:nvSpPr>
      <xdr:spPr>
        <a:xfrm>
          <a:off x="7029450" y="105448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131445</xdr:rowOff>
    </xdr:from>
    <xdr:to>
      <xdr:col>45</xdr:col>
      <xdr:colOff>177800</xdr:colOff>
      <xdr:row>61</xdr:row>
      <xdr:rowOff>135255</xdr:rowOff>
    </xdr:to>
    <xdr:cxnSp macro="">
      <xdr:nvCxnSpPr>
        <xdr:cNvPr id="253" name="直線コネクタ 252">
          <a:extLst>
            <a:ext uri="{FF2B5EF4-FFF2-40B4-BE49-F238E27FC236}">
              <a16:creationId xmlns:a16="http://schemas.microsoft.com/office/drawing/2014/main" id="{006A2B20-3C56-4ADC-AF66-B6B6B120BC94}"/>
            </a:ext>
          </a:extLst>
        </xdr:cNvPr>
        <xdr:cNvCxnSpPr/>
      </xdr:nvCxnSpPr>
      <xdr:spPr>
        <a:xfrm flipV="1">
          <a:off x="7084060" y="105937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90170</xdr:rowOff>
    </xdr:from>
    <xdr:to>
      <xdr:col>36</xdr:col>
      <xdr:colOff>165100</xdr:colOff>
      <xdr:row>62</xdr:row>
      <xdr:rowOff>20320</xdr:rowOff>
    </xdr:to>
    <xdr:sp macro="" textlink="">
      <xdr:nvSpPr>
        <xdr:cNvPr id="254" name="楕円 253">
          <a:extLst>
            <a:ext uri="{FF2B5EF4-FFF2-40B4-BE49-F238E27FC236}">
              <a16:creationId xmlns:a16="http://schemas.microsoft.com/office/drawing/2014/main" id="{6105B676-6173-4A8F-9B3E-8DA50CFB2301}"/>
            </a:ext>
          </a:extLst>
        </xdr:cNvPr>
        <xdr:cNvSpPr/>
      </xdr:nvSpPr>
      <xdr:spPr>
        <a:xfrm>
          <a:off x="6231890" y="105524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135255</xdr:rowOff>
    </xdr:from>
    <xdr:to>
      <xdr:col>41</xdr:col>
      <xdr:colOff>50800</xdr:colOff>
      <xdr:row>61</xdr:row>
      <xdr:rowOff>140970</xdr:rowOff>
    </xdr:to>
    <xdr:cxnSp macro="">
      <xdr:nvCxnSpPr>
        <xdr:cNvPr id="255" name="直線コネクタ 254">
          <a:extLst>
            <a:ext uri="{FF2B5EF4-FFF2-40B4-BE49-F238E27FC236}">
              <a16:creationId xmlns:a16="http://schemas.microsoft.com/office/drawing/2014/main" id="{8BE88A7B-D467-4C01-906D-5EC58169860B}"/>
            </a:ext>
          </a:extLst>
        </xdr:cNvPr>
        <xdr:cNvCxnSpPr/>
      </xdr:nvCxnSpPr>
      <xdr:spPr>
        <a:xfrm flipV="1">
          <a:off x="6286500" y="1058989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EB72D69-DB0F-4A45-90DB-677711652103}"/>
            </a:ext>
          </a:extLst>
        </xdr:cNvPr>
        <xdr:cNvSpPr txBox="1"/>
      </xdr:nvSpPr>
      <xdr:spPr>
        <a:xfrm>
          <a:off x="84544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C6F3477C-340C-4C19-94ED-7C3AB8903F38}"/>
            </a:ext>
          </a:extLst>
        </xdr:cNvPr>
        <xdr:cNvSpPr txBox="1"/>
      </xdr:nvSpPr>
      <xdr:spPr>
        <a:xfrm>
          <a:off x="767341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1F53829F-B7A0-4C0D-924D-A6CF3ABEC41D}"/>
            </a:ext>
          </a:extLst>
        </xdr:cNvPr>
        <xdr:cNvSpPr txBox="1"/>
      </xdr:nvSpPr>
      <xdr:spPr>
        <a:xfrm>
          <a:off x="6866332"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9061809E-19F4-4C59-B376-3CB80B105EC7}"/>
            </a:ext>
          </a:extLst>
        </xdr:cNvPr>
        <xdr:cNvSpPr txBox="1"/>
      </xdr:nvSpPr>
      <xdr:spPr>
        <a:xfrm>
          <a:off x="6068772"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21607</xdr:rowOff>
    </xdr:from>
    <xdr:ext cx="469744" cy="259045"/>
    <xdr:sp macro="" textlink="">
      <xdr:nvSpPr>
        <xdr:cNvPr id="260" name="n_1mainValue【体育館・プール】&#10;一人当たり面積">
          <a:extLst>
            <a:ext uri="{FF2B5EF4-FFF2-40B4-BE49-F238E27FC236}">
              <a16:creationId xmlns:a16="http://schemas.microsoft.com/office/drawing/2014/main" id="{E6159D66-1420-4889-9308-2F20DB739495}"/>
            </a:ext>
          </a:extLst>
        </xdr:cNvPr>
        <xdr:cNvSpPr txBox="1"/>
      </xdr:nvSpPr>
      <xdr:spPr>
        <a:xfrm>
          <a:off x="84544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61" name="n_2mainValue【体育館・プール】&#10;一人当たり面積">
          <a:extLst>
            <a:ext uri="{FF2B5EF4-FFF2-40B4-BE49-F238E27FC236}">
              <a16:creationId xmlns:a16="http://schemas.microsoft.com/office/drawing/2014/main" id="{219B8AF5-4F3F-4897-981C-0CCE9B3E7335}"/>
            </a:ext>
          </a:extLst>
        </xdr:cNvPr>
        <xdr:cNvSpPr txBox="1"/>
      </xdr:nvSpPr>
      <xdr:spPr>
        <a:xfrm>
          <a:off x="767341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31132</xdr:rowOff>
    </xdr:from>
    <xdr:ext cx="469744" cy="259045"/>
    <xdr:sp macro="" textlink="">
      <xdr:nvSpPr>
        <xdr:cNvPr id="262" name="n_3mainValue【体育館・プール】&#10;一人当たり面積">
          <a:extLst>
            <a:ext uri="{FF2B5EF4-FFF2-40B4-BE49-F238E27FC236}">
              <a16:creationId xmlns:a16="http://schemas.microsoft.com/office/drawing/2014/main" id="{5E6B7854-743A-4C75-A6FB-28A399186835}"/>
            </a:ext>
          </a:extLst>
        </xdr:cNvPr>
        <xdr:cNvSpPr txBox="1"/>
      </xdr:nvSpPr>
      <xdr:spPr>
        <a:xfrm>
          <a:off x="6866332"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36847</xdr:rowOff>
    </xdr:from>
    <xdr:ext cx="469744" cy="259045"/>
    <xdr:sp macro="" textlink="">
      <xdr:nvSpPr>
        <xdr:cNvPr id="263" name="n_4mainValue【体育館・プール】&#10;一人当たり面積">
          <a:extLst>
            <a:ext uri="{FF2B5EF4-FFF2-40B4-BE49-F238E27FC236}">
              <a16:creationId xmlns:a16="http://schemas.microsoft.com/office/drawing/2014/main" id="{F16ADCD1-8BC8-4652-8777-96950D0D5BA9}"/>
            </a:ext>
          </a:extLst>
        </xdr:cNvPr>
        <xdr:cNvSpPr txBox="1"/>
      </xdr:nvSpPr>
      <xdr:spPr>
        <a:xfrm>
          <a:off x="606877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139372A-9329-4CC5-8299-783046AAC1C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9627D4B-9155-4174-A78A-D51C38D76A5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E053F81-F14C-4ABA-AC58-D5275BB19A3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47CE69F-7DCA-4069-8614-4562652422A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ABF96AD-012C-481B-A947-ECEA7A939820}"/>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7C98308-6F22-4D01-B9DA-B84CD4C2F7A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FBD7069-2E9F-4482-ADAA-932BACDDFF7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F132C82-D5BA-4DF6-8C2D-31B6DB2037D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880B759-D71E-4A95-BDC2-A61E94AD1B4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FC1C171-81FB-4CCD-949E-3501CC5463C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F70FB3E-7F9C-4C88-9BEF-0370107B1237}"/>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3B67D7D-5E5A-4D82-A1C8-9E8070E8509D}"/>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BBD3E2C-E462-4188-A29A-979832C5B088}"/>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47F3BE5-E832-4DFF-833B-012DB21FF169}"/>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4797149-9F15-4D6B-BA47-6144EA160E7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8F0B61F-863C-4398-B8E9-764CF153238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3672040-43AD-4F9D-9AF7-C50F37BECAC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C8950BA-9B3B-4F14-8B18-98EF2C86171E}"/>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A40DC16-C340-40D2-A37D-FE1033A52228}"/>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176CC49-325C-48C7-930C-A7E47AA5D21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5E85550-DA38-4316-A705-66A38055BFF2}"/>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91FC792-D3F4-40EC-8192-BB68EB421C2D}"/>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2F36D94-ADEA-41FD-ACFE-38B27809A271}"/>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FB39944-41CB-4A7E-980C-E051B2603286}"/>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CC42731A-7FA3-479F-B710-1836CBF90F48}"/>
            </a:ext>
          </a:extLst>
        </xdr:cNvPr>
        <xdr:cNvCxnSpPr/>
      </xdr:nvCxnSpPr>
      <xdr:spPr>
        <a:xfrm flipV="1">
          <a:off x="4173855" y="13563599"/>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DD41D8E-F512-4149-8181-2E0C75A061F3}"/>
            </a:ext>
          </a:extLst>
        </xdr:cNvPr>
        <xdr:cNvSpPr txBox="1"/>
      </xdr:nvSpPr>
      <xdr:spPr>
        <a:xfrm>
          <a:off x="421259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781883A1-BE10-403D-AF1C-6AF4C6BD5295}"/>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25F5147-FE20-4CA6-8FCF-7851F16CA25F}"/>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E45A19A0-172E-43A0-B7EC-735D854F0FFA}"/>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95A509A-87E1-41BD-8A5C-D25741C75FB0}"/>
            </a:ext>
          </a:extLst>
        </xdr:cNvPr>
        <xdr:cNvSpPr txBox="1"/>
      </xdr:nvSpPr>
      <xdr:spPr>
        <a:xfrm>
          <a:off x="4212590" y="1411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7414872D-2D13-4A57-8B5E-9B0644AD83FD}"/>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318F3BB2-FE86-4213-BD46-56EE5A63E1D8}"/>
            </a:ext>
          </a:extLst>
        </xdr:cNvPr>
        <xdr:cNvSpPr/>
      </xdr:nvSpPr>
      <xdr:spPr>
        <a:xfrm>
          <a:off x="33883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A79A2B4C-8A37-472F-9249-194BFA0B00E4}"/>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D68B33C8-F118-42A0-8B81-4B8F3ECCB42B}"/>
            </a:ext>
          </a:extLst>
        </xdr:cNvPr>
        <xdr:cNvSpPr/>
      </xdr:nvSpPr>
      <xdr:spPr>
        <a:xfrm>
          <a:off x="1774190" y="14095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9E6126C1-7383-4311-B0C1-AFB5B1B2C1F8}"/>
            </a:ext>
          </a:extLst>
        </xdr:cNvPr>
        <xdr:cNvSpPr/>
      </xdr:nvSpPr>
      <xdr:spPr>
        <a:xfrm>
          <a:off x="988060" y="14074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B9E64A9-A56C-4D22-8FDF-BBE5E5B18E5E}"/>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628AC0A-E81C-4F01-9167-7E494897BDC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F6804BB-0FBD-489F-9855-0119EFBAD72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6E19337-FD01-41DB-B689-B02E2BE6DF15}"/>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94BAF3B-AA7B-410E-9A14-C40BD281FE1D}"/>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33020</xdr:rowOff>
    </xdr:from>
    <xdr:to>
      <xdr:col>24</xdr:col>
      <xdr:colOff>114300</xdr:colOff>
      <xdr:row>81</xdr:row>
      <xdr:rowOff>134620</xdr:rowOff>
    </xdr:to>
    <xdr:sp macro="" textlink="">
      <xdr:nvSpPr>
        <xdr:cNvPr id="304" name="楕円 303">
          <a:extLst>
            <a:ext uri="{FF2B5EF4-FFF2-40B4-BE49-F238E27FC236}">
              <a16:creationId xmlns:a16="http://schemas.microsoft.com/office/drawing/2014/main" id="{13DDAAEA-B5EB-4813-A9E1-E368215C30FF}"/>
            </a:ext>
          </a:extLst>
        </xdr:cNvPr>
        <xdr:cNvSpPr/>
      </xdr:nvSpPr>
      <xdr:spPr>
        <a:xfrm>
          <a:off x="4131310" y="13918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55897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EC475A13-8F79-4A2A-8C1A-3725F65166E7}"/>
            </a:ext>
          </a:extLst>
        </xdr:cNvPr>
        <xdr:cNvSpPr txBox="1"/>
      </xdr:nvSpPr>
      <xdr:spPr>
        <a:xfrm>
          <a:off x="4212590"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10161</xdr:rowOff>
    </xdr:from>
    <xdr:to>
      <xdr:col>20</xdr:col>
      <xdr:colOff>38100</xdr:colOff>
      <xdr:row>81</xdr:row>
      <xdr:rowOff>111761</xdr:rowOff>
    </xdr:to>
    <xdr:sp macro="" textlink="">
      <xdr:nvSpPr>
        <xdr:cNvPr id="306" name="楕円 305">
          <a:extLst>
            <a:ext uri="{FF2B5EF4-FFF2-40B4-BE49-F238E27FC236}">
              <a16:creationId xmlns:a16="http://schemas.microsoft.com/office/drawing/2014/main" id="{A443C552-2C50-47A8-B0DF-BA7968796440}"/>
            </a:ext>
          </a:extLst>
        </xdr:cNvPr>
        <xdr:cNvSpPr/>
      </xdr:nvSpPr>
      <xdr:spPr>
        <a:xfrm>
          <a:off x="3388360" y="138995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60961</xdr:rowOff>
    </xdr:from>
    <xdr:to>
      <xdr:col>24</xdr:col>
      <xdr:colOff>63500</xdr:colOff>
      <xdr:row>81</xdr:row>
      <xdr:rowOff>83820</xdr:rowOff>
    </xdr:to>
    <xdr:cxnSp macro="">
      <xdr:nvCxnSpPr>
        <xdr:cNvPr id="307" name="直線コネクタ 306">
          <a:extLst>
            <a:ext uri="{FF2B5EF4-FFF2-40B4-BE49-F238E27FC236}">
              <a16:creationId xmlns:a16="http://schemas.microsoft.com/office/drawing/2014/main" id="{47B7DC62-F9C9-49F1-A4FC-48957DAD1F76}"/>
            </a:ext>
          </a:extLst>
        </xdr:cNvPr>
        <xdr:cNvCxnSpPr/>
      </xdr:nvCxnSpPr>
      <xdr:spPr>
        <a:xfrm>
          <a:off x="3431540" y="13944601"/>
          <a:ext cx="74295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40639</xdr:rowOff>
    </xdr:from>
    <xdr:to>
      <xdr:col>15</xdr:col>
      <xdr:colOff>101600</xdr:colOff>
      <xdr:row>86</xdr:row>
      <xdr:rowOff>142239</xdr:rowOff>
    </xdr:to>
    <xdr:sp macro="" textlink="">
      <xdr:nvSpPr>
        <xdr:cNvPr id="308" name="楕円 307">
          <a:extLst>
            <a:ext uri="{FF2B5EF4-FFF2-40B4-BE49-F238E27FC236}">
              <a16:creationId xmlns:a16="http://schemas.microsoft.com/office/drawing/2014/main" id="{025021FF-16FA-407D-986C-88452706FB5D}"/>
            </a:ext>
          </a:extLst>
        </xdr:cNvPr>
        <xdr:cNvSpPr/>
      </xdr:nvSpPr>
      <xdr:spPr>
        <a:xfrm>
          <a:off x="2571750" y="1478533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60961</xdr:rowOff>
    </xdr:from>
    <xdr:to>
      <xdr:col>19</xdr:col>
      <xdr:colOff>177800</xdr:colOff>
      <xdr:row>86</xdr:row>
      <xdr:rowOff>91439</xdr:rowOff>
    </xdr:to>
    <xdr:cxnSp macro="">
      <xdr:nvCxnSpPr>
        <xdr:cNvPr id="309" name="直線コネクタ 308">
          <a:extLst>
            <a:ext uri="{FF2B5EF4-FFF2-40B4-BE49-F238E27FC236}">
              <a16:creationId xmlns:a16="http://schemas.microsoft.com/office/drawing/2014/main" id="{8AB4287D-1004-4EC6-BF4E-1DDB1ADC1C95}"/>
            </a:ext>
          </a:extLst>
        </xdr:cNvPr>
        <xdr:cNvCxnSpPr/>
      </xdr:nvCxnSpPr>
      <xdr:spPr>
        <a:xfrm flipV="1">
          <a:off x="2626360" y="13944601"/>
          <a:ext cx="805180" cy="89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25400</xdr:rowOff>
    </xdr:from>
    <xdr:to>
      <xdr:col>10</xdr:col>
      <xdr:colOff>165100</xdr:colOff>
      <xdr:row>86</xdr:row>
      <xdr:rowOff>127000</xdr:rowOff>
    </xdr:to>
    <xdr:sp macro="" textlink="">
      <xdr:nvSpPr>
        <xdr:cNvPr id="310" name="楕円 309">
          <a:extLst>
            <a:ext uri="{FF2B5EF4-FFF2-40B4-BE49-F238E27FC236}">
              <a16:creationId xmlns:a16="http://schemas.microsoft.com/office/drawing/2014/main" id="{AD3BEBD3-C70E-4880-8C8E-667F880D50B4}"/>
            </a:ext>
          </a:extLst>
        </xdr:cNvPr>
        <xdr:cNvSpPr/>
      </xdr:nvSpPr>
      <xdr:spPr>
        <a:xfrm>
          <a:off x="1774190" y="147662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76200</xdr:rowOff>
    </xdr:from>
    <xdr:to>
      <xdr:col>15</xdr:col>
      <xdr:colOff>50800</xdr:colOff>
      <xdr:row>86</xdr:row>
      <xdr:rowOff>91439</xdr:rowOff>
    </xdr:to>
    <xdr:cxnSp macro="">
      <xdr:nvCxnSpPr>
        <xdr:cNvPr id="311" name="直線コネクタ 310">
          <a:extLst>
            <a:ext uri="{FF2B5EF4-FFF2-40B4-BE49-F238E27FC236}">
              <a16:creationId xmlns:a16="http://schemas.microsoft.com/office/drawing/2014/main" id="{E05BEECE-4C35-4615-AD63-D53CEF30431B}"/>
            </a:ext>
          </a:extLst>
        </xdr:cNvPr>
        <xdr:cNvCxnSpPr/>
      </xdr:nvCxnSpPr>
      <xdr:spPr>
        <a:xfrm>
          <a:off x="1828800" y="14820900"/>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xdr:rowOff>
    </xdr:from>
    <xdr:to>
      <xdr:col>6</xdr:col>
      <xdr:colOff>38100</xdr:colOff>
      <xdr:row>86</xdr:row>
      <xdr:rowOff>107950</xdr:rowOff>
    </xdr:to>
    <xdr:sp macro="" textlink="">
      <xdr:nvSpPr>
        <xdr:cNvPr id="312" name="楕円 311">
          <a:extLst>
            <a:ext uri="{FF2B5EF4-FFF2-40B4-BE49-F238E27FC236}">
              <a16:creationId xmlns:a16="http://schemas.microsoft.com/office/drawing/2014/main" id="{3EBB411E-CE53-4B8C-8F87-3F7EBAEDCD3D}"/>
            </a:ext>
          </a:extLst>
        </xdr:cNvPr>
        <xdr:cNvSpPr/>
      </xdr:nvSpPr>
      <xdr:spPr>
        <a:xfrm>
          <a:off x="988060" y="147529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57150</xdr:rowOff>
    </xdr:from>
    <xdr:to>
      <xdr:col>10</xdr:col>
      <xdr:colOff>114300</xdr:colOff>
      <xdr:row>86</xdr:row>
      <xdr:rowOff>76200</xdr:rowOff>
    </xdr:to>
    <xdr:cxnSp macro="">
      <xdr:nvCxnSpPr>
        <xdr:cNvPr id="313" name="直線コネクタ 312">
          <a:extLst>
            <a:ext uri="{FF2B5EF4-FFF2-40B4-BE49-F238E27FC236}">
              <a16:creationId xmlns:a16="http://schemas.microsoft.com/office/drawing/2014/main" id="{4EB06633-60F6-48DB-BAF5-CFD0FDEE28A9}"/>
            </a:ext>
          </a:extLst>
        </xdr:cNvPr>
        <xdr:cNvCxnSpPr/>
      </xdr:nvCxnSpPr>
      <xdr:spPr>
        <a:xfrm>
          <a:off x="1031240" y="14798040"/>
          <a:ext cx="7975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4A6DE0AE-BB42-4D26-AA3A-35C4A5C74AA1}"/>
            </a:ext>
          </a:extLst>
        </xdr:cNvPr>
        <xdr:cNvSpPr txBox="1"/>
      </xdr:nvSpPr>
      <xdr:spPr>
        <a:xfrm>
          <a:off x="32391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6B6255CF-7F02-418B-AF1E-60EF6BB054AB}"/>
            </a:ext>
          </a:extLst>
        </xdr:cNvPr>
        <xdr:cNvSpPr txBox="1"/>
      </xdr:nvSpPr>
      <xdr:spPr>
        <a:xfrm>
          <a:off x="243904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54F1B464-DD01-4230-9223-EA70D456953C}"/>
            </a:ext>
          </a:extLst>
        </xdr:cNvPr>
        <xdr:cNvSpPr txBox="1"/>
      </xdr:nvSpPr>
      <xdr:spPr>
        <a:xfrm>
          <a:off x="164148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919DD148-0AC0-4730-8E41-C75CFE392162}"/>
            </a:ext>
          </a:extLst>
        </xdr:cNvPr>
        <xdr:cNvSpPr txBox="1"/>
      </xdr:nvSpPr>
      <xdr:spPr>
        <a:xfrm>
          <a:off x="855354" y="1385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128288</xdr:rowOff>
    </xdr:from>
    <xdr:ext cx="405111" cy="259045"/>
    <xdr:sp macro="" textlink="">
      <xdr:nvSpPr>
        <xdr:cNvPr id="318" name="n_1mainValue【福祉施設】&#10;有形固定資産減価償却率">
          <a:extLst>
            <a:ext uri="{FF2B5EF4-FFF2-40B4-BE49-F238E27FC236}">
              <a16:creationId xmlns:a16="http://schemas.microsoft.com/office/drawing/2014/main" id="{3C80F725-9A01-4995-84FD-139E815C56B9}"/>
            </a:ext>
          </a:extLst>
        </xdr:cNvPr>
        <xdr:cNvSpPr txBox="1"/>
      </xdr:nvSpPr>
      <xdr:spPr>
        <a:xfrm>
          <a:off x="323914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133366</xdr:rowOff>
    </xdr:from>
    <xdr:ext cx="405111" cy="259045"/>
    <xdr:sp macro="" textlink="">
      <xdr:nvSpPr>
        <xdr:cNvPr id="319" name="n_2mainValue【福祉施設】&#10;有形固定資産減価償却率">
          <a:extLst>
            <a:ext uri="{FF2B5EF4-FFF2-40B4-BE49-F238E27FC236}">
              <a16:creationId xmlns:a16="http://schemas.microsoft.com/office/drawing/2014/main" id="{322034C9-F9ED-43CB-BA36-E2FA96C51311}"/>
            </a:ext>
          </a:extLst>
        </xdr:cNvPr>
        <xdr:cNvSpPr txBox="1"/>
      </xdr:nvSpPr>
      <xdr:spPr>
        <a:xfrm>
          <a:off x="2439044" y="1487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118127</xdr:rowOff>
    </xdr:from>
    <xdr:ext cx="405111" cy="259045"/>
    <xdr:sp macro="" textlink="">
      <xdr:nvSpPr>
        <xdr:cNvPr id="320" name="n_3mainValue【福祉施設】&#10;有形固定資産減価償却率">
          <a:extLst>
            <a:ext uri="{FF2B5EF4-FFF2-40B4-BE49-F238E27FC236}">
              <a16:creationId xmlns:a16="http://schemas.microsoft.com/office/drawing/2014/main" id="{1405084D-BA74-4923-B280-C4F69B6E5AD9}"/>
            </a:ext>
          </a:extLst>
        </xdr:cNvPr>
        <xdr:cNvSpPr txBox="1"/>
      </xdr:nvSpPr>
      <xdr:spPr>
        <a:xfrm>
          <a:off x="1641484" y="1486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99077</xdr:rowOff>
    </xdr:from>
    <xdr:ext cx="405111" cy="259045"/>
    <xdr:sp macro="" textlink="">
      <xdr:nvSpPr>
        <xdr:cNvPr id="321" name="n_4mainValue【福祉施設】&#10;有形固定資産減価償却率">
          <a:extLst>
            <a:ext uri="{FF2B5EF4-FFF2-40B4-BE49-F238E27FC236}">
              <a16:creationId xmlns:a16="http://schemas.microsoft.com/office/drawing/2014/main" id="{BFCCD642-F759-4238-8B16-6E3F8E55B505}"/>
            </a:ext>
          </a:extLst>
        </xdr:cNvPr>
        <xdr:cNvSpPr txBox="1"/>
      </xdr:nvSpPr>
      <xdr:spPr>
        <a:xfrm>
          <a:off x="855354"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371F5EA-E76F-43E0-8D91-E819620238E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BF250CF-AEEB-4715-B60B-9F9E68998B4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0D78EE3-CCDA-4A3C-AD9E-F48724DC3E5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D202B47-AF71-4097-948A-1B5896DDA91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9D29152-0887-4A2A-B0D2-0916C91B874F}"/>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9A90848-BC9C-47BB-8EF3-20DA306737B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8D90A6F-8A89-4698-A552-8E2408A3563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0ABB02E-8291-469B-80D4-DCDDE02C87A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007636C-C891-455F-B732-8A18343A12F4}"/>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12E895A-8950-4FAF-9B6B-1997A1280706}"/>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66A8920-1115-4359-A562-99D2C2E2126C}"/>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CE9A949-9B01-4F4F-81CC-E661A84711C3}"/>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9E408D4-4BEC-4196-B9CC-7AA3D319CBD1}"/>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CF390BD-446C-4588-9957-BB49509E6B7D}"/>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B004905-9C86-4EBD-A422-08C0E3F35C6A}"/>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F46BDBC-07DC-42EA-846E-A8F3251FBF4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AA4FB46-09D0-4CB0-A2FE-B154C8C10255}"/>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0C41CD5-CC1E-4D0F-8D1F-64B9480A2A80}"/>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71A1855-9001-480E-88F6-79ED027A0E4C}"/>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C9328D8-4AFC-42AE-9F62-E6EF55C9990A}"/>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54DBB5AE-551F-4575-B35D-B89094AA1DB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63FE4B1C-16B3-482D-A088-299FBC78DE2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543C8216-292F-4C84-B718-77116313495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1D1470EE-B944-4CF7-869B-A83B78A88888}"/>
            </a:ext>
          </a:extLst>
        </xdr:cNvPr>
        <xdr:cNvCxnSpPr/>
      </xdr:nvCxnSpPr>
      <xdr:spPr>
        <a:xfrm flipV="1">
          <a:off x="9429115" y="134969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7EF77B39-E537-4C56-83D5-EE2A2C4C0676}"/>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54C03256-37BB-4C7F-8868-9AFBB887938F}"/>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51DF4DBB-E2A1-4F4C-863C-53F179E15D24}"/>
            </a:ext>
          </a:extLst>
        </xdr:cNvPr>
        <xdr:cNvSpPr txBox="1"/>
      </xdr:nvSpPr>
      <xdr:spPr>
        <a:xfrm>
          <a:off x="9467850" y="1326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766DB45-0A4E-423D-9567-A1C061EB848E}"/>
            </a:ext>
          </a:extLst>
        </xdr:cNvPr>
        <xdr:cNvCxnSpPr/>
      </xdr:nvCxnSpPr>
      <xdr:spPr>
        <a:xfrm>
          <a:off x="9356090" y="134969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934D3867-E004-4E8C-8301-E383394D6B15}"/>
            </a:ext>
          </a:extLst>
        </xdr:cNvPr>
        <xdr:cNvSpPr txBox="1"/>
      </xdr:nvSpPr>
      <xdr:spPr>
        <a:xfrm>
          <a:off x="946785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7C816D7D-8F9A-4BFC-B49A-9C80CFBC2D9A}"/>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87B750B6-F867-4BCF-B4FE-EF079E16E7EF}"/>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283BFB88-E4F7-45D9-A82E-CB7C9A619110}"/>
            </a:ext>
          </a:extLst>
        </xdr:cNvPr>
        <xdr:cNvSpPr/>
      </xdr:nvSpPr>
      <xdr:spPr>
        <a:xfrm>
          <a:off x="7846060" y="144995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CAE13863-C696-468C-90BA-E0E25E5939D8}"/>
            </a:ext>
          </a:extLst>
        </xdr:cNvPr>
        <xdr:cNvSpPr/>
      </xdr:nvSpPr>
      <xdr:spPr>
        <a:xfrm>
          <a:off x="7029450" y="14495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1E5E4D7E-8F90-45C3-9BF5-B2EA163DB8DD}"/>
            </a:ext>
          </a:extLst>
        </xdr:cNvPr>
        <xdr:cNvSpPr/>
      </xdr:nvSpPr>
      <xdr:spPr>
        <a:xfrm>
          <a:off x="6231890" y="14509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FB34DC9-D59D-4E89-9DD0-22CC89373F77}"/>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A2865C8-C028-45C7-92D1-066AA83D10B2}"/>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B356DCB-834C-4B9A-A9A4-F5C5177F23D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5B2C5E1-2F15-4C63-9BE3-6757A26A2E2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4F38C37-4C9C-499E-88F0-C79630802215}"/>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71120</xdr:rowOff>
    </xdr:from>
    <xdr:to>
      <xdr:col>55</xdr:col>
      <xdr:colOff>50800</xdr:colOff>
      <xdr:row>86</xdr:row>
      <xdr:rowOff>1270</xdr:rowOff>
    </xdr:to>
    <xdr:sp macro="" textlink="">
      <xdr:nvSpPr>
        <xdr:cNvPr id="361" name="楕円 360">
          <a:extLst>
            <a:ext uri="{FF2B5EF4-FFF2-40B4-BE49-F238E27FC236}">
              <a16:creationId xmlns:a16="http://schemas.microsoft.com/office/drawing/2014/main" id="{66143374-A139-497F-82A5-FBB8326E007D}"/>
            </a:ext>
          </a:extLst>
        </xdr:cNvPr>
        <xdr:cNvSpPr/>
      </xdr:nvSpPr>
      <xdr:spPr>
        <a:xfrm>
          <a:off x="9394190" y="146424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49547</xdr:rowOff>
    </xdr:from>
    <xdr:ext cx="469744" cy="259045"/>
    <xdr:sp macro="" textlink="">
      <xdr:nvSpPr>
        <xdr:cNvPr id="362" name="【福祉施設】&#10;一人当たり面積該当値テキスト">
          <a:extLst>
            <a:ext uri="{FF2B5EF4-FFF2-40B4-BE49-F238E27FC236}">
              <a16:creationId xmlns:a16="http://schemas.microsoft.com/office/drawing/2014/main" id="{ECF1D33C-5BB9-4113-AD75-495612A2A78A}"/>
            </a:ext>
          </a:extLst>
        </xdr:cNvPr>
        <xdr:cNvSpPr txBox="1"/>
      </xdr:nvSpPr>
      <xdr:spPr>
        <a:xfrm>
          <a:off x="946785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74930</xdr:rowOff>
    </xdr:from>
    <xdr:to>
      <xdr:col>50</xdr:col>
      <xdr:colOff>165100</xdr:colOff>
      <xdr:row>86</xdr:row>
      <xdr:rowOff>5080</xdr:rowOff>
    </xdr:to>
    <xdr:sp macro="" textlink="">
      <xdr:nvSpPr>
        <xdr:cNvPr id="363" name="楕円 362">
          <a:extLst>
            <a:ext uri="{FF2B5EF4-FFF2-40B4-BE49-F238E27FC236}">
              <a16:creationId xmlns:a16="http://schemas.microsoft.com/office/drawing/2014/main" id="{B99F450C-826C-4B9E-98C5-56A24842C2BE}"/>
            </a:ext>
          </a:extLst>
        </xdr:cNvPr>
        <xdr:cNvSpPr/>
      </xdr:nvSpPr>
      <xdr:spPr>
        <a:xfrm>
          <a:off x="8632190" y="146481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121920</xdr:rowOff>
    </xdr:from>
    <xdr:to>
      <xdr:col>55</xdr:col>
      <xdr:colOff>0</xdr:colOff>
      <xdr:row>85</xdr:row>
      <xdr:rowOff>125730</xdr:rowOff>
    </xdr:to>
    <xdr:cxnSp macro="">
      <xdr:nvCxnSpPr>
        <xdr:cNvPr id="364" name="直線コネクタ 363">
          <a:extLst>
            <a:ext uri="{FF2B5EF4-FFF2-40B4-BE49-F238E27FC236}">
              <a16:creationId xmlns:a16="http://schemas.microsoft.com/office/drawing/2014/main" id="{1CB95117-BB30-487A-B116-BC6E275CDCDA}"/>
            </a:ext>
          </a:extLst>
        </xdr:cNvPr>
        <xdr:cNvCxnSpPr/>
      </xdr:nvCxnSpPr>
      <xdr:spPr>
        <a:xfrm flipV="1">
          <a:off x="8686800" y="1469707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82550</xdr:rowOff>
    </xdr:from>
    <xdr:to>
      <xdr:col>46</xdr:col>
      <xdr:colOff>38100</xdr:colOff>
      <xdr:row>86</xdr:row>
      <xdr:rowOff>12700</xdr:rowOff>
    </xdr:to>
    <xdr:sp macro="" textlink="">
      <xdr:nvSpPr>
        <xdr:cNvPr id="365" name="楕円 364">
          <a:extLst>
            <a:ext uri="{FF2B5EF4-FFF2-40B4-BE49-F238E27FC236}">
              <a16:creationId xmlns:a16="http://schemas.microsoft.com/office/drawing/2014/main" id="{2CB6A681-A8D0-483A-8EE7-9957170EBFAB}"/>
            </a:ext>
          </a:extLst>
        </xdr:cNvPr>
        <xdr:cNvSpPr/>
      </xdr:nvSpPr>
      <xdr:spPr>
        <a:xfrm>
          <a:off x="7846060" y="14657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125730</xdr:rowOff>
    </xdr:from>
    <xdr:to>
      <xdr:col>50</xdr:col>
      <xdr:colOff>114300</xdr:colOff>
      <xdr:row>85</xdr:row>
      <xdr:rowOff>133350</xdr:rowOff>
    </xdr:to>
    <xdr:cxnSp macro="">
      <xdr:nvCxnSpPr>
        <xdr:cNvPr id="366" name="直線コネクタ 365">
          <a:extLst>
            <a:ext uri="{FF2B5EF4-FFF2-40B4-BE49-F238E27FC236}">
              <a16:creationId xmlns:a16="http://schemas.microsoft.com/office/drawing/2014/main" id="{CEC0BB70-0117-4B68-95B7-E14BB288A573}"/>
            </a:ext>
          </a:extLst>
        </xdr:cNvPr>
        <xdr:cNvCxnSpPr/>
      </xdr:nvCxnSpPr>
      <xdr:spPr>
        <a:xfrm flipV="1">
          <a:off x="788924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82550</xdr:rowOff>
    </xdr:from>
    <xdr:to>
      <xdr:col>41</xdr:col>
      <xdr:colOff>101600</xdr:colOff>
      <xdr:row>86</xdr:row>
      <xdr:rowOff>12700</xdr:rowOff>
    </xdr:to>
    <xdr:sp macro="" textlink="">
      <xdr:nvSpPr>
        <xdr:cNvPr id="367" name="楕円 366">
          <a:extLst>
            <a:ext uri="{FF2B5EF4-FFF2-40B4-BE49-F238E27FC236}">
              <a16:creationId xmlns:a16="http://schemas.microsoft.com/office/drawing/2014/main" id="{2B710744-6451-460C-9E3D-67AA8BF5A87F}"/>
            </a:ext>
          </a:extLst>
        </xdr:cNvPr>
        <xdr:cNvSpPr/>
      </xdr:nvSpPr>
      <xdr:spPr>
        <a:xfrm>
          <a:off x="7029450" y="1465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133350</xdr:rowOff>
    </xdr:from>
    <xdr:to>
      <xdr:col>45</xdr:col>
      <xdr:colOff>177800</xdr:colOff>
      <xdr:row>85</xdr:row>
      <xdr:rowOff>133350</xdr:rowOff>
    </xdr:to>
    <xdr:cxnSp macro="">
      <xdr:nvCxnSpPr>
        <xdr:cNvPr id="368" name="直線コネクタ 367">
          <a:extLst>
            <a:ext uri="{FF2B5EF4-FFF2-40B4-BE49-F238E27FC236}">
              <a16:creationId xmlns:a16="http://schemas.microsoft.com/office/drawing/2014/main" id="{05635450-13BE-45F6-9212-E0C7BE6EB76E}"/>
            </a:ext>
          </a:extLst>
        </xdr:cNvPr>
        <xdr:cNvCxnSpPr/>
      </xdr:nvCxnSpPr>
      <xdr:spPr>
        <a:xfrm>
          <a:off x="7084060" y="147027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82550</xdr:rowOff>
    </xdr:from>
    <xdr:to>
      <xdr:col>36</xdr:col>
      <xdr:colOff>165100</xdr:colOff>
      <xdr:row>86</xdr:row>
      <xdr:rowOff>12700</xdr:rowOff>
    </xdr:to>
    <xdr:sp macro="" textlink="">
      <xdr:nvSpPr>
        <xdr:cNvPr id="369" name="楕円 368">
          <a:extLst>
            <a:ext uri="{FF2B5EF4-FFF2-40B4-BE49-F238E27FC236}">
              <a16:creationId xmlns:a16="http://schemas.microsoft.com/office/drawing/2014/main" id="{F686F6EA-E050-4F47-8667-7D415FC4E31E}"/>
            </a:ext>
          </a:extLst>
        </xdr:cNvPr>
        <xdr:cNvSpPr/>
      </xdr:nvSpPr>
      <xdr:spPr>
        <a:xfrm>
          <a:off x="6231890" y="146577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133350</xdr:rowOff>
    </xdr:from>
    <xdr:to>
      <xdr:col>41</xdr:col>
      <xdr:colOff>50800</xdr:colOff>
      <xdr:row>85</xdr:row>
      <xdr:rowOff>133350</xdr:rowOff>
    </xdr:to>
    <xdr:cxnSp macro="">
      <xdr:nvCxnSpPr>
        <xdr:cNvPr id="370" name="直線コネクタ 369">
          <a:extLst>
            <a:ext uri="{FF2B5EF4-FFF2-40B4-BE49-F238E27FC236}">
              <a16:creationId xmlns:a16="http://schemas.microsoft.com/office/drawing/2014/main" id="{1D47DE16-1594-4DE6-9AE2-560038B3572B}"/>
            </a:ext>
          </a:extLst>
        </xdr:cNvPr>
        <xdr:cNvCxnSpPr/>
      </xdr:nvCxnSpPr>
      <xdr:spPr>
        <a:xfrm>
          <a:off x="628650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0F795E54-2C6F-4744-A43B-E040C1DA445E}"/>
            </a:ext>
          </a:extLst>
        </xdr:cNvPr>
        <xdr:cNvSpPr txBox="1"/>
      </xdr:nvSpPr>
      <xdr:spPr>
        <a:xfrm>
          <a:off x="845446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8ABA0DFD-BEA4-4BBC-996A-BA692D83E9AF}"/>
            </a:ext>
          </a:extLst>
        </xdr:cNvPr>
        <xdr:cNvSpPr txBox="1"/>
      </xdr:nvSpPr>
      <xdr:spPr>
        <a:xfrm>
          <a:off x="767341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590810C0-F426-45EC-9C10-2F42AD942746}"/>
            </a:ext>
          </a:extLst>
        </xdr:cNvPr>
        <xdr:cNvSpPr txBox="1"/>
      </xdr:nvSpPr>
      <xdr:spPr>
        <a:xfrm>
          <a:off x="6866332"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5CB78ECA-3CAF-4FC4-970C-E9F29A4DD06B}"/>
            </a:ext>
          </a:extLst>
        </xdr:cNvPr>
        <xdr:cNvSpPr txBox="1"/>
      </xdr:nvSpPr>
      <xdr:spPr>
        <a:xfrm>
          <a:off x="6068772"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167657</xdr:rowOff>
    </xdr:from>
    <xdr:ext cx="469744" cy="259045"/>
    <xdr:sp macro="" textlink="">
      <xdr:nvSpPr>
        <xdr:cNvPr id="375" name="n_1mainValue【福祉施設】&#10;一人当たり面積">
          <a:extLst>
            <a:ext uri="{FF2B5EF4-FFF2-40B4-BE49-F238E27FC236}">
              <a16:creationId xmlns:a16="http://schemas.microsoft.com/office/drawing/2014/main" id="{5DB6818F-C48C-4A23-A281-1F87CDF028A3}"/>
            </a:ext>
          </a:extLst>
        </xdr:cNvPr>
        <xdr:cNvSpPr txBox="1"/>
      </xdr:nvSpPr>
      <xdr:spPr>
        <a:xfrm>
          <a:off x="8454467" y="1474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3827</xdr:rowOff>
    </xdr:from>
    <xdr:ext cx="469744" cy="259045"/>
    <xdr:sp macro="" textlink="">
      <xdr:nvSpPr>
        <xdr:cNvPr id="376" name="n_2mainValue【福祉施設】&#10;一人当たり面積">
          <a:extLst>
            <a:ext uri="{FF2B5EF4-FFF2-40B4-BE49-F238E27FC236}">
              <a16:creationId xmlns:a16="http://schemas.microsoft.com/office/drawing/2014/main" id="{9B86D2E8-17F9-4C35-B584-DA84D9A37F94}"/>
            </a:ext>
          </a:extLst>
        </xdr:cNvPr>
        <xdr:cNvSpPr txBox="1"/>
      </xdr:nvSpPr>
      <xdr:spPr>
        <a:xfrm>
          <a:off x="7673417"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3827</xdr:rowOff>
    </xdr:from>
    <xdr:ext cx="469744" cy="259045"/>
    <xdr:sp macro="" textlink="">
      <xdr:nvSpPr>
        <xdr:cNvPr id="377" name="n_3mainValue【福祉施設】&#10;一人当たり面積">
          <a:extLst>
            <a:ext uri="{FF2B5EF4-FFF2-40B4-BE49-F238E27FC236}">
              <a16:creationId xmlns:a16="http://schemas.microsoft.com/office/drawing/2014/main" id="{E68B14D3-300B-4C23-968C-00F3EA5ACA39}"/>
            </a:ext>
          </a:extLst>
        </xdr:cNvPr>
        <xdr:cNvSpPr txBox="1"/>
      </xdr:nvSpPr>
      <xdr:spPr>
        <a:xfrm>
          <a:off x="686633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3827</xdr:rowOff>
    </xdr:from>
    <xdr:ext cx="469744" cy="259045"/>
    <xdr:sp macro="" textlink="">
      <xdr:nvSpPr>
        <xdr:cNvPr id="378" name="n_4mainValue【福祉施設】&#10;一人当たり面積">
          <a:extLst>
            <a:ext uri="{FF2B5EF4-FFF2-40B4-BE49-F238E27FC236}">
              <a16:creationId xmlns:a16="http://schemas.microsoft.com/office/drawing/2014/main" id="{1D10906E-F7DF-4BD5-958A-6C98BEA5ACF2}"/>
            </a:ext>
          </a:extLst>
        </xdr:cNvPr>
        <xdr:cNvSpPr txBox="1"/>
      </xdr:nvSpPr>
      <xdr:spPr>
        <a:xfrm>
          <a:off x="606877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0362341-AE98-4CE4-8A79-F0887684BFE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3756D4C-2DC5-4093-91FD-AF9648E867F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C51D30A-B774-4361-BB03-F3AA66FE02C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794A8BA-80FD-4E4B-BD68-DA52F31A16A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EF8C255-142C-4BC6-9B7D-958A82DED1B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791D576-1C45-46C3-AED4-0E65C75CD118}"/>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218476F6-B816-4CE1-8B77-3D7963C30679}"/>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47F9A89-35B8-466E-B1B7-235C3F5D9BC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C200837-C689-489A-B7AD-94DA80DAFA4F}"/>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7B6F04C-CA2B-4B05-8BF2-BDA3B10854E9}"/>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39D808C4-11D3-4D2A-BA5D-54C981E73DAC}"/>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FD94B899-B4B9-4EAA-B126-139835DB19FF}"/>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487A846A-5DA3-4010-994C-E9D86F6267F5}"/>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83F33125-D724-4A47-9322-0726391837FF}"/>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F4BE6D55-C7CC-4AA3-8AB1-509774980BB9}"/>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3932ECB7-E0F0-454B-9C31-87BB64358966}"/>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1B35DCD3-E529-400A-A08A-F56D2B969314}"/>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689A0769-24F9-4789-A864-805FC192E42B}"/>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F6DAC565-B69E-4640-AF77-6BECC8DBA363}"/>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4A7828B6-EC70-41B5-9982-D69D218EF495}"/>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18A635C8-0D6B-4A27-8F2F-79E0D612B28D}"/>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FC8931A-E1E7-460C-9AD9-C90FF5E110FE}"/>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335EF4D5-0401-46DA-88A2-E5389A1398E8}"/>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8C70790A-F068-4BDD-877E-492E03B34F9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FEB31E4-3C0E-4F8C-A581-826930CB9F77}"/>
            </a:ext>
          </a:extLst>
        </xdr:cNvPr>
        <xdr:cNvCxnSpPr/>
      </xdr:nvCxnSpPr>
      <xdr:spPr>
        <a:xfrm flipV="1">
          <a:off x="4173855" y="17143096"/>
          <a:ext cx="0" cy="1514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D5452A2C-CAA6-4338-86C6-B618803CC3D8}"/>
            </a:ext>
          </a:extLst>
        </xdr:cNvPr>
        <xdr:cNvSpPr txBox="1"/>
      </xdr:nvSpPr>
      <xdr:spPr>
        <a:xfrm>
          <a:off x="421259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39570641-4532-4760-9F9E-97F1CC37A8A3}"/>
            </a:ext>
          </a:extLst>
        </xdr:cNvPr>
        <xdr:cNvCxnSpPr/>
      </xdr:nvCxnSpPr>
      <xdr:spPr>
        <a:xfrm>
          <a:off x="4112260" y="186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1543B083-F80E-4D46-868B-8E2BAC948386}"/>
            </a:ext>
          </a:extLst>
        </xdr:cNvPr>
        <xdr:cNvSpPr txBox="1"/>
      </xdr:nvSpPr>
      <xdr:spPr>
        <a:xfrm>
          <a:off x="421259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F7B6EA8D-43FA-4C0E-8D46-1AAED1B87183}"/>
            </a:ext>
          </a:extLst>
        </xdr:cNvPr>
        <xdr:cNvCxnSpPr/>
      </xdr:nvCxnSpPr>
      <xdr:spPr>
        <a:xfrm>
          <a:off x="411226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7FC0232A-8F88-44DF-A482-FD64E8F70917}"/>
            </a:ext>
          </a:extLst>
        </xdr:cNvPr>
        <xdr:cNvSpPr txBox="1"/>
      </xdr:nvSpPr>
      <xdr:spPr>
        <a:xfrm>
          <a:off x="4212590" y="17679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B1CF0715-75D3-45B0-864C-60DBE2502902}"/>
            </a:ext>
          </a:extLst>
        </xdr:cNvPr>
        <xdr:cNvSpPr/>
      </xdr:nvSpPr>
      <xdr:spPr>
        <a:xfrm>
          <a:off x="4131310" y="178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BD7E6122-23EF-4C00-B3BF-6A85E614FD04}"/>
            </a:ext>
          </a:extLst>
        </xdr:cNvPr>
        <xdr:cNvSpPr/>
      </xdr:nvSpPr>
      <xdr:spPr>
        <a:xfrm>
          <a:off x="33883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5788487A-B3F6-46DB-852D-C0E8199D724B}"/>
            </a:ext>
          </a:extLst>
        </xdr:cNvPr>
        <xdr:cNvSpPr/>
      </xdr:nvSpPr>
      <xdr:spPr>
        <a:xfrm>
          <a:off x="25717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DF6329EA-0BB2-4846-A84B-E1141F8DDB43}"/>
            </a:ext>
          </a:extLst>
        </xdr:cNvPr>
        <xdr:cNvSpPr/>
      </xdr:nvSpPr>
      <xdr:spPr>
        <a:xfrm>
          <a:off x="1774190" y="177514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82DE006C-41E7-4460-901A-E7A3190CA3B6}"/>
            </a:ext>
          </a:extLst>
        </xdr:cNvPr>
        <xdr:cNvSpPr/>
      </xdr:nvSpPr>
      <xdr:spPr>
        <a:xfrm>
          <a:off x="988060" y="177152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707F2AA-822E-49D0-98C2-A83A4046B929}"/>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492EF6C-97AF-4F18-9E35-C85CF99AAB9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C3932BA-3FCA-47A2-BAF7-77D49AC308B2}"/>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CED8FD6-A77A-4734-A6B3-0CAD1D952924}"/>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DBAC9D7-4727-4ADC-A0BE-A2203F7827F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macro="" textlink="">
      <xdr:nvSpPr>
        <xdr:cNvPr id="419" name="楕円 418">
          <a:extLst>
            <a:ext uri="{FF2B5EF4-FFF2-40B4-BE49-F238E27FC236}">
              <a16:creationId xmlns:a16="http://schemas.microsoft.com/office/drawing/2014/main" id="{1B713D58-549E-4226-9A47-0B4D64A65F05}"/>
            </a:ext>
          </a:extLst>
        </xdr:cNvPr>
        <xdr:cNvSpPr/>
      </xdr:nvSpPr>
      <xdr:spPr>
        <a:xfrm>
          <a:off x="4131310" y="178657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13352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DBFEF60B-A4E4-4594-8A98-E8A0FC58615C}"/>
            </a:ext>
          </a:extLst>
        </xdr:cNvPr>
        <xdr:cNvSpPr txBox="1"/>
      </xdr:nvSpPr>
      <xdr:spPr>
        <a:xfrm>
          <a:off x="4212590" y="1784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154939</xdr:rowOff>
    </xdr:from>
    <xdr:to>
      <xdr:col>20</xdr:col>
      <xdr:colOff>38100</xdr:colOff>
      <xdr:row>104</xdr:row>
      <xdr:rowOff>85089</xdr:rowOff>
    </xdr:to>
    <xdr:sp macro="" textlink="">
      <xdr:nvSpPr>
        <xdr:cNvPr id="421" name="楕円 420">
          <a:extLst>
            <a:ext uri="{FF2B5EF4-FFF2-40B4-BE49-F238E27FC236}">
              <a16:creationId xmlns:a16="http://schemas.microsoft.com/office/drawing/2014/main" id="{11A03E4B-4DD5-4D34-BB04-9BC6012FD6F2}"/>
            </a:ext>
          </a:extLst>
        </xdr:cNvPr>
        <xdr:cNvSpPr/>
      </xdr:nvSpPr>
      <xdr:spPr>
        <a:xfrm>
          <a:off x="3388360" y="178142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34289</xdr:rowOff>
    </xdr:from>
    <xdr:to>
      <xdr:col>24</xdr:col>
      <xdr:colOff>63500</xdr:colOff>
      <xdr:row>104</xdr:row>
      <xdr:rowOff>85725</xdr:rowOff>
    </xdr:to>
    <xdr:cxnSp macro="">
      <xdr:nvCxnSpPr>
        <xdr:cNvPr id="422" name="直線コネクタ 421">
          <a:extLst>
            <a:ext uri="{FF2B5EF4-FFF2-40B4-BE49-F238E27FC236}">
              <a16:creationId xmlns:a16="http://schemas.microsoft.com/office/drawing/2014/main" id="{2336CC31-26C6-4362-8A72-A32C378D2B94}"/>
            </a:ext>
          </a:extLst>
        </xdr:cNvPr>
        <xdr:cNvCxnSpPr/>
      </xdr:nvCxnSpPr>
      <xdr:spPr>
        <a:xfrm>
          <a:off x="3431540" y="17863184"/>
          <a:ext cx="742950" cy="5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103505</xdr:rowOff>
    </xdr:from>
    <xdr:to>
      <xdr:col>15</xdr:col>
      <xdr:colOff>101600</xdr:colOff>
      <xdr:row>104</xdr:row>
      <xdr:rowOff>33655</xdr:rowOff>
    </xdr:to>
    <xdr:sp macro="" textlink="">
      <xdr:nvSpPr>
        <xdr:cNvPr id="423" name="楕円 422">
          <a:extLst>
            <a:ext uri="{FF2B5EF4-FFF2-40B4-BE49-F238E27FC236}">
              <a16:creationId xmlns:a16="http://schemas.microsoft.com/office/drawing/2014/main" id="{1711C75F-924F-4B23-AAF0-D6A4E457B3B5}"/>
            </a:ext>
          </a:extLst>
        </xdr:cNvPr>
        <xdr:cNvSpPr/>
      </xdr:nvSpPr>
      <xdr:spPr>
        <a:xfrm>
          <a:off x="2571750" y="177609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154305</xdr:rowOff>
    </xdr:from>
    <xdr:to>
      <xdr:col>19</xdr:col>
      <xdr:colOff>177800</xdr:colOff>
      <xdr:row>104</xdr:row>
      <xdr:rowOff>34289</xdr:rowOff>
    </xdr:to>
    <xdr:cxnSp macro="">
      <xdr:nvCxnSpPr>
        <xdr:cNvPr id="424" name="直線コネクタ 423">
          <a:extLst>
            <a:ext uri="{FF2B5EF4-FFF2-40B4-BE49-F238E27FC236}">
              <a16:creationId xmlns:a16="http://schemas.microsoft.com/office/drawing/2014/main" id="{82187074-599F-4308-A50A-E98640379C6E}"/>
            </a:ext>
          </a:extLst>
        </xdr:cNvPr>
        <xdr:cNvCxnSpPr/>
      </xdr:nvCxnSpPr>
      <xdr:spPr>
        <a:xfrm>
          <a:off x="2626360" y="17813655"/>
          <a:ext cx="80518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25" name="楕円 424">
          <a:extLst>
            <a:ext uri="{FF2B5EF4-FFF2-40B4-BE49-F238E27FC236}">
              <a16:creationId xmlns:a16="http://schemas.microsoft.com/office/drawing/2014/main" id="{993EDCB8-2EE8-43AC-97AF-C8BEACB8163D}"/>
            </a:ext>
          </a:extLst>
        </xdr:cNvPr>
        <xdr:cNvSpPr/>
      </xdr:nvSpPr>
      <xdr:spPr>
        <a:xfrm>
          <a:off x="1774190" y="177152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102870</xdr:rowOff>
    </xdr:from>
    <xdr:to>
      <xdr:col>15</xdr:col>
      <xdr:colOff>50800</xdr:colOff>
      <xdr:row>103</xdr:row>
      <xdr:rowOff>154305</xdr:rowOff>
    </xdr:to>
    <xdr:cxnSp macro="">
      <xdr:nvCxnSpPr>
        <xdr:cNvPr id="426" name="直線コネクタ 425">
          <a:extLst>
            <a:ext uri="{FF2B5EF4-FFF2-40B4-BE49-F238E27FC236}">
              <a16:creationId xmlns:a16="http://schemas.microsoft.com/office/drawing/2014/main" id="{3D0A4E71-5C3E-4FF8-9A0A-9F497EC87ECE}"/>
            </a:ext>
          </a:extLst>
        </xdr:cNvPr>
        <xdr:cNvCxnSpPr/>
      </xdr:nvCxnSpPr>
      <xdr:spPr>
        <a:xfrm>
          <a:off x="1828800" y="17760315"/>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4445</xdr:rowOff>
    </xdr:from>
    <xdr:to>
      <xdr:col>6</xdr:col>
      <xdr:colOff>38100</xdr:colOff>
      <xdr:row>103</xdr:row>
      <xdr:rowOff>106045</xdr:rowOff>
    </xdr:to>
    <xdr:sp macro="" textlink="">
      <xdr:nvSpPr>
        <xdr:cNvPr id="427" name="楕円 426">
          <a:extLst>
            <a:ext uri="{FF2B5EF4-FFF2-40B4-BE49-F238E27FC236}">
              <a16:creationId xmlns:a16="http://schemas.microsoft.com/office/drawing/2014/main" id="{351E6613-7F25-45A9-8063-8EFC8603A1B7}"/>
            </a:ext>
          </a:extLst>
        </xdr:cNvPr>
        <xdr:cNvSpPr/>
      </xdr:nvSpPr>
      <xdr:spPr>
        <a:xfrm>
          <a:off x="988060" y="17665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55245</xdr:rowOff>
    </xdr:from>
    <xdr:to>
      <xdr:col>10</xdr:col>
      <xdr:colOff>114300</xdr:colOff>
      <xdr:row>103</xdr:row>
      <xdr:rowOff>102870</xdr:rowOff>
    </xdr:to>
    <xdr:cxnSp macro="">
      <xdr:nvCxnSpPr>
        <xdr:cNvPr id="428" name="直線コネクタ 427">
          <a:extLst>
            <a:ext uri="{FF2B5EF4-FFF2-40B4-BE49-F238E27FC236}">
              <a16:creationId xmlns:a16="http://schemas.microsoft.com/office/drawing/2014/main" id="{693D8791-EB41-4A70-8D9B-9C8C54A1B43F}"/>
            </a:ext>
          </a:extLst>
        </xdr:cNvPr>
        <xdr:cNvCxnSpPr/>
      </xdr:nvCxnSpPr>
      <xdr:spPr>
        <a:xfrm>
          <a:off x="1031240" y="1771840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9273F3F4-AB15-4F01-97B1-7624B514A69D}"/>
            </a:ext>
          </a:extLst>
        </xdr:cNvPr>
        <xdr:cNvSpPr txBox="1"/>
      </xdr:nvSpPr>
      <xdr:spPr>
        <a:xfrm>
          <a:off x="32391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68536221-368B-4771-ACDB-A4660F03D99F}"/>
            </a:ext>
          </a:extLst>
        </xdr:cNvPr>
        <xdr:cNvSpPr txBox="1"/>
      </xdr:nvSpPr>
      <xdr:spPr>
        <a:xfrm>
          <a:off x="2439044" y="1786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F128BF4F-2772-4D3D-83EE-70EEA0C09684}"/>
            </a:ext>
          </a:extLst>
        </xdr:cNvPr>
        <xdr:cNvSpPr txBox="1"/>
      </xdr:nvSpPr>
      <xdr:spPr>
        <a:xfrm>
          <a:off x="1641484" y="17842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B166BFA-FAE3-41CE-B42C-DDE618F6131D}"/>
            </a:ext>
          </a:extLst>
        </xdr:cNvPr>
        <xdr:cNvSpPr txBox="1"/>
      </xdr:nvSpPr>
      <xdr:spPr>
        <a:xfrm>
          <a:off x="855354" y="178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76216</xdr:rowOff>
    </xdr:from>
    <xdr:ext cx="405111" cy="259045"/>
    <xdr:sp macro="" textlink="">
      <xdr:nvSpPr>
        <xdr:cNvPr id="433" name="n_1mainValue【市民会館】&#10;有形固定資産減価償却率">
          <a:extLst>
            <a:ext uri="{FF2B5EF4-FFF2-40B4-BE49-F238E27FC236}">
              <a16:creationId xmlns:a16="http://schemas.microsoft.com/office/drawing/2014/main" id="{28A32E15-D2B5-458E-A1A3-DF2B49FE504C}"/>
            </a:ext>
          </a:extLst>
        </xdr:cNvPr>
        <xdr:cNvSpPr txBox="1"/>
      </xdr:nvSpPr>
      <xdr:spPr>
        <a:xfrm>
          <a:off x="3239144"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50182</xdr:rowOff>
    </xdr:from>
    <xdr:ext cx="405111" cy="259045"/>
    <xdr:sp macro="" textlink="">
      <xdr:nvSpPr>
        <xdr:cNvPr id="434" name="n_2mainValue【市民会館】&#10;有形固定資産減価償却率">
          <a:extLst>
            <a:ext uri="{FF2B5EF4-FFF2-40B4-BE49-F238E27FC236}">
              <a16:creationId xmlns:a16="http://schemas.microsoft.com/office/drawing/2014/main" id="{011D3295-9622-45DB-85BA-D584855A333A}"/>
            </a:ext>
          </a:extLst>
        </xdr:cNvPr>
        <xdr:cNvSpPr txBox="1"/>
      </xdr:nvSpPr>
      <xdr:spPr>
        <a:xfrm>
          <a:off x="24390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5" name="n_3mainValue【市民会館】&#10;有形固定資産減価償却率">
          <a:extLst>
            <a:ext uri="{FF2B5EF4-FFF2-40B4-BE49-F238E27FC236}">
              <a16:creationId xmlns:a16="http://schemas.microsoft.com/office/drawing/2014/main" id="{CCB73E38-7B1B-4033-8C95-70971822D9B6}"/>
            </a:ext>
          </a:extLst>
        </xdr:cNvPr>
        <xdr:cNvSpPr txBox="1"/>
      </xdr:nvSpPr>
      <xdr:spPr>
        <a:xfrm>
          <a:off x="164148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122572</xdr:rowOff>
    </xdr:from>
    <xdr:ext cx="405111" cy="259045"/>
    <xdr:sp macro="" textlink="">
      <xdr:nvSpPr>
        <xdr:cNvPr id="436" name="n_4mainValue【市民会館】&#10;有形固定資産減価償却率">
          <a:extLst>
            <a:ext uri="{FF2B5EF4-FFF2-40B4-BE49-F238E27FC236}">
              <a16:creationId xmlns:a16="http://schemas.microsoft.com/office/drawing/2014/main" id="{4DEB89B9-C625-4DA8-ADDB-6628448842B6}"/>
            </a:ext>
          </a:extLst>
        </xdr:cNvPr>
        <xdr:cNvSpPr txBox="1"/>
      </xdr:nvSpPr>
      <xdr:spPr>
        <a:xfrm>
          <a:off x="855354" y="1744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5928B4B-F903-4AAB-AF03-3EEE1B18EB8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8C379EBD-8DD8-450E-B303-EC9CCD1842A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639E4B5-9EC4-4D6B-9CDB-62027FE6635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5686F045-91AB-4B07-B251-C161C861F716}"/>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C0BCB70A-9713-40B1-BA87-C1E0D631096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3FB175A-F4D5-4E6E-A92A-94E00440FFE7}"/>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D4D46263-F609-4CEA-BA32-F11799E5C8CF}"/>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2E28F70-B782-40C9-9AD5-401D190E4659}"/>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ABBF0B2-F02E-4F0B-9851-7BE7B12BC228}"/>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D2861AD8-D184-4F52-895D-B29E3CBC6B2B}"/>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AD70A215-9813-4478-A475-D27F8B4BB718}"/>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DE78C8C1-764F-4C5E-941A-A7104F16E715}"/>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04CA732-1BC2-4D7B-BDC1-78A515FB5DB2}"/>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86EAB17B-B3BD-4103-9F4D-D820AA5297B9}"/>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C3FFB69E-614C-4781-8EE2-217958B09F91}"/>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263F54A6-B1C9-4477-BFF2-73337ECB6652}"/>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432892D-DBE8-4935-859C-9FDBF46E446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712B31A2-9F1B-4A71-BBBA-A4AF6F2CB4C3}"/>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9AE503B-F647-4B13-8F62-6104B4C5F6D7}"/>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5091A8EC-DE5C-4D70-B569-FE43C61CA7F7}"/>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45660A7-1D65-468D-8AA7-D37445882EC6}"/>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9AE45260-F17C-46AD-8E2E-212DE6E7575A}"/>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2023238-6708-4941-ABCB-8A2794822E1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9A1BFBE3-D093-474E-BA69-4D1A055C9187}"/>
            </a:ext>
          </a:extLst>
        </xdr:cNvPr>
        <xdr:cNvCxnSpPr/>
      </xdr:nvCxnSpPr>
      <xdr:spPr>
        <a:xfrm flipV="1">
          <a:off x="9429115" y="17150716"/>
          <a:ext cx="0" cy="139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1D6597EC-44CD-4B6B-8DD0-1D1C9BC6A1C2}"/>
            </a:ext>
          </a:extLst>
        </xdr:cNvPr>
        <xdr:cNvSpPr txBox="1"/>
      </xdr:nvSpPr>
      <xdr:spPr>
        <a:xfrm>
          <a:off x="946785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8C64BDAC-5994-438D-9128-E4BB750A6522}"/>
            </a:ext>
          </a:extLst>
        </xdr:cNvPr>
        <xdr:cNvCxnSpPr/>
      </xdr:nvCxnSpPr>
      <xdr:spPr>
        <a:xfrm>
          <a:off x="9356090" y="185489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493682C-C315-4A00-8D0A-39522AA926F0}"/>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FF0AB71A-21B6-431E-81DA-1FB5DBA44C27}"/>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CAFCE23F-D261-48DC-9F65-36D143ACA764}"/>
            </a:ext>
          </a:extLst>
        </xdr:cNvPr>
        <xdr:cNvSpPr txBox="1"/>
      </xdr:nvSpPr>
      <xdr:spPr>
        <a:xfrm>
          <a:off x="946785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AC020764-E083-4D54-A03C-6139D32CCFC4}"/>
            </a:ext>
          </a:extLst>
        </xdr:cNvPr>
        <xdr:cNvSpPr/>
      </xdr:nvSpPr>
      <xdr:spPr>
        <a:xfrm>
          <a:off x="9394190" y="180619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17AACDD-D5ED-46CA-BAEC-70540DAD9B98}"/>
            </a:ext>
          </a:extLst>
        </xdr:cNvPr>
        <xdr:cNvSpPr/>
      </xdr:nvSpPr>
      <xdr:spPr>
        <a:xfrm>
          <a:off x="8632190" y="1806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EE435993-C218-41F0-AD9E-C2FD29186FBC}"/>
            </a:ext>
          </a:extLst>
        </xdr:cNvPr>
        <xdr:cNvSpPr/>
      </xdr:nvSpPr>
      <xdr:spPr>
        <a:xfrm>
          <a:off x="78460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E800E562-3B67-4867-9F64-2EAEAEED5358}"/>
            </a:ext>
          </a:extLst>
        </xdr:cNvPr>
        <xdr:cNvSpPr/>
      </xdr:nvSpPr>
      <xdr:spPr>
        <a:xfrm>
          <a:off x="70294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ED1D9616-BF1C-49F9-AAB9-C880272B2345}"/>
            </a:ext>
          </a:extLst>
        </xdr:cNvPr>
        <xdr:cNvSpPr/>
      </xdr:nvSpPr>
      <xdr:spPr>
        <a:xfrm>
          <a:off x="62318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1C35FCD-7CE1-4C8E-92D4-EFDF55187BA9}"/>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F9D2331-9514-4B06-95D0-034E319351D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A684586-73CC-4892-ABBD-1E71B7F68695}"/>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2406702-7DBF-4E1A-B223-F84B07E1EC1A}"/>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3C712C6-AA31-437C-BB56-9CF6A21B16E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59689</xdr:rowOff>
    </xdr:from>
    <xdr:to>
      <xdr:col>55</xdr:col>
      <xdr:colOff>50800</xdr:colOff>
      <xdr:row>103</xdr:row>
      <xdr:rowOff>161289</xdr:rowOff>
    </xdr:to>
    <xdr:sp macro="" textlink="">
      <xdr:nvSpPr>
        <xdr:cNvPr id="476" name="楕円 475">
          <a:extLst>
            <a:ext uri="{FF2B5EF4-FFF2-40B4-BE49-F238E27FC236}">
              <a16:creationId xmlns:a16="http://schemas.microsoft.com/office/drawing/2014/main" id="{DDCA8888-EB8F-456F-AC0C-6AD44A813FE1}"/>
            </a:ext>
          </a:extLst>
        </xdr:cNvPr>
        <xdr:cNvSpPr/>
      </xdr:nvSpPr>
      <xdr:spPr>
        <a:xfrm>
          <a:off x="9394190" y="17715229"/>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82566</xdr:rowOff>
    </xdr:from>
    <xdr:ext cx="469744" cy="259045"/>
    <xdr:sp macro="" textlink="">
      <xdr:nvSpPr>
        <xdr:cNvPr id="477" name="【市民会館】&#10;一人当たり面積該当値テキスト">
          <a:extLst>
            <a:ext uri="{FF2B5EF4-FFF2-40B4-BE49-F238E27FC236}">
              <a16:creationId xmlns:a16="http://schemas.microsoft.com/office/drawing/2014/main" id="{90FBD12E-1E1A-45DC-A877-B349AEC3DA3C}"/>
            </a:ext>
          </a:extLst>
        </xdr:cNvPr>
        <xdr:cNvSpPr txBox="1"/>
      </xdr:nvSpPr>
      <xdr:spPr>
        <a:xfrm>
          <a:off x="9467850" y="17572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71120</xdr:rowOff>
    </xdr:from>
    <xdr:to>
      <xdr:col>50</xdr:col>
      <xdr:colOff>165100</xdr:colOff>
      <xdr:row>104</xdr:row>
      <xdr:rowOff>1270</xdr:rowOff>
    </xdr:to>
    <xdr:sp macro="" textlink="">
      <xdr:nvSpPr>
        <xdr:cNvPr id="478" name="楕円 477">
          <a:extLst>
            <a:ext uri="{FF2B5EF4-FFF2-40B4-BE49-F238E27FC236}">
              <a16:creationId xmlns:a16="http://schemas.microsoft.com/office/drawing/2014/main" id="{2708543E-36B8-4513-A846-1C31AE06338F}"/>
            </a:ext>
          </a:extLst>
        </xdr:cNvPr>
        <xdr:cNvSpPr/>
      </xdr:nvSpPr>
      <xdr:spPr>
        <a:xfrm>
          <a:off x="8632190" y="17728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110489</xdr:rowOff>
    </xdr:from>
    <xdr:to>
      <xdr:col>55</xdr:col>
      <xdr:colOff>0</xdr:colOff>
      <xdr:row>103</xdr:row>
      <xdr:rowOff>121920</xdr:rowOff>
    </xdr:to>
    <xdr:cxnSp macro="">
      <xdr:nvCxnSpPr>
        <xdr:cNvPr id="479" name="直線コネクタ 478">
          <a:extLst>
            <a:ext uri="{FF2B5EF4-FFF2-40B4-BE49-F238E27FC236}">
              <a16:creationId xmlns:a16="http://schemas.microsoft.com/office/drawing/2014/main" id="{A9F7C71E-1ECD-4808-AB42-07C67B45466A}"/>
            </a:ext>
          </a:extLst>
        </xdr:cNvPr>
        <xdr:cNvCxnSpPr/>
      </xdr:nvCxnSpPr>
      <xdr:spPr>
        <a:xfrm flipV="1">
          <a:off x="8686800" y="17767934"/>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78739</xdr:rowOff>
    </xdr:from>
    <xdr:to>
      <xdr:col>46</xdr:col>
      <xdr:colOff>38100</xdr:colOff>
      <xdr:row>104</xdr:row>
      <xdr:rowOff>8889</xdr:rowOff>
    </xdr:to>
    <xdr:sp macro="" textlink="">
      <xdr:nvSpPr>
        <xdr:cNvPr id="480" name="楕円 479">
          <a:extLst>
            <a:ext uri="{FF2B5EF4-FFF2-40B4-BE49-F238E27FC236}">
              <a16:creationId xmlns:a16="http://schemas.microsoft.com/office/drawing/2014/main" id="{0883E708-C60B-42F3-AEBB-A1CD5D662900}"/>
            </a:ext>
          </a:extLst>
        </xdr:cNvPr>
        <xdr:cNvSpPr/>
      </xdr:nvSpPr>
      <xdr:spPr>
        <a:xfrm>
          <a:off x="7846060" y="17738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121920</xdr:rowOff>
    </xdr:from>
    <xdr:to>
      <xdr:col>50</xdr:col>
      <xdr:colOff>114300</xdr:colOff>
      <xdr:row>103</xdr:row>
      <xdr:rowOff>129539</xdr:rowOff>
    </xdr:to>
    <xdr:cxnSp macro="">
      <xdr:nvCxnSpPr>
        <xdr:cNvPr id="481" name="直線コネクタ 480">
          <a:extLst>
            <a:ext uri="{FF2B5EF4-FFF2-40B4-BE49-F238E27FC236}">
              <a16:creationId xmlns:a16="http://schemas.microsoft.com/office/drawing/2014/main" id="{0F2886DD-62A5-4356-AB84-CF961B1CBEEE}"/>
            </a:ext>
          </a:extLst>
        </xdr:cNvPr>
        <xdr:cNvCxnSpPr/>
      </xdr:nvCxnSpPr>
      <xdr:spPr>
        <a:xfrm flipV="1">
          <a:off x="7889240" y="17783175"/>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86361</xdr:rowOff>
    </xdr:from>
    <xdr:to>
      <xdr:col>41</xdr:col>
      <xdr:colOff>101600</xdr:colOff>
      <xdr:row>104</xdr:row>
      <xdr:rowOff>16511</xdr:rowOff>
    </xdr:to>
    <xdr:sp macro="" textlink="">
      <xdr:nvSpPr>
        <xdr:cNvPr id="482" name="楕円 481">
          <a:extLst>
            <a:ext uri="{FF2B5EF4-FFF2-40B4-BE49-F238E27FC236}">
              <a16:creationId xmlns:a16="http://schemas.microsoft.com/office/drawing/2014/main" id="{C0C72D10-9D5E-4FBE-A6AF-DE10D01D6E6E}"/>
            </a:ext>
          </a:extLst>
        </xdr:cNvPr>
        <xdr:cNvSpPr/>
      </xdr:nvSpPr>
      <xdr:spPr>
        <a:xfrm>
          <a:off x="7029450" y="17747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129539</xdr:rowOff>
    </xdr:from>
    <xdr:to>
      <xdr:col>45</xdr:col>
      <xdr:colOff>177800</xdr:colOff>
      <xdr:row>103</xdr:row>
      <xdr:rowOff>137161</xdr:rowOff>
    </xdr:to>
    <xdr:cxnSp macro="">
      <xdr:nvCxnSpPr>
        <xdr:cNvPr id="483" name="直線コネクタ 482">
          <a:extLst>
            <a:ext uri="{FF2B5EF4-FFF2-40B4-BE49-F238E27FC236}">
              <a16:creationId xmlns:a16="http://schemas.microsoft.com/office/drawing/2014/main" id="{1751594B-C89A-4A79-BBB3-D604937CE525}"/>
            </a:ext>
          </a:extLst>
        </xdr:cNvPr>
        <xdr:cNvCxnSpPr/>
      </xdr:nvCxnSpPr>
      <xdr:spPr>
        <a:xfrm flipV="1">
          <a:off x="7084060" y="17792699"/>
          <a:ext cx="80518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97789</xdr:rowOff>
    </xdr:from>
    <xdr:to>
      <xdr:col>36</xdr:col>
      <xdr:colOff>165100</xdr:colOff>
      <xdr:row>104</xdr:row>
      <xdr:rowOff>27939</xdr:rowOff>
    </xdr:to>
    <xdr:sp macro="" textlink="">
      <xdr:nvSpPr>
        <xdr:cNvPr id="484" name="楕円 483">
          <a:extLst>
            <a:ext uri="{FF2B5EF4-FFF2-40B4-BE49-F238E27FC236}">
              <a16:creationId xmlns:a16="http://schemas.microsoft.com/office/drawing/2014/main" id="{64E08CB8-C9FB-4D10-9C1B-5FB08AB857DB}"/>
            </a:ext>
          </a:extLst>
        </xdr:cNvPr>
        <xdr:cNvSpPr/>
      </xdr:nvSpPr>
      <xdr:spPr>
        <a:xfrm>
          <a:off x="6231890" y="17753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137161</xdr:rowOff>
    </xdr:from>
    <xdr:to>
      <xdr:col>41</xdr:col>
      <xdr:colOff>50800</xdr:colOff>
      <xdr:row>103</xdr:row>
      <xdr:rowOff>148589</xdr:rowOff>
    </xdr:to>
    <xdr:cxnSp macro="">
      <xdr:nvCxnSpPr>
        <xdr:cNvPr id="485" name="直線コネクタ 484">
          <a:extLst>
            <a:ext uri="{FF2B5EF4-FFF2-40B4-BE49-F238E27FC236}">
              <a16:creationId xmlns:a16="http://schemas.microsoft.com/office/drawing/2014/main" id="{E0FEB029-95C4-4181-9AE0-C9F7B88A6735}"/>
            </a:ext>
          </a:extLst>
        </xdr:cNvPr>
        <xdr:cNvCxnSpPr/>
      </xdr:nvCxnSpPr>
      <xdr:spPr>
        <a:xfrm flipV="1">
          <a:off x="6286500" y="17792701"/>
          <a:ext cx="797560" cy="1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97607F10-1F2C-4027-92EF-E9B03C5CFC0F}"/>
            </a:ext>
          </a:extLst>
        </xdr:cNvPr>
        <xdr:cNvSpPr txBox="1"/>
      </xdr:nvSpPr>
      <xdr:spPr>
        <a:xfrm>
          <a:off x="845446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53A07347-83AC-4B8E-8822-230AEA3A73CD}"/>
            </a:ext>
          </a:extLst>
        </xdr:cNvPr>
        <xdr:cNvSpPr txBox="1"/>
      </xdr:nvSpPr>
      <xdr:spPr>
        <a:xfrm>
          <a:off x="7673417" y="1814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32BC66D6-6645-427F-AFC1-E52DC6A08B0B}"/>
            </a:ext>
          </a:extLst>
        </xdr:cNvPr>
        <xdr:cNvSpPr txBox="1"/>
      </xdr:nvSpPr>
      <xdr:spPr>
        <a:xfrm>
          <a:off x="6866332"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63AAC1CE-497B-4243-9A73-76E285B88678}"/>
            </a:ext>
          </a:extLst>
        </xdr:cNvPr>
        <xdr:cNvSpPr txBox="1"/>
      </xdr:nvSpPr>
      <xdr:spPr>
        <a:xfrm>
          <a:off x="6068772" y="1818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17797</xdr:rowOff>
    </xdr:from>
    <xdr:ext cx="469744" cy="259045"/>
    <xdr:sp macro="" textlink="">
      <xdr:nvSpPr>
        <xdr:cNvPr id="490" name="n_1mainValue【市民会館】&#10;一人当たり面積">
          <a:extLst>
            <a:ext uri="{FF2B5EF4-FFF2-40B4-BE49-F238E27FC236}">
              <a16:creationId xmlns:a16="http://schemas.microsoft.com/office/drawing/2014/main" id="{3EE9B634-76A7-4718-8B0E-3DD8A026D359}"/>
            </a:ext>
          </a:extLst>
        </xdr:cNvPr>
        <xdr:cNvSpPr txBox="1"/>
      </xdr:nvSpPr>
      <xdr:spPr>
        <a:xfrm>
          <a:off x="845446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25416</xdr:rowOff>
    </xdr:from>
    <xdr:ext cx="469744" cy="259045"/>
    <xdr:sp macro="" textlink="">
      <xdr:nvSpPr>
        <xdr:cNvPr id="491" name="n_2mainValue【市民会館】&#10;一人当たり面積">
          <a:extLst>
            <a:ext uri="{FF2B5EF4-FFF2-40B4-BE49-F238E27FC236}">
              <a16:creationId xmlns:a16="http://schemas.microsoft.com/office/drawing/2014/main" id="{4E50119B-1CF4-4E86-898C-BF2B9906DFBF}"/>
            </a:ext>
          </a:extLst>
        </xdr:cNvPr>
        <xdr:cNvSpPr txBox="1"/>
      </xdr:nvSpPr>
      <xdr:spPr>
        <a:xfrm>
          <a:off x="7673417" y="17509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33038</xdr:rowOff>
    </xdr:from>
    <xdr:ext cx="469744" cy="259045"/>
    <xdr:sp macro="" textlink="">
      <xdr:nvSpPr>
        <xdr:cNvPr id="492" name="n_3mainValue【市民会館】&#10;一人当たり面積">
          <a:extLst>
            <a:ext uri="{FF2B5EF4-FFF2-40B4-BE49-F238E27FC236}">
              <a16:creationId xmlns:a16="http://schemas.microsoft.com/office/drawing/2014/main" id="{442FC000-C6F5-469D-B243-99B0D4B2ED63}"/>
            </a:ext>
          </a:extLst>
        </xdr:cNvPr>
        <xdr:cNvSpPr txBox="1"/>
      </xdr:nvSpPr>
      <xdr:spPr>
        <a:xfrm>
          <a:off x="6866332" y="1751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44466</xdr:rowOff>
    </xdr:from>
    <xdr:ext cx="469744" cy="259045"/>
    <xdr:sp macro="" textlink="">
      <xdr:nvSpPr>
        <xdr:cNvPr id="493" name="n_4mainValue【市民会館】&#10;一人当たり面積">
          <a:extLst>
            <a:ext uri="{FF2B5EF4-FFF2-40B4-BE49-F238E27FC236}">
              <a16:creationId xmlns:a16="http://schemas.microsoft.com/office/drawing/2014/main" id="{74164220-A5F3-42F1-A0E6-A1EDC655D692}"/>
            </a:ext>
          </a:extLst>
        </xdr:cNvPr>
        <xdr:cNvSpPr txBox="1"/>
      </xdr:nvSpPr>
      <xdr:spPr>
        <a:xfrm>
          <a:off x="6068772" y="1753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C3383D6-4251-4968-8AC7-5625634ABC02}"/>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6458EBA7-FEF5-4EBE-86F2-2E0548CF024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FD957E1-D79B-4653-B892-E4477D67855B}"/>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37BA50D-B229-4BA4-911A-C01B52CEF80F}"/>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B35A5FD-DBA2-46D1-A153-84DB4A31C79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B286A9C-64B1-4515-8FEB-264AEABC349B}"/>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2424DAF8-A858-493A-B468-25E72D80669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8B5BF00-B2FA-408D-97C7-D779DD2B48A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C83FC30-BA0E-44CB-8F05-D4BBFD58437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2A62238-3F93-4657-A75F-5B15BE575328}"/>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ECDA3E80-10E4-4B3B-9155-32D15714D33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82613BE-D1C4-41CC-BC53-5CC99DE0203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CBFCD537-646A-442C-8A8F-72C282E124CD}"/>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7A7E9A46-D51E-4732-A721-BF88D55475A8}"/>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8EC80FD-F84D-4DE8-B6C4-453BCB31656F}"/>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7DA7C1E3-5BEE-4D66-8D8D-67A5203D353F}"/>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221677A3-D793-4E3A-B1C0-E69120AD2B7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EF9251D6-1CB2-4512-BE7A-98EDB04BCC8E}"/>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216C60E4-5855-4B31-BCF0-7CD4634D06A9}"/>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737D007-8A68-42C2-B1E6-32740F0ABF2A}"/>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5D2DC7F7-B759-4C1D-949F-C7FBFCBB5F7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FAD72993-1004-414E-89C4-71C08E6F64D0}"/>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A66A96A1-57CF-4B50-851C-0A5BACCD4AF9}"/>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4A71084-1983-468C-A679-AD93CC9B30E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E64FA63F-E2E7-45BD-B59F-FD28A8BF4E1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A77EBBE9-D69A-4041-B420-C5912AC12544}"/>
            </a:ext>
          </a:extLst>
        </xdr:cNvPr>
        <xdr:cNvCxnSpPr/>
      </xdr:nvCxnSpPr>
      <xdr:spPr>
        <a:xfrm flipV="1">
          <a:off x="14703424" y="5727246"/>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EA8ABE5-29C4-496F-9B63-2AC4B18E1098}"/>
            </a:ext>
          </a:extLst>
        </xdr:cNvPr>
        <xdr:cNvSpPr txBox="1"/>
      </xdr:nvSpPr>
      <xdr:spPr>
        <a:xfrm>
          <a:off x="14742160" y="725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9619DFFF-695D-4778-B091-1187DF7C9BA1}"/>
            </a:ext>
          </a:extLst>
        </xdr:cNvPr>
        <xdr:cNvCxnSpPr/>
      </xdr:nvCxnSpPr>
      <xdr:spPr>
        <a:xfrm>
          <a:off x="14611350" y="724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73B30C21-3532-4B82-830E-42D845DA26B5}"/>
            </a:ext>
          </a:extLst>
        </xdr:cNvPr>
        <xdr:cNvSpPr txBox="1"/>
      </xdr:nvSpPr>
      <xdr:spPr>
        <a:xfrm>
          <a:off x="14742160" y="55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EF40DF1C-B3C7-4156-ACB6-680BD79D2D28}"/>
            </a:ext>
          </a:extLst>
        </xdr:cNvPr>
        <xdr:cNvCxnSpPr/>
      </xdr:nvCxnSpPr>
      <xdr:spPr>
        <a:xfrm>
          <a:off x="14611350" y="572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4EFAC358-BB96-49DD-96D3-51EB4725FEA0}"/>
            </a:ext>
          </a:extLst>
        </xdr:cNvPr>
        <xdr:cNvSpPr txBox="1"/>
      </xdr:nvSpPr>
      <xdr:spPr>
        <a:xfrm>
          <a:off x="1474216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1156CF0-616B-4ACB-A656-1D19FF48D46B}"/>
            </a:ext>
          </a:extLst>
        </xdr:cNvPr>
        <xdr:cNvSpPr/>
      </xdr:nvSpPr>
      <xdr:spPr>
        <a:xfrm>
          <a:off x="146494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83396B66-8B22-42D5-B8A3-5B7853AE9E6F}"/>
            </a:ext>
          </a:extLst>
        </xdr:cNvPr>
        <xdr:cNvSpPr/>
      </xdr:nvSpPr>
      <xdr:spPr>
        <a:xfrm>
          <a:off x="138874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103ED681-2CEE-4A54-9146-04E43ABF554C}"/>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812279B5-938D-4935-A463-1A2DA57AF615}"/>
            </a:ext>
          </a:extLst>
        </xdr:cNvPr>
        <xdr:cNvSpPr/>
      </xdr:nvSpPr>
      <xdr:spPr>
        <a:xfrm>
          <a:off x="12303760" y="662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A36E364D-5858-46E0-9125-400097DEBFCB}"/>
            </a:ext>
          </a:extLst>
        </xdr:cNvPr>
        <xdr:cNvSpPr/>
      </xdr:nvSpPr>
      <xdr:spPr>
        <a:xfrm>
          <a:off x="11487150" y="66319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BA5AF13-15DB-4F6E-912D-9BB02955858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EB33AB1-BA88-43F0-BFFC-E48FC6C7D3E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EB110D1-4FFE-4158-8DFD-19BFF961E6D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9DB3C05-0A1D-4608-9262-1A04F87655E9}"/>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1D1155B8-EF26-48AC-A381-1C34135AA15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30299</xdr:rowOff>
    </xdr:from>
    <xdr:to>
      <xdr:col>85</xdr:col>
      <xdr:colOff>177800</xdr:colOff>
      <xdr:row>39</xdr:row>
      <xdr:rowOff>131899</xdr:rowOff>
    </xdr:to>
    <xdr:sp macro="" textlink="">
      <xdr:nvSpPr>
        <xdr:cNvPr id="535" name="楕円 534">
          <a:extLst>
            <a:ext uri="{FF2B5EF4-FFF2-40B4-BE49-F238E27FC236}">
              <a16:creationId xmlns:a16="http://schemas.microsoft.com/office/drawing/2014/main" id="{AD21A81F-F935-4825-9ADE-1E9C3B1BB63A}"/>
            </a:ext>
          </a:extLst>
        </xdr:cNvPr>
        <xdr:cNvSpPr/>
      </xdr:nvSpPr>
      <xdr:spPr>
        <a:xfrm>
          <a:off x="14649450" y="67149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8726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B4FB22D-3492-4BA4-9C12-850A7C0F16C3}"/>
            </a:ext>
          </a:extLst>
        </xdr:cNvPr>
        <xdr:cNvSpPr txBox="1"/>
      </xdr:nvSpPr>
      <xdr:spPr>
        <a:xfrm>
          <a:off x="14742160" y="669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167459</xdr:rowOff>
    </xdr:from>
    <xdr:to>
      <xdr:col>81</xdr:col>
      <xdr:colOff>101600</xdr:colOff>
      <xdr:row>39</xdr:row>
      <xdr:rowOff>97609</xdr:rowOff>
    </xdr:to>
    <xdr:sp macro="" textlink="">
      <xdr:nvSpPr>
        <xdr:cNvPr id="537" name="楕円 536">
          <a:extLst>
            <a:ext uri="{FF2B5EF4-FFF2-40B4-BE49-F238E27FC236}">
              <a16:creationId xmlns:a16="http://schemas.microsoft.com/office/drawing/2014/main" id="{31A2DF81-8A30-4370-A930-85BB75E4D5C9}"/>
            </a:ext>
          </a:extLst>
        </xdr:cNvPr>
        <xdr:cNvSpPr/>
      </xdr:nvSpPr>
      <xdr:spPr>
        <a:xfrm>
          <a:off x="13887450" y="668636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46809</xdr:rowOff>
    </xdr:from>
    <xdr:to>
      <xdr:col>85</xdr:col>
      <xdr:colOff>127000</xdr:colOff>
      <xdr:row>39</xdr:row>
      <xdr:rowOff>81099</xdr:rowOff>
    </xdr:to>
    <xdr:cxnSp macro="">
      <xdr:nvCxnSpPr>
        <xdr:cNvPr id="538" name="直線コネクタ 537">
          <a:extLst>
            <a:ext uri="{FF2B5EF4-FFF2-40B4-BE49-F238E27FC236}">
              <a16:creationId xmlns:a16="http://schemas.microsoft.com/office/drawing/2014/main" id="{7F9DAAA2-6A90-4FC9-90C2-89CE5D75E3DD}"/>
            </a:ext>
          </a:extLst>
        </xdr:cNvPr>
        <xdr:cNvCxnSpPr/>
      </xdr:nvCxnSpPr>
      <xdr:spPr>
        <a:xfrm>
          <a:off x="13942060" y="6735264"/>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39" name="楕円 538">
          <a:extLst>
            <a:ext uri="{FF2B5EF4-FFF2-40B4-BE49-F238E27FC236}">
              <a16:creationId xmlns:a16="http://schemas.microsoft.com/office/drawing/2014/main" id="{D135DD33-E749-4951-9067-9ECB09A1C12F}"/>
            </a:ext>
          </a:extLst>
        </xdr:cNvPr>
        <xdr:cNvSpPr/>
      </xdr:nvSpPr>
      <xdr:spPr>
        <a:xfrm>
          <a:off x="13089890" y="665044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10885</xdr:rowOff>
    </xdr:from>
    <xdr:to>
      <xdr:col>81</xdr:col>
      <xdr:colOff>50800</xdr:colOff>
      <xdr:row>39</xdr:row>
      <xdr:rowOff>46809</xdr:rowOff>
    </xdr:to>
    <xdr:cxnSp macro="">
      <xdr:nvCxnSpPr>
        <xdr:cNvPr id="540" name="直線コネクタ 539">
          <a:extLst>
            <a:ext uri="{FF2B5EF4-FFF2-40B4-BE49-F238E27FC236}">
              <a16:creationId xmlns:a16="http://schemas.microsoft.com/office/drawing/2014/main" id="{AE107B6C-0205-4D3D-97AC-786595809BB4}"/>
            </a:ext>
          </a:extLst>
        </xdr:cNvPr>
        <xdr:cNvCxnSpPr/>
      </xdr:nvCxnSpPr>
      <xdr:spPr>
        <a:xfrm>
          <a:off x="13144500" y="6699340"/>
          <a:ext cx="7975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xdr:rowOff>
    </xdr:from>
    <xdr:to>
      <xdr:col>72</xdr:col>
      <xdr:colOff>38100</xdr:colOff>
      <xdr:row>39</xdr:row>
      <xdr:rowOff>109038</xdr:rowOff>
    </xdr:to>
    <xdr:sp macro="" textlink="">
      <xdr:nvSpPr>
        <xdr:cNvPr id="541" name="楕円 540">
          <a:extLst>
            <a:ext uri="{FF2B5EF4-FFF2-40B4-BE49-F238E27FC236}">
              <a16:creationId xmlns:a16="http://schemas.microsoft.com/office/drawing/2014/main" id="{E3C0A33B-EA06-463E-BFBB-0C9A3FEF9928}"/>
            </a:ext>
          </a:extLst>
        </xdr:cNvPr>
        <xdr:cNvSpPr/>
      </xdr:nvSpPr>
      <xdr:spPr>
        <a:xfrm>
          <a:off x="12303760" y="66958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10885</xdr:rowOff>
    </xdr:from>
    <xdr:to>
      <xdr:col>76</xdr:col>
      <xdr:colOff>114300</xdr:colOff>
      <xdr:row>39</xdr:row>
      <xdr:rowOff>58238</xdr:rowOff>
    </xdr:to>
    <xdr:cxnSp macro="">
      <xdr:nvCxnSpPr>
        <xdr:cNvPr id="542" name="直線コネクタ 541">
          <a:extLst>
            <a:ext uri="{FF2B5EF4-FFF2-40B4-BE49-F238E27FC236}">
              <a16:creationId xmlns:a16="http://schemas.microsoft.com/office/drawing/2014/main" id="{00431CD0-D626-40F7-8FD0-2041F3F3C1DF}"/>
            </a:ext>
          </a:extLst>
        </xdr:cNvPr>
        <xdr:cNvCxnSpPr/>
      </xdr:nvCxnSpPr>
      <xdr:spPr>
        <a:xfrm flipV="1">
          <a:off x="12346940" y="6699340"/>
          <a:ext cx="79756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146231</xdr:rowOff>
    </xdr:from>
    <xdr:to>
      <xdr:col>67</xdr:col>
      <xdr:colOff>101600</xdr:colOff>
      <xdr:row>39</xdr:row>
      <xdr:rowOff>76381</xdr:rowOff>
    </xdr:to>
    <xdr:sp macro="" textlink="">
      <xdr:nvSpPr>
        <xdr:cNvPr id="543" name="楕円 542">
          <a:extLst>
            <a:ext uri="{FF2B5EF4-FFF2-40B4-BE49-F238E27FC236}">
              <a16:creationId xmlns:a16="http://schemas.microsoft.com/office/drawing/2014/main" id="{1E70E0BC-C660-435B-BB86-8D6E7D04A8D9}"/>
            </a:ext>
          </a:extLst>
        </xdr:cNvPr>
        <xdr:cNvSpPr/>
      </xdr:nvSpPr>
      <xdr:spPr>
        <a:xfrm>
          <a:off x="11487150" y="665942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25581</xdr:rowOff>
    </xdr:from>
    <xdr:to>
      <xdr:col>71</xdr:col>
      <xdr:colOff>177800</xdr:colOff>
      <xdr:row>39</xdr:row>
      <xdr:rowOff>58238</xdr:rowOff>
    </xdr:to>
    <xdr:cxnSp macro="">
      <xdr:nvCxnSpPr>
        <xdr:cNvPr id="544" name="直線コネクタ 543">
          <a:extLst>
            <a:ext uri="{FF2B5EF4-FFF2-40B4-BE49-F238E27FC236}">
              <a16:creationId xmlns:a16="http://schemas.microsoft.com/office/drawing/2014/main" id="{E0B33F34-BA10-4221-B593-AD3C98462D93}"/>
            </a:ext>
          </a:extLst>
        </xdr:cNvPr>
        <xdr:cNvCxnSpPr/>
      </xdr:nvCxnSpPr>
      <xdr:spPr>
        <a:xfrm>
          <a:off x="11541760" y="6708321"/>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8C1FEC80-5844-4D38-B7DC-6C723FBC0F9B}"/>
            </a:ext>
          </a:extLst>
        </xdr:cNvPr>
        <xdr:cNvSpPr txBox="1"/>
      </xdr:nvSpPr>
      <xdr:spPr>
        <a:xfrm>
          <a:off x="13738234" y="639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123DEC50-5D50-4D83-B366-F3CC6BD5C0BA}"/>
            </a:ext>
          </a:extLst>
        </xdr:cNvPr>
        <xdr:cNvSpPr txBox="1"/>
      </xdr:nvSpPr>
      <xdr:spPr>
        <a:xfrm>
          <a:off x="12957184" y="636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EF108957-6A3E-44DE-82C6-530FC348ED59}"/>
            </a:ext>
          </a:extLst>
        </xdr:cNvPr>
        <xdr:cNvSpPr txBox="1"/>
      </xdr:nvSpPr>
      <xdr:spPr>
        <a:xfrm>
          <a:off x="12171054" y="640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D2A0268B-4A2E-488E-8E2D-61CA40D776B4}"/>
            </a:ext>
          </a:extLst>
        </xdr:cNvPr>
        <xdr:cNvSpPr txBox="1"/>
      </xdr:nvSpPr>
      <xdr:spPr>
        <a:xfrm>
          <a:off x="113544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88736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5DBFFBA4-36C5-4F94-95F1-BA4CB9C446B0}"/>
            </a:ext>
          </a:extLst>
        </xdr:cNvPr>
        <xdr:cNvSpPr txBox="1"/>
      </xdr:nvSpPr>
      <xdr:spPr>
        <a:xfrm>
          <a:off x="13738234" y="677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3DDE65BC-8D3D-49B9-8C8A-FA54075E06C3}"/>
            </a:ext>
          </a:extLst>
        </xdr:cNvPr>
        <xdr:cNvSpPr txBox="1"/>
      </xdr:nvSpPr>
      <xdr:spPr>
        <a:xfrm>
          <a:off x="12957184" y="674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100165</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B2C2491-0996-4B77-B344-1C95EFC87F3E}"/>
            </a:ext>
          </a:extLst>
        </xdr:cNvPr>
        <xdr:cNvSpPr txBox="1"/>
      </xdr:nvSpPr>
      <xdr:spPr>
        <a:xfrm>
          <a:off x="12171054" y="678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67508</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D93D1D24-FE44-4086-8065-38F95ADF09C4}"/>
            </a:ext>
          </a:extLst>
        </xdr:cNvPr>
        <xdr:cNvSpPr txBox="1"/>
      </xdr:nvSpPr>
      <xdr:spPr>
        <a:xfrm>
          <a:off x="11354444" y="675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7AD96C1D-3ACE-4177-83F7-23B7A88E489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524675FD-E1E2-4DCE-925D-0DAA437CED27}"/>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8E61C94F-5182-478A-AA63-DDE74F0D878B}"/>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704EEF9F-5B2C-43A1-960A-46C1BEA41AC6}"/>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933EB5BD-9E73-46B1-A189-E7A1C9BD602D}"/>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97E248F6-2354-410A-9CE4-10E1891991D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84FA0C6D-C076-475A-A54F-E7C7F0EE5B1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AC1D3534-67D9-4682-8198-D54C2167E55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3DB5858-7BE6-4BE8-9515-C7472B34022A}"/>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AAECE3FC-8CD9-4FAF-A38D-61A4EC981DB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1A47F120-EC14-4C49-B96D-C05592CA551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CA015072-6258-4B03-AA1C-CE7D1B48D538}"/>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590975FB-D636-4A8F-B9AC-5A55A5C3947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3E8996F5-0658-428A-BB70-9DC457340BB9}"/>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A7DD3297-38C0-4800-8A3D-8AD8DF786BF9}"/>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8B42CBE4-9576-40E5-B71F-B71B711EB828}"/>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D9801F4-DC36-478F-A866-F53E8C38D2F9}"/>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45E72C64-BD25-4AA4-8286-35FB141B950F}"/>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A3BCDC37-25FB-4834-ADC4-7925CAE4980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D367B17E-3F22-4CCF-9107-17A9A0FEC01D}"/>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F072A18A-A75B-4E2A-8745-99BD9AB4FE7B}"/>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3CAE6D1F-C2D9-4067-9CBD-1CF6FE80B335}"/>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6489B641-7B2B-48C3-8728-3DBD613F706B}"/>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60A89D63-47C6-4666-B345-8EC967C497A9}"/>
            </a:ext>
          </a:extLst>
        </xdr:cNvPr>
        <xdr:cNvCxnSpPr/>
      </xdr:nvCxnSpPr>
      <xdr:spPr>
        <a:xfrm flipV="1">
          <a:off x="1994725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12E67B8C-828E-41F2-8016-6D95E0BEC29B}"/>
            </a:ext>
          </a:extLst>
        </xdr:cNvPr>
        <xdr:cNvSpPr txBox="1"/>
      </xdr:nvSpPr>
      <xdr:spPr>
        <a:xfrm>
          <a:off x="1998599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27D13DDF-6311-402D-9B51-F81A7F939872}"/>
            </a:ext>
          </a:extLst>
        </xdr:cNvPr>
        <xdr:cNvCxnSpPr/>
      </xdr:nvCxnSpPr>
      <xdr:spPr>
        <a:xfrm>
          <a:off x="19885660" y="723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DFB73393-ADC4-464D-A7AC-43CC4D9F84FD}"/>
            </a:ext>
          </a:extLst>
        </xdr:cNvPr>
        <xdr:cNvSpPr txBox="1"/>
      </xdr:nvSpPr>
      <xdr:spPr>
        <a:xfrm>
          <a:off x="19985990" y="567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779996E6-C3FB-4E50-AE9D-E0709EFBFF51}"/>
            </a:ext>
          </a:extLst>
        </xdr:cNvPr>
        <xdr:cNvCxnSpPr/>
      </xdr:nvCxnSpPr>
      <xdr:spPr>
        <a:xfrm>
          <a:off x="19885660" y="5906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8C6F83A9-00D1-44FF-8ECE-26A589DC91C2}"/>
            </a:ext>
          </a:extLst>
        </xdr:cNvPr>
        <xdr:cNvSpPr txBox="1"/>
      </xdr:nvSpPr>
      <xdr:spPr>
        <a:xfrm>
          <a:off x="19985990" y="6679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28040F7B-71ED-43E7-B532-F1585CF7AF5B}"/>
            </a:ext>
          </a:extLst>
        </xdr:cNvPr>
        <xdr:cNvSpPr/>
      </xdr:nvSpPr>
      <xdr:spPr>
        <a:xfrm>
          <a:off x="19904710" y="6822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AB1FE514-2190-454E-B49F-BFBE96107EF7}"/>
            </a:ext>
          </a:extLst>
        </xdr:cNvPr>
        <xdr:cNvSpPr/>
      </xdr:nvSpPr>
      <xdr:spPr>
        <a:xfrm>
          <a:off x="19161760" y="6829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21D02E25-5A53-40EF-8B72-24070596967C}"/>
            </a:ext>
          </a:extLst>
        </xdr:cNvPr>
        <xdr:cNvSpPr/>
      </xdr:nvSpPr>
      <xdr:spPr>
        <a:xfrm>
          <a:off x="1834515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254AF46F-9769-4A7A-AA00-1694504F7824}"/>
            </a:ext>
          </a:extLst>
        </xdr:cNvPr>
        <xdr:cNvSpPr/>
      </xdr:nvSpPr>
      <xdr:spPr>
        <a:xfrm>
          <a:off x="17547590" y="68604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687E6FA3-0579-4366-8F6C-F9C664434248}"/>
            </a:ext>
          </a:extLst>
        </xdr:cNvPr>
        <xdr:cNvSpPr/>
      </xdr:nvSpPr>
      <xdr:spPr>
        <a:xfrm>
          <a:off x="16761460" y="68394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911E803-17D7-45AD-9B78-C7DC2FEE23B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F12FD60-7D91-4AA1-A67D-C8F676F2F7E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44A2019-7B15-469C-84CC-CAC36B2B237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652B599-4265-4B55-A5A4-4E9EDEF3F22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446DDF8-D115-4FF8-BC8B-20D93A6783D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153984</xdr:rowOff>
    </xdr:from>
    <xdr:to>
      <xdr:col>116</xdr:col>
      <xdr:colOff>114300</xdr:colOff>
      <xdr:row>41</xdr:row>
      <xdr:rowOff>84134</xdr:rowOff>
    </xdr:to>
    <xdr:sp macro="" textlink="">
      <xdr:nvSpPr>
        <xdr:cNvPr id="592" name="楕円 591">
          <a:extLst>
            <a:ext uri="{FF2B5EF4-FFF2-40B4-BE49-F238E27FC236}">
              <a16:creationId xmlns:a16="http://schemas.microsoft.com/office/drawing/2014/main" id="{2A77986C-F996-4868-91E7-E76B4C7CB268}"/>
            </a:ext>
          </a:extLst>
        </xdr:cNvPr>
        <xdr:cNvSpPr/>
      </xdr:nvSpPr>
      <xdr:spPr>
        <a:xfrm>
          <a:off x="19904710" y="70119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132411</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DF1EF322-A94D-457F-87CA-FE2A1136C1D1}"/>
            </a:ext>
          </a:extLst>
        </xdr:cNvPr>
        <xdr:cNvSpPr txBox="1"/>
      </xdr:nvSpPr>
      <xdr:spPr>
        <a:xfrm>
          <a:off x="19985990" y="6994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156216</xdr:rowOff>
    </xdr:from>
    <xdr:to>
      <xdr:col>112</xdr:col>
      <xdr:colOff>38100</xdr:colOff>
      <xdr:row>41</xdr:row>
      <xdr:rowOff>86366</xdr:rowOff>
    </xdr:to>
    <xdr:sp macro="" textlink="">
      <xdr:nvSpPr>
        <xdr:cNvPr id="594" name="楕円 593">
          <a:extLst>
            <a:ext uri="{FF2B5EF4-FFF2-40B4-BE49-F238E27FC236}">
              <a16:creationId xmlns:a16="http://schemas.microsoft.com/office/drawing/2014/main" id="{C3737D6A-41EA-4FCA-8AF7-9F28690F7E01}"/>
            </a:ext>
          </a:extLst>
        </xdr:cNvPr>
        <xdr:cNvSpPr/>
      </xdr:nvSpPr>
      <xdr:spPr>
        <a:xfrm>
          <a:off x="19161760" y="70161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33334</xdr:rowOff>
    </xdr:from>
    <xdr:to>
      <xdr:col>116</xdr:col>
      <xdr:colOff>63500</xdr:colOff>
      <xdr:row>41</xdr:row>
      <xdr:rowOff>35566</xdr:rowOff>
    </xdr:to>
    <xdr:cxnSp macro="">
      <xdr:nvCxnSpPr>
        <xdr:cNvPr id="595" name="直線コネクタ 594">
          <a:extLst>
            <a:ext uri="{FF2B5EF4-FFF2-40B4-BE49-F238E27FC236}">
              <a16:creationId xmlns:a16="http://schemas.microsoft.com/office/drawing/2014/main" id="{35350497-ADF5-467E-922F-C2ABF4D68991}"/>
            </a:ext>
          </a:extLst>
        </xdr:cNvPr>
        <xdr:cNvCxnSpPr/>
      </xdr:nvCxnSpPr>
      <xdr:spPr>
        <a:xfrm flipV="1">
          <a:off x="19204940" y="7060879"/>
          <a:ext cx="742950" cy="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158167</xdr:rowOff>
    </xdr:from>
    <xdr:to>
      <xdr:col>107</xdr:col>
      <xdr:colOff>101600</xdr:colOff>
      <xdr:row>41</xdr:row>
      <xdr:rowOff>88317</xdr:rowOff>
    </xdr:to>
    <xdr:sp macro="" textlink="">
      <xdr:nvSpPr>
        <xdr:cNvPr id="596" name="楕円 595">
          <a:extLst>
            <a:ext uri="{FF2B5EF4-FFF2-40B4-BE49-F238E27FC236}">
              <a16:creationId xmlns:a16="http://schemas.microsoft.com/office/drawing/2014/main" id="{2416ED62-366C-422D-8255-050472A7B450}"/>
            </a:ext>
          </a:extLst>
        </xdr:cNvPr>
        <xdr:cNvSpPr/>
      </xdr:nvSpPr>
      <xdr:spPr>
        <a:xfrm>
          <a:off x="18345150" y="70180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35566</xdr:rowOff>
    </xdr:from>
    <xdr:to>
      <xdr:col>111</xdr:col>
      <xdr:colOff>177800</xdr:colOff>
      <xdr:row>41</xdr:row>
      <xdr:rowOff>37517</xdr:rowOff>
    </xdr:to>
    <xdr:cxnSp macro="">
      <xdr:nvCxnSpPr>
        <xdr:cNvPr id="597" name="直線コネクタ 596">
          <a:extLst>
            <a:ext uri="{FF2B5EF4-FFF2-40B4-BE49-F238E27FC236}">
              <a16:creationId xmlns:a16="http://schemas.microsoft.com/office/drawing/2014/main" id="{42BF26AA-11B0-46F1-8677-AB2D3681DE2F}"/>
            </a:ext>
          </a:extLst>
        </xdr:cNvPr>
        <xdr:cNvCxnSpPr/>
      </xdr:nvCxnSpPr>
      <xdr:spPr>
        <a:xfrm flipV="1">
          <a:off x="18399760" y="7065016"/>
          <a:ext cx="805180" cy="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29835</xdr:rowOff>
    </xdr:from>
    <xdr:to>
      <xdr:col>102</xdr:col>
      <xdr:colOff>165100</xdr:colOff>
      <xdr:row>41</xdr:row>
      <xdr:rowOff>131435</xdr:rowOff>
    </xdr:to>
    <xdr:sp macro="" textlink="">
      <xdr:nvSpPr>
        <xdr:cNvPr id="598" name="楕円 597">
          <a:extLst>
            <a:ext uri="{FF2B5EF4-FFF2-40B4-BE49-F238E27FC236}">
              <a16:creationId xmlns:a16="http://schemas.microsoft.com/office/drawing/2014/main" id="{5AD98160-71DD-4C21-902D-6F7F968412C3}"/>
            </a:ext>
          </a:extLst>
        </xdr:cNvPr>
        <xdr:cNvSpPr/>
      </xdr:nvSpPr>
      <xdr:spPr>
        <a:xfrm>
          <a:off x="17547590" y="70573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37517</xdr:rowOff>
    </xdr:from>
    <xdr:to>
      <xdr:col>107</xdr:col>
      <xdr:colOff>50800</xdr:colOff>
      <xdr:row>41</xdr:row>
      <xdr:rowOff>80635</xdr:rowOff>
    </xdr:to>
    <xdr:cxnSp macro="">
      <xdr:nvCxnSpPr>
        <xdr:cNvPr id="599" name="直線コネクタ 598">
          <a:extLst>
            <a:ext uri="{FF2B5EF4-FFF2-40B4-BE49-F238E27FC236}">
              <a16:creationId xmlns:a16="http://schemas.microsoft.com/office/drawing/2014/main" id="{D642294D-0EBA-469B-AA33-5F551F9E012F}"/>
            </a:ext>
          </a:extLst>
        </xdr:cNvPr>
        <xdr:cNvCxnSpPr/>
      </xdr:nvCxnSpPr>
      <xdr:spPr>
        <a:xfrm flipV="1">
          <a:off x="17602200" y="7066967"/>
          <a:ext cx="797560" cy="4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32285</xdr:rowOff>
    </xdr:from>
    <xdr:to>
      <xdr:col>98</xdr:col>
      <xdr:colOff>38100</xdr:colOff>
      <xdr:row>41</xdr:row>
      <xdr:rowOff>133885</xdr:rowOff>
    </xdr:to>
    <xdr:sp macro="" textlink="">
      <xdr:nvSpPr>
        <xdr:cNvPr id="600" name="楕円 599">
          <a:extLst>
            <a:ext uri="{FF2B5EF4-FFF2-40B4-BE49-F238E27FC236}">
              <a16:creationId xmlns:a16="http://schemas.microsoft.com/office/drawing/2014/main" id="{19B17F27-EA18-49DD-A5B2-5F03A50B0D2A}"/>
            </a:ext>
          </a:extLst>
        </xdr:cNvPr>
        <xdr:cNvSpPr/>
      </xdr:nvSpPr>
      <xdr:spPr>
        <a:xfrm>
          <a:off x="16761460" y="705983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80635</xdr:rowOff>
    </xdr:from>
    <xdr:to>
      <xdr:col>102</xdr:col>
      <xdr:colOff>114300</xdr:colOff>
      <xdr:row>41</xdr:row>
      <xdr:rowOff>83085</xdr:rowOff>
    </xdr:to>
    <xdr:cxnSp macro="">
      <xdr:nvCxnSpPr>
        <xdr:cNvPr id="601" name="直線コネクタ 600">
          <a:extLst>
            <a:ext uri="{FF2B5EF4-FFF2-40B4-BE49-F238E27FC236}">
              <a16:creationId xmlns:a16="http://schemas.microsoft.com/office/drawing/2014/main" id="{3C6DD0CE-EF85-4243-B519-6413FDEF511E}"/>
            </a:ext>
          </a:extLst>
        </xdr:cNvPr>
        <xdr:cNvCxnSpPr/>
      </xdr:nvCxnSpPr>
      <xdr:spPr>
        <a:xfrm flipV="1">
          <a:off x="16804640" y="7111990"/>
          <a:ext cx="797560" cy="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C4B0387D-BA78-44DD-9FF3-03CD504528DF}"/>
            </a:ext>
          </a:extLst>
        </xdr:cNvPr>
        <xdr:cNvSpPr txBox="1"/>
      </xdr:nvSpPr>
      <xdr:spPr>
        <a:xfrm>
          <a:off x="18951721" y="661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64161272-1B96-42C8-B533-15CDAE4A1362}"/>
            </a:ext>
          </a:extLst>
        </xdr:cNvPr>
        <xdr:cNvSpPr txBox="1"/>
      </xdr:nvSpPr>
      <xdr:spPr>
        <a:xfrm>
          <a:off x="18170671" y="661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741B3C6E-5444-4E59-ABF5-95D8780ECC42}"/>
            </a:ext>
          </a:extLst>
        </xdr:cNvPr>
        <xdr:cNvSpPr txBox="1"/>
      </xdr:nvSpPr>
      <xdr:spPr>
        <a:xfrm>
          <a:off x="17354061" y="66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A9D949A5-80FC-494F-9204-D7DAFC7E039F}"/>
            </a:ext>
          </a:extLst>
        </xdr:cNvPr>
        <xdr:cNvSpPr txBox="1"/>
      </xdr:nvSpPr>
      <xdr:spPr>
        <a:xfrm>
          <a:off x="16556501" y="6610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77493</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E53F0603-8EF8-4D21-B930-2580FB0ED0A3}"/>
            </a:ext>
          </a:extLst>
        </xdr:cNvPr>
        <xdr:cNvSpPr txBox="1"/>
      </xdr:nvSpPr>
      <xdr:spPr>
        <a:xfrm>
          <a:off x="18951721" y="710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79444</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6766B560-16B7-402B-9727-DD1B8A912E7E}"/>
            </a:ext>
          </a:extLst>
        </xdr:cNvPr>
        <xdr:cNvSpPr txBox="1"/>
      </xdr:nvSpPr>
      <xdr:spPr>
        <a:xfrm>
          <a:off x="18170671" y="710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122562</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D4CC315D-7F05-4B57-B0E2-D2177687BC54}"/>
            </a:ext>
          </a:extLst>
        </xdr:cNvPr>
        <xdr:cNvSpPr txBox="1"/>
      </xdr:nvSpPr>
      <xdr:spPr>
        <a:xfrm>
          <a:off x="17354061" y="715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125012</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81554D8A-489C-4E12-A422-387F36809B5A}"/>
            </a:ext>
          </a:extLst>
        </xdr:cNvPr>
        <xdr:cNvSpPr txBox="1"/>
      </xdr:nvSpPr>
      <xdr:spPr>
        <a:xfrm>
          <a:off x="16556501" y="715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2F015126-2AAD-4E2C-888F-E36ED27B94E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EC66E1B-F1D3-47A4-AD97-9C843AF212A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A40771E-B300-451A-8493-7D078BE6E693}"/>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BA38C453-7819-462F-BD1F-2A3A8DB29A7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99C76558-4120-49A5-8910-04989EAA13B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D6CA853B-FB42-4169-913F-E0ECD2D1BBB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8B392909-95B2-4F5E-86B0-7B7E216247E8}"/>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74D1C672-81AF-4F21-9857-16D442E90DE1}"/>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7AD66B4A-0BC5-4C7C-A668-BD233F03BD0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DE2A345-F32D-41B2-BE97-112A84D1027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D1F42FF3-A040-4EE2-8273-97A6627F037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4F93BA13-3AD0-4929-A2E6-1754628538F4}"/>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DEB08081-292D-4E41-8F13-F87F23727447}"/>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870BDF5B-E206-459C-B7D8-746EB3BAF3D5}"/>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875F70EB-BB1A-4350-A659-92EF01F0579E}"/>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4BA1A69C-46DF-4A12-B0F5-A6917D1C20E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2D948797-A340-462F-AABC-BB895C25BE8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C536389A-A409-4639-A78F-241A090F0629}"/>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A0F71832-D03C-42A8-AEBD-0C1333B869B2}"/>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B49DF929-E3CE-4A27-8859-91A07F0EC0D1}"/>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11F565A6-6D84-49A7-AC57-403DCBE1E2F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B1256573-D427-4250-90F4-47ED72DE0DDB}"/>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6D0AB04F-870C-4BFA-9AC8-5D62D6EDCA9E}"/>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76F57DF9-E091-43D8-AF52-E1B30014794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C15F5B7A-8631-4F4B-85C8-BAABD814437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DFB4B07-369E-4C7E-B0F2-8BC101373947}"/>
            </a:ext>
          </a:extLst>
        </xdr:cNvPr>
        <xdr:cNvCxnSpPr/>
      </xdr:nvCxnSpPr>
      <xdr:spPr>
        <a:xfrm flipV="1">
          <a:off x="14703424" y="9569904"/>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9C818A0-A64A-473A-9DAC-B4AA4093F148}"/>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C17712D9-18C8-4579-95D6-40F46B5FB330}"/>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7E0FD9C4-D216-4F98-97C3-0882C2742D13}"/>
            </a:ext>
          </a:extLst>
        </xdr:cNvPr>
        <xdr:cNvSpPr txBox="1"/>
      </xdr:nvSpPr>
      <xdr:spPr>
        <a:xfrm>
          <a:off x="14742160" y="93508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86AFEDCB-E709-4314-9064-50ACDE27D4DD}"/>
            </a:ext>
          </a:extLst>
        </xdr:cNvPr>
        <xdr:cNvCxnSpPr/>
      </xdr:nvCxnSpPr>
      <xdr:spPr>
        <a:xfrm>
          <a:off x="14611350" y="956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EAFF779C-7F26-4BED-BB67-BFBA2A21E9C4}"/>
            </a:ext>
          </a:extLst>
        </xdr:cNvPr>
        <xdr:cNvSpPr txBox="1"/>
      </xdr:nvSpPr>
      <xdr:spPr>
        <a:xfrm>
          <a:off x="14742160" y="10299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2AB660C8-AD9A-4964-81D1-D3C6D03CB0F7}"/>
            </a:ext>
          </a:extLst>
        </xdr:cNvPr>
        <xdr:cNvSpPr/>
      </xdr:nvSpPr>
      <xdr:spPr>
        <a:xfrm>
          <a:off x="14649450" y="103175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2662B272-2651-457A-9072-4404FA3FCCBF}"/>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1801E708-8178-46E0-870E-21145491C973}"/>
            </a:ext>
          </a:extLst>
        </xdr:cNvPr>
        <xdr:cNvSpPr/>
      </xdr:nvSpPr>
      <xdr:spPr>
        <a:xfrm>
          <a:off x="13089890" y="1030913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A8B804B9-AD89-4104-B15A-125340C01A97}"/>
            </a:ext>
          </a:extLst>
        </xdr:cNvPr>
        <xdr:cNvSpPr/>
      </xdr:nvSpPr>
      <xdr:spPr>
        <a:xfrm>
          <a:off x="12303760" y="102900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B86BC01B-A5D6-4605-917C-71F98E9FE592}"/>
            </a:ext>
          </a:extLst>
        </xdr:cNvPr>
        <xdr:cNvSpPr/>
      </xdr:nvSpPr>
      <xdr:spPr>
        <a:xfrm>
          <a:off x="11487150" y="1028845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8B30C76-9B4D-4692-91E9-DE567C619D70}"/>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6B29DB9-4E82-4E30-815D-3B73204C9A2E}"/>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5E991A21-1EB5-43CE-8591-6967A9E2B0E3}"/>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8C55EEB-9D12-451D-9B5B-DC00270299E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65EF7D68-7247-48B8-A275-176D049751B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50437</xdr:rowOff>
    </xdr:from>
    <xdr:to>
      <xdr:col>85</xdr:col>
      <xdr:colOff>177800</xdr:colOff>
      <xdr:row>59</xdr:row>
      <xdr:rowOff>152037</xdr:rowOff>
    </xdr:to>
    <xdr:sp macro="" textlink="">
      <xdr:nvSpPr>
        <xdr:cNvPr id="651" name="楕円 650">
          <a:extLst>
            <a:ext uri="{FF2B5EF4-FFF2-40B4-BE49-F238E27FC236}">
              <a16:creationId xmlns:a16="http://schemas.microsoft.com/office/drawing/2014/main" id="{55A773B4-D9A0-4F37-9886-E58D794E8999}"/>
            </a:ext>
          </a:extLst>
        </xdr:cNvPr>
        <xdr:cNvSpPr/>
      </xdr:nvSpPr>
      <xdr:spPr>
        <a:xfrm>
          <a:off x="14649450" y="1016979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73314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679EEC61-38DD-4CB4-98A6-B9D4D39797FD}"/>
            </a:ext>
          </a:extLst>
        </xdr:cNvPr>
        <xdr:cNvSpPr txBox="1"/>
      </xdr:nvSpPr>
      <xdr:spPr>
        <a:xfrm>
          <a:off x="14742160" y="1001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17780</xdr:rowOff>
    </xdr:from>
    <xdr:to>
      <xdr:col>81</xdr:col>
      <xdr:colOff>101600</xdr:colOff>
      <xdr:row>59</xdr:row>
      <xdr:rowOff>119380</xdr:rowOff>
    </xdr:to>
    <xdr:sp macro="" textlink="">
      <xdr:nvSpPr>
        <xdr:cNvPr id="653" name="楕円 652">
          <a:extLst>
            <a:ext uri="{FF2B5EF4-FFF2-40B4-BE49-F238E27FC236}">
              <a16:creationId xmlns:a16="http://schemas.microsoft.com/office/drawing/2014/main" id="{CC55DCC8-A9BA-47DC-A04B-C955FE2D0954}"/>
            </a:ext>
          </a:extLst>
        </xdr:cNvPr>
        <xdr:cNvSpPr/>
      </xdr:nvSpPr>
      <xdr:spPr>
        <a:xfrm>
          <a:off x="13887450" y="10137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68580</xdr:rowOff>
    </xdr:from>
    <xdr:to>
      <xdr:col>85</xdr:col>
      <xdr:colOff>127000</xdr:colOff>
      <xdr:row>59</xdr:row>
      <xdr:rowOff>101237</xdr:rowOff>
    </xdr:to>
    <xdr:cxnSp macro="">
      <xdr:nvCxnSpPr>
        <xdr:cNvPr id="654" name="直線コネクタ 653">
          <a:extLst>
            <a:ext uri="{FF2B5EF4-FFF2-40B4-BE49-F238E27FC236}">
              <a16:creationId xmlns:a16="http://schemas.microsoft.com/office/drawing/2014/main" id="{9DB2E245-BDBE-47E3-A945-347C3114562D}"/>
            </a:ext>
          </a:extLst>
        </xdr:cNvPr>
        <xdr:cNvCxnSpPr/>
      </xdr:nvCxnSpPr>
      <xdr:spPr>
        <a:xfrm>
          <a:off x="13942060" y="10182225"/>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156573</xdr:rowOff>
    </xdr:from>
    <xdr:to>
      <xdr:col>76</xdr:col>
      <xdr:colOff>165100</xdr:colOff>
      <xdr:row>59</xdr:row>
      <xdr:rowOff>86723</xdr:rowOff>
    </xdr:to>
    <xdr:sp macro="" textlink="">
      <xdr:nvSpPr>
        <xdr:cNvPr id="655" name="楕円 654">
          <a:extLst>
            <a:ext uri="{FF2B5EF4-FFF2-40B4-BE49-F238E27FC236}">
              <a16:creationId xmlns:a16="http://schemas.microsoft.com/office/drawing/2014/main" id="{0E47C704-8161-4307-9F9B-AAC426B8204A}"/>
            </a:ext>
          </a:extLst>
        </xdr:cNvPr>
        <xdr:cNvSpPr/>
      </xdr:nvSpPr>
      <xdr:spPr>
        <a:xfrm>
          <a:off x="13089890" y="1010257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35923</xdr:rowOff>
    </xdr:from>
    <xdr:to>
      <xdr:col>81</xdr:col>
      <xdr:colOff>50800</xdr:colOff>
      <xdr:row>59</xdr:row>
      <xdr:rowOff>68580</xdr:rowOff>
    </xdr:to>
    <xdr:cxnSp macro="">
      <xdr:nvCxnSpPr>
        <xdr:cNvPr id="656" name="直線コネクタ 655">
          <a:extLst>
            <a:ext uri="{FF2B5EF4-FFF2-40B4-BE49-F238E27FC236}">
              <a16:creationId xmlns:a16="http://schemas.microsoft.com/office/drawing/2014/main" id="{D6332AF6-592E-4D8D-AFE4-DC37467A3EDA}"/>
            </a:ext>
          </a:extLst>
        </xdr:cNvPr>
        <xdr:cNvCxnSpPr/>
      </xdr:nvCxnSpPr>
      <xdr:spPr>
        <a:xfrm>
          <a:off x="13144500" y="10151473"/>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125549</xdr:rowOff>
    </xdr:from>
    <xdr:to>
      <xdr:col>72</xdr:col>
      <xdr:colOff>38100</xdr:colOff>
      <xdr:row>59</xdr:row>
      <xdr:rowOff>55699</xdr:rowOff>
    </xdr:to>
    <xdr:sp macro="" textlink="">
      <xdr:nvSpPr>
        <xdr:cNvPr id="657" name="楕円 656">
          <a:extLst>
            <a:ext uri="{FF2B5EF4-FFF2-40B4-BE49-F238E27FC236}">
              <a16:creationId xmlns:a16="http://schemas.microsoft.com/office/drawing/2014/main" id="{5BA782BE-9554-4082-A84F-047D453CD925}"/>
            </a:ext>
          </a:extLst>
        </xdr:cNvPr>
        <xdr:cNvSpPr/>
      </xdr:nvSpPr>
      <xdr:spPr>
        <a:xfrm>
          <a:off x="12303760" y="100715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4899</xdr:rowOff>
    </xdr:from>
    <xdr:to>
      <xdr:col>76</xdr:col>
      <xdr:colOff>114300</xdr:colOff>
      <xdr:row>59</xdr:row>
      <xdr:rowOff>35923</xdr:rowOff>
    </xdr:to>
    <xdr:cxnSp macro="">
      <xdr:nvCxnSpPr>
        <xdr:cNvPr id="658" name="直線コネクタ 657">
          <a:extLst>
            <a:ext uri="{FF2B5EF4-FFF2-40B4-BE49-F238E27FC236}">
              <a16:creationId xmlns:a16="http://schemas.microsoft.com/office/drawing/2014/main" id="{902D303C-F60D-49F7-961C-7471A4BA0F8E}"/>
            </a:ext>
          </a:extLst>
        </xdr:cNvPr>
        <xdr:cNvCxnSpPr/>
      </xdr:nvCxnSpPr>
      <xdr:spPr>
        <a:xfrm>
          <a:off x="12346940" y="10122354"/>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117384</xdr:rowOff>
    </xdr:from>
    <xdr:to>
      <xdr:col>67</xdr:col>
      <xdr:colOff>101600</xdr:colOff>
      <xdr:row>59</xdr:row>
      <xdr:rowOff>47534</xdr:rowOff>
    </xdr:to>
    <xdr:sp macro="" textlink="">
      <xdr:nvSpPr>
        <xdr:cNvPr id="659" name="楕円 658">
          <a:extLst>
            <a:ext uri="{FF2B5EF4-FFF2-40B4-BE49-F238E27FC236}">
              <a16:creationId xmlns:a16="http://schemas.microsoft.com/office/drawing/2014/main" id="{C34419BF-2681-4D59-A464-50800A2F23F5}"/>
            </a:ext>
          </a:extLst>
        </xdr:cNvPr>
        <xdr:cNvSpPr/>
      </xdr:nvSpPr>
      <xdr:spPr>
        <a:xfrm>
          <a:off x="11487150" y="100614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168184</xdr:rowOff>
    </xdr:from>
    <xdr:to>
      <xdr:col>71</xdr:col>
      <xdr:colOff>177800</xdr:colOff>
      <xdr:row>59</xdr:row>
      <xdr:rowOff>4899</xdr:rowOff>
    </xdr:to>
    <xdr:cxnSp macro="">
      <xdr:nvCxnSpPr>
        <xdr:cNvPr id="660" name="直線コネクタ 659">
          <a:extLst>
            <a:ext uri="{FF2B5EF4-FFF2-40B4-BE49-F238E27FC236}">
              <a16:creationId xmlns:a16="http://schemas.microsoft.com/office/drawing/2014/main" id="{8CB2EABD-F7AE-4C24-A5A8-634809CF91F4}"/>
            </a:ext>
          </a:extLst>
        </xdr:cNvPr>
        <xdr:cNvCxnSpPr/>
      </xdr:nvCxnSpPr>
      <xdr:spPr>
        <a:xfrm>
          <a:off x="11541760" y="10116094"/>
          <a:ext cx="805180" cy="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7AEE779A-CDDD-40D2-9DFF-E6A923CC5BE8}"/>
            </a:ext>
          </a:extLst>
        </xdr:cNvPr>
        <xdr:cNvSpPr txBox="1"/>
      </xdr:nvSpPr>
      <xdr:spPr>
        <a:xfrm>
          <a:off x="1373823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29460178-B70F-4A6C-AF6D-9D2DA1D7FD95}"/>
            </a:ext>
          </a:extLst>
        </xdr:cNvPr>
        <xdr:cNvSpPr txBox="1"/>
      </xdr:nvSpPr>
      <xdr:spPr>
        <a:xfrm>
          <a:off x="12957184" y="1040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FBE25CC7-A0C9-4559-86A0-27192D838A9D}"/>
            </a:ext>
          </a:extLst>
        </xdr:cNvPr>
        <xdr:cNvSpPr txBox="1"/>
      </xdr:nvSpPr>
      <xdr:spPr>
        <a:xfrm>
          <a:off x="12171054" y="10379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F95DB27-42A4-4101-B7BD-C553FE117E56}"/>
            </a:ext>
          </a:extLst>
        </xdr:cNvPr>
        <xdr:cNvSpPr txBox="1"/>
      </xdr:nvSpPr>
      <xdr:spPr>
        <a:xfrm>
          <a:off x="11354444" y="1038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135907</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A6B9C324-12D9-4DE9-9DC0-B546A7889E63}"/>
            </a:ext>
          </a:extLst>
        </xdr:cNvPr>
        <xdr:cNvSpPr txBox="1"/>
      </xdr:nvSpPr>
      <xdr:spPr>
        <a:xfrm>
          <a:off x="1373823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103250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958C2E4D-88C4-4CCB-B1BF-A89C5564DC1A}"/>
            </a:ext>
          </a:extLst>
        </xdr:cNvPr>
        <xdr:cNvSpPr txBox="1"/>
      </xdr:nvSpPr>
      <xdr:spPr>
        <a:xfrm>
          <a:off x="12957184" y="98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72226</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F1F75B77-8E63-498E-BABD-8AACEBE9D95E}"/>
            </a:ext>
          </a:extLst>
        </xdr:cNvPr>
        <xdr:cNvSpPr txBox="1"/>
      </xdr:nvSpPr>
      <xdr:spPr>
        <a:xfrm>
          <a:off x="12171054" y="984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64061</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AF420F4B-69D9-4B64-86FD-E8D7760FC27D}"/>
            </a:ext>
          </a:extLst>
        </xdr:cNvPr>
        <xdr:cNvSpPr txBox="1"/>
      </xdr:nvSpPr>
      <xdr:spPr>
        <a:xfrm>
          <a:off x="11354444" y="983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F5FA4B5E-27CB-40DE-9B18-E8F38F2835B8}"/>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96EA3A02-E21F-47B3-B53E-6246E2B6E7D3}"/>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1150A11-0A6B-4BCF-82E6-2368E161245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939E6E-1C38-455B-B628-5EDCE7B66DF3}"/>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F36C8C19-3C8E-4438-8CCF-4AEEEEF8F9B9}"/>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5A451083-AAAA-4EED-8985-9CE09272157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8608CA0C-8C7A-46DD-9AD0-E68610F31E7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568EACFE-4846-436B-9F73-C41082DA23B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D35E59EC-5D7A-4B2F-B3AB-7BD2AF64DF71}"/>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E2C10F4B-BB8A-4143-9AF5-8805DF203E6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6C96B420-A7B9-436E-B3B0-FEB93C6C31C3}"/>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4634020B-C2E1-4812-8452-052DC9799F0E}"/>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345BEED6-0742-497D-9563-9C19B2B49D5B}"/>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6807D05E-65CA-4E93-869D-77AC7B32D6B7}"/>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5543941C-A927-40D0-A3C2-EFCC0FAD0626}"/>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56A70BB8-19FC-44F2-847E-E95713956D05}"/>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4F4CF165-5514-4A02-8F1D-641427D2276B}"/>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68AB376B-BF4B-413A-998F-5AE03B7E85F9}"/>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33A36760-8ED6-4E8B-83FB-BD31678090FD}"/>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DDFEB5DF-C1ED-47B6-8E93-D810055EB2B4}"/>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7571F8A6-50F1-43AD-85BA-951110A62909}"/>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133D3DE3-2EEE-489C-B12E-7F73F71C3F94}"/>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61968596-296F-4FF2-BAF8-5F2053806C25}"/>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7138240A-92B6-48A5-BB74-C82026F6687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738C0BE7-601C-4628-921C-5AC0D3C3053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1C71DBEC-9FB3-4991-BA3A-D89430149429}"/>
            </a:ext>
          </a:extLst>
        </xdr:cNvPr>
        <xdr:cNvCxnSpPr/>
      </xdr:nvCxnSpPr>
      <xdr:spPr>
        <a:xfrm flipV="1">
          <a:off x="19947254" y="9579428"/>
          <a:ext cx="0" cy="1500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6E715CA2-4F19-4C1F-AB7D-2A9733888457}"/>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67E9E33F-731F-4233-B38D-A5AE39DB4302}"/>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DCE924B9-101B-4B2B-8A15-6747E6EE9889}"/>
            </a:ext>
          </a:extLst>
        </xdr:cNvPr>
        <xdr:cNvSpPr txBox="1"/>
      </xdr:nvSpPr>
      <xdr:spPr>
        <a:xfrm>
          <a:off x="19985990" y="93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8EFBC4C2-4E37-42B1-BC2A-83CB30E5925C}"/>
            </a:ext>
          </a:extLst>
        </xdr:cNvPr>
        <xdr:cNvCxnSpPr/>
      </xdr:nvCxnSpPr>
      <xdr:spPr>
        <a:xfrm>
          <a:off x="19885660" y="957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1103B249-240B-49FC-9694-3F28BCA6E041}"/>
            </a:ext>
          </a:extLst>
        </xdr:cNvPr>
        <xdr:cNvSpPr txBox="1"/>
      </xdr:nvSpPr>
      <xdr:spPr>
        <a:xfrm>
          <a:off x="19985990" y="105610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DD036C75-D794-4DD6-9109-4F1546BDB3DD}"/>
            </a:ext>
          </a:extLst>
        </xdr:cNvPr>
        <xdr:cNvSpPr/>
      </xdr:nvSpPr>
      <xdr:spPr>
        <a:xfrm>
          <a:off x="19904710" y="1058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1A4DAC10-17E8-4D90-A5C1-2861827FC47C}"/>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530F88D5-4CB8-44B8-95C4-A3E8DE3C8450}"/>
            </a:ext>
          </a:extLst>
        </xdr:cNvPr>
        <xdr:cNvSpPr/>
      </xdr:nvSpPr>
      <xdr:spPr>
        <a:xfrm>
          <a:off x="1834515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50B9B2F4-D0FF-4F29-8884-7BC388E17E01}"/>
            </a:ext>
          </a:extLst>
        </xdr:cNvPr>
        <xdr:cNvSpPr/>
      </xdr:nvSpPr>
      <xdr:spPr>
        <a:xfrm>
          <a:off x="17547590" y="10604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A70DDA36-6D32-46B5-B8C6-870588473125}"/>
            </a:ext>
          </a:extLst>
        </xdr:cNvPr>
        <xdr:cNvSpPr/>
      </xdr:nvSpPr>
      <xdr:spPr>
        <a:xfrm>
          <a:off x="167614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833B071-A430-4B58-8E82-88820F7D9ACB}"/>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7F1FB77-C55D-4BCB-AEF9-13DEE968881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D2D21B7-D478-423D-AE09-C487EB4344D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986CCDAF-A9CE-4DC1-BEB7-5E6EF72F511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4EC0B63A-3452-4874-A520-78B9566FB579}"/>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117928</xdr:rowOff>
    </xdr:from>
    <xdr:to>
      <xdr:col>116</xdr:col>
      <xdr:colOff>114300</xdr:colOff>
      <xdr:row>59</xdr:row>
      <xdr:rowOff>48078</xdr:rowOff>
    </xdr:to>
    <xdr:sp macro="" textlink="">
      <xdr:nvSpPr>
        <xdr:cNvPr id="710" name="楕円 709">
          <a:extLst>
            <a:ext uri="{FF2B5EF4-FFF2-40B4-BE49-F238E27FC236}">
              <a16:creationId xmlns:a16="http://schemas.microsoft.com/office/drawing/2014/main" id="{123D4619-B207-4294-AB77-1060ABC29954}"/>
            </a:ext>
          </a:extLst>
        </xdr:cNvPr>
        <xdr:cNvSpPr/>
      </xdr:nvSpPr>
      <xdr:spPr>
        <a:xfrm>
          <a:off x="19904710" y="100620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140805</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8633A665-96FE-40B4-8F9B-5356D597DF1A}"/>
            </a:ext>
          </a:extLst>
        </xdr:cNvPr>
        <xdr:cNvSpPr txBox="1"/>
      </xdr:nvSpPr>
      <xdr:spPr>
        <a:xfrm>
          <a:off x="19985990" y="990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128815</xdr:rowOff>
    </xdr:from>
    <xdr:to>
      <xdr:col>112</xdr:col>
      <xdr:colOff>38100</xdr:colOff>
      <xdr:row>59</xdr:row>
      <xdr:rowOff>58965</xdr:rowOff>
    </xdr:to>
    <xdr:sp macro="" textlink="">
      <xdr:nvSpPr>
        <xdr:cNvPr id="712" name="楕円 711">
          <a:extLst>
            <a:ext uri="{FF2B5EF4-FFF2-40B4-BE49-F238E27FC236}">
              <a16:creationId xmlns:a16="http://schemas.microsoft.com/office/drawing/2014/main" id="{3041A888-BFA8-4D18-B3D3-462D46F2EDC8}"/>
            </a:ext>
          </a:extLst>
        </xdr:cNvPr>
        <xdr:cNvSpPr/>
      </xdr:nvSpPr>
      <xdr:spPr>
        <a:xfrm>
          <a:off x="19161760" y="1007672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168728</xdr:rowOff>
    </xdr:from>
    <xdr:to>
      <xdr:col>116</xdr:col>
      <xdr:colOff>63500</xdr:colOff>
      <xdr:row>59</xdr:row>
      <xdr:rowOff>8165</xdr:rowOff>
    </xdr:to>
    <xdr:cxnSp macro="">
      <xdr:nvCxnSpPr>
        <xdr:cNvPr id="713" name="直線コネクタ 712">
          <a:extLst>
            <a:ext uri="{FF2B5EF4-FFF2-40B4-BE49-F238E27FC236}">
              <a16:creationId xmlns:a16="http://schemas.microsoft.com/office/drawing/2014/main" id="{08B10BC7-0E9B-41E5-B4A3-5388BAFFA3D4}"/>
            </a:ext>
          </a:extLst>
        </xdr:cNvPr>
        <xdr:cNvCxnSpPr/>
      </xdr:nvCxnSpPr>
      <xdr:spPr>
        <a:xfrm flipV="1">
          <a:off x="19204940" y="10116638"/>
          <a:ext cx="74295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139700</xdr:rowOff>
    </xdr:from>
    <xdr:to>
      <xdr:col>107</xdr:col>
      <xdr:colOff>101600</xdr:colOff>
      <xdr:row>59</xdr:row>
      <xdr:rowOff>69850</xdr:rowOff>
    </xdr:to>
    <xdr:sp macro="" textlink="">
      <xdr:nvSpPr>
        <xdr:cNvPr id="714" name="楕円 713">
          <a:extLst>
            <a:ext uri="{FF2B5EF4-FFF2-40B4-BE49-F238E27FC236}">
              <a16:creationId xmlns:a16="http://schemas.microsoft.com/office/drawing/2014/main" id="{8D64E546-2B57-43EA-BBCE-265163820612}"/>
            </a:ext>
          </a:extLst>
        </xdr:cNvPr>
        <xdr:cNvSpPr/>
      </xdr:nvSpPr>
      <xdr:spPr>
        <a:xfrm>
          <a:off x="18345150" y="100799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8165</xdr:rowOff>
    </xdr:from>
    <xdr:to>
      <xdr:col>111</xdr:col>
      <xdr:colOff>177800</xdr:colOff>
      <xdr:row>59</xdr:row>
      <xdr:rowOff>19050</xdr:rowOff>
    </xdr:to>
    <xdr:cxnSp macro="">
      <xdr:nvCxnSpPr>
        <xdr:cNvPr id="715" name="直線コネクタ 714">
          <a:extLst>
            <a:ext uri="{FF2B5EF4-FFF2-40B4-BE49-F238E27FC236}">
              <a16:creationId xmlns:a16="http://schemas.microsoft.com/office/drawing/2014/main" id="{2A5F5879-7371-4A0A-9B1E-712FC2B0EA56}"/>
            </a:ext>
          </a:extLst>
        </xdr:cNvPr>
        <xdr:cNvCxnSpPr/>
      </xdr:nvCxnSpPr>
      <xdr:spPr>
        <a:xfrm flipV="1">
          <a:off x="18399760" y="10125620"/>
          <a:ext cx="80518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150585</xdr:rowOff>
    </xdr:from>
    <xdr:to>
      <xdr:col>102</xdr:col>
      <xdr:colOff>165100</xdr:colOff>
      <xdr:row>59</xdr:row>
      <xdr:rowOff>80735</xdr:rowOff>
    </xdr:to>
    <xdr:sp macro="" textlink="">
      <xdr:nvSpPr>
        <xdr:cNvPr id="716" name="楕円 715">
          <a:extLst>
            <a:ext uri="{FF2B5EF4-FFF2-40B4-BE49-F238E27FC236}">
              <a16:creationId xmlns:a16="http://schemas.microsoft.com/office/drawing/2014/main" id="{941CD009-3848-4FA2-B719-636B78F31551}"/>
            </a:ext>
          </a:extLst>
        </xdr:cNvPr>
        <xdr:cNvSpPr/>
      </xdr:nvSpPr>
      <xdr:spPr>
        <a:xfrm>
          <a:off x="17547590" y="100946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19050</xdr:rowOff>
    </xdr:from>
    <xdr:to>
      <xdr:col>107</xdr:col>
      <xdr:colOff>50800</xdr:colOff>
      <xdr:row>59</xdr:row>
      <xdr:rowOff>29935</xdr:rowOff>
    </xdr:to>
    <xdr:cxnSp macro="">
      <xdr:nvCxnSpPr>
        <xdr:cNvPr id="717" name="直線コネクタ 716">
          <a:extLst>
            <a:ext uri="{FF2B5EF4-FFF2-40B4-BE49-F238E27FC236}">
              <a16:creationId xmlns:a16="http://schemas.microsoft.com/office/drawing/2014/main" id="{789B075F-F3B8-44A8-87EA-6D0624C4842F}"/>
            </a:ext>
          </a:extLst>
        </xdr:cNvPr>
        <xdr:cNvCxnSpPr/>
      </xdr:nvCxnSpPr>
      <xdr:spPr>
        <a:xfrm flipV="1">
          <a:off x="17602200" y="10130790"/>
          <a:ext cx="79756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52615</xdr:rowOff>
    </xdr:from>
    <xdr:to>
      <xdr:col>98</xdr:col>
      <xdr:colOff>38100</xdr:colOff>
      <xdr:row>58</xdr:row>
      <xdr:rowOff>154215</xdr:rowOff>
    </xdr:to>
    <xdr:sp macro="" textlink="">
      <xdr:nvSpPr>
        <xdr:cNvPr id="718" name="楕円 717">
          <a:extLst>
            <a:ext uri="{FF2B5EF4-FFF2-40B4-BE49-F238E27FC236}">
              <a16:creationId xmlns:a16="http://schemas.microsoft.com/office/drawing/2014/main" id="{7A425A22-3FB8-40E9-8B47-D8D43301C904}"/>
            </a:ext>
          </a:extLst>
        </xdr:cNvPr>
        <xdr:cNvSpPr/>
      </xdr:nvSpPr>
      <xdr:spPr>
        <a:xfrm>
          <a:off x="16761460" y="100005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103415</xdr:rowOff>
    </xdr:from>
    <xdr:to>
      <xdr:col>102</xdr:col>
      <xdr:colOff>114300</xdr:colOff>
      <xdr:row>59</xdr:row>
      <xdr:rowOff>29935</xdr:rowOff>
    </xdr:to>
    <xdr:cxnSp macro="">
      <xdr:nvCxnSpPr>
        <xdr:cNvPr id="719" name="直線コネクタ 718">
          <a:extLst>
            <a:ext uri="{FF2B5EF4-FFF2-40B4-BE49-F238E27FC236}">
              <a16:creationId xmlns:a16="http://schemas.microsoft.com/office/drawing/2014/main" id="{CC55ADA4-1449-4901-99B8-0604DD92BDE9}"/>
            </a:ext>
          </a:extLst>
        </xdr:cNvPr>
        <xdr:cNvCxnSpPr/>
      </xdr:nvCxnSpPr>
      <xdr:spPr>
        <a:xfrm>
          <a:off x="16804640" y="10045610"/>
          <a:ext cx="79756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20" name="n_1aveValue【保健センター・保健所】&#10;一人当たり面積">
          <a:extLst>
            <a:ext uri="{FF2B5EF4-FFF2-40B4-BE49-F238E27FC236}">
              <a16:creationId xmlns:a16="http://schemas.microsoft.com/office/drawing/2014/main" id="{5218BF35-912F-4D2F-804F-4DF80146AE58}"/>
            </a:ext>
          </a:extLst>
        </xdr:cNvPr>
        <xdr:cNvSpPr txBox="1"/>
      </xdr:nvSpPr>
      <xdr:spPr>
        <a:xfrm>
          <a:off x="189821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721" name="n_2aveValue【保健センター・保健所】&#10;一人当たり面積">
          <a:extLst>
            <a:ext uri="{FF2B5EF4-FFF2-40B4-BE49-F238E27FC236}">
              <a16:creationId xmlns:a16="http://schemas.microsoft.com/office/drawing/2014/main" id="{6B37E732-0370-4DED-B188-9D3F8B696663}"/>
            </a:ext>
          </a:extLst>
        </xdr:cNvPr>
        <xdr:cNvSpPr txBox="1"/>
      </xdr:nvSpPr>
      <xdr:spPr>
        <a:xfrm>
          <a:off x="18182032" y="106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722" name="n_3aveValue【保健センター・保健所】&#10;一人当たり面積">
          <a:extLst>
            <a:ext uri="{FF2B5EF4-FFF2-40B4-BE49-F238E27FC236}">
              <a16:creationId xmlns:a16="http://schemas.microsoft.com/office/drawing/2014/main" id="{7466918A-948C-4BDE-A3E6-30123425ABB6}"/>
            </a:ext>
          </a:extLst>
        </xdr:cNvPr>
        <xdr:cNvSpPr txBox="1"/>
      </xdr:nvSpPr>
      <xdr:spPr>
        <a:xfrm>
          <a:off x="17384472" y="1069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23" name="n_4aveValue【保健センター・保健所】&#10;一人当たり面積">
          <a:extLst>
            <a:ext uri="{FF2B5EF4-FFF2-40B4-BE49-F238E27FC236}">
              <a16:creationId xmlns:a16="http://schemas.microsoft.com/office/drawing/2014/main" id="{506E2BAB-F2FB-41A5-9360-68054AFF4A14}"/>
            </a:ext>
          </a:extLst>
        </xdr:cNvPr>
        <xdr:cNvSpPr txBox="1"/>
      </xdr:nvSpPr>
      <xdr:spPr>
        <a:xfrm>
          <a:off x="16588817"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75492</xdr:rowOff>
    </xdr:from>
    <xdr:ext cx="469744" cy="259045"/>
    <xdr:sp macro="" textlink="">
      <xdr:nvSpPr>
        <xdr:cNvPr id="724" name="n_1mainValue【保健センター・保健所】&#10;一人当たり面積">
          <a:extLst>
            <a:ext uri="{FF2B5EF4-FFF2-40B4-BE49-F238E27FC236}">
              <a16:creationId xmlns:a16="http://schemas.microsoft.com/office/drawing/2014/main" id="{9944A1D8-D910-4FC1-ADD2-11CF8EAC63E9}"/>
            </a:ext>
          </a:extLst>
        </xdr:cNvPr>
        <xdr:cNvSpPr txBox="1"/>
      </xdr:nvSpPr>
      <xdr:spPr>
        <a:xfrm>
          <a:off x="18982132" y="984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86377</xdr:rowOff>
    </xdr:from>
    <xdr:ext cx="469744" cy="259045"/>
    <xdr:sp macro="" textlink="">
      <xdr:nvSpPr>
        <xdr:cNvPr id="725" name="n_2mainValue【保健センター・保健所】&#10;一人当たり面積">
          <a:extLst>
            <a:ext uri="{FF2B5EF4-FFF2-40B4-BE49-F238E27FC236}">
              <a16:creationId xmlns:a16="http://schemas.microsoft.com/office/drawing/2014/main" id="{C0387910-FCEA-4D34-9AB2-3E85030AC5B5}"/>
            </a:ext>
          </a:extLst>
        </xdr:cNvPr>
        <xdr:cNvSpPr txBox="1"/>
      </xdr:nvSpPr>
      <xdr:spPr>
        <a:xfrm>
          <a:off x="18182032" y="986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97262</xdr:rowOff>
    </xdr:from>
    <xdr:ext cx="469744" cy="259045"/>
    <xdr:sp macro="" textlink="">
      <xdr:nvSpPr>
        <xdr:cNvPr id="726" name="n_3mainValue【保健センター・保健所】&#10;一人当たり面積">
          <a:extLst>
            <a:ext uri="{FF2B5EF4-FFF2-40B4-BE49-F238E27FC236}">
              <a16:creationId xmlns:a16="http://schemas.microsoft.com/office/drawing/2014/main" id="{C52BEA6D-CD17-4768-8B97-F2079628DE8E}"/>
            </a:ext>
          </a:extLst>
        </xdr:cNvPr>
        <xdr:cNvSpPr txBox="1"/>
      </xdr:nvSpPr>
      <xdr:spPr>
        <a:xfrm>
          <a:off x="17384472" y="986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170742</xdr:rowOff>
    </xdr:from>
    <xdr:ext cx="469744" cy="259045"/>
    <xdr:sp macro="" textlink="">
      <xdr:nvSpPr>
        <xdr:cNvPr id="727" name="n_4mainValue【保健センター・保健所】&#10;一人当たり面積">
          <a:extLst>
            <a:ext uri="{FF2B5EF4-FFF2-40B4-BE49-F238E27FC236}">
              <a16:creationId xmlns:a16="http://schemas.microsoft.com/office/drawing/2014/main" id="{870D00C7-2A13-438A-8F0D-04F5CC7BCE52}"/>
            </a:ext>
          </a:extLst>
        </xdr:cNvPr>
        <xdr:cNvSpPr txBox="1"/>
      </xdr:nvSpPr>
      <xdr:spPr>
        <a:xfrm>
          <a:off x="16588817" y="977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89ED8825-587A-491C-AA48-BE37C913BAF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A6C407E1-6BA3-443C-9EFB-4A97B277A81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8ED803BC-93A8-4CEB-B420-4C2558D1BC0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A27CED0B-DCDF-4696-A531-F91D1BB50D8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9E536BFB-CC76-476F-886F-FEA83D1B010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153B9987-D24F-498C-A252-9C29E4C88035}"/>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C9DB6167-82EA-4C4D-9B4C-E91F94B081D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BFD95C75-56F7-4AFC-AD12-BE6E5E57F4E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39156673-9F03-4B72-AABC-BBAF6E0CB752}"/>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C76B603C-22C4-4381-B724-AAE2469B744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6E63BE91-F5E5-4C36-B58F-618014CC4D0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2EC15E82-728A-4E44-A9EB-0E2E74D40C5D}"/>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7507126-5747-4EBE-A58E-847F6B509DE6}"/>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5589A611-6D5C-4378-8535-FA65AF181E1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9D81358B-3748-4292-844F-89F3D6CEDB51}"/>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4C20665F-4F8D-4996-A94C-6E62393D3172}"/>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48506E2F-7527-4FC0-BEE2-9753D1A31CB8}"/>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859843A1-F340-4959-B1FC-E3D0A497003D}"/>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3A4F2F92-4B8C-4424-9721-70248341E744}"/>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B47D6C37-DFEE-4B3B-8469-A65658B74E7D}"/>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12E35623-B9DA-4039-9EAA-4D6B1FA4C3A5}"/>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3E580322-015B-44E9-913A-2ACC018B1D4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881C5391-1F80-497E-A3A3-88C42D4C3AB2}"/>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524FD50A-8E97-491D-9B73-9ED24B7EC7D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4E228663-E4F6-420B-B995-F878C86163CF}"/>
            </a:ext>
          </a:extLst>
        </xdr:cNvPr>
        <xdr:cNvCxnSpPr/>
      </xdr:nvCxnSpPr>
      <xdr:spPr>
        <a:xfrm flipV="1">
          <a:off x="14703424" y="133978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CAAC6508-77BE-4A41-883B-E0C9BBF20064}"/>
            </a:ext>
          </a:extLst>
        </xdr:cNvPr>
        <xdr:cNvSpPr txBox="1"/>
      </xdr:nvSpPr>
      <xdr:spPr>
        <a:xfrm>
          <a:off x="14742160"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AAEF9466-6F15-4E44-ACBF-3C7ED24AC2EA}"/>
            </a:ext>
          </a:extLst>
        </xdr:cNvPr>
        <xdr:cNvCxnSpPr/>
      </xdr:nvCxnSpPr>
      <xdr:spPr>
        <a:xfrm>
          <a:off x="1461135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6C0A3B9C-BD60-4751-A1E8-DDCC335CC933}"/>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55F1250-9FB2-4112-9090-A605C285F925}"/>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87EFC06F-1948-42EE-BA5E-68D691A82B73}"/>
            </a:ext>
          </a:extLst>
        </xdr:cNvPr>
        <xdr:cNvSpPr txBox="1"/>
      </xdr:nvSpPr>
      <xdr:spPr>
        <a:xfrm>
          <a:off x="1474216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DE45366F-1C4D-40BF-B71A-6895A7D52501}"/>
            </a:ext>
          </a:extLst>
        </xdr:cNvPr>
        <xdr:cNvSpPr/>
      </xdr:nvSpPr>
      <xdr:spPr>
        <a:xfrm>
          <a:off x="146494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802267F9-92BA-4001-8EE6-B41FBCB19BB7}"/>
            </a:ext>
          </a:extLst>
        </xdr:cNvPr>
        <xdr:cNvSpPr/>
      </xdr:nvSpPr>
      <xdr:spPr>
        <a:xfrm>
          <a:off x="13887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ABDBB119-AD6B-4719-B0D4-24770D217A0B}"/>
            </a:ext>
          </a:extLst>
        </xdr:cNvPr>
        <xdr:cNvSpPr/>
      </xdr:nvSpPr>
      <xdr:spPr>
        <a:xfrm>
          <a:off x="13089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87C89DDB-A609-4EED-AEC6-52F965D07CA8}"/>
            </a:ext>
          </a:extLst>
        </xdr:cNvPr>
        <xdr:cNvSpPr/>
      </xdr:nvSpPr>
      <xdr:spPr>
        <a:xfrm>
          <a:off x="12303760" y="140747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984BC860-3CB9-438B-B2CC-5C8E416836DD}"/>
            </a:ext>
          </a:extLst>
        </xdr:cNvPr>
        <xdr:cNvSpPr/>
      </xdr:nvSpPr>
      <xdr:spPr>
        <a:xfrm>
          <a:off x="114871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5374068-374A-4A91-884A-7A5E4F5BCA0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E44FDFF-AFE3-4561-B3BB-BF1DCADEA3C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030BD64-88FB-4CA9-9A63-605742481FA8}"/>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2CAE6D75-18CD-4C40-B434-FC728FF58A5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7C299B17-12FF-487A-B944-8BE1C052145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120650</xdr:rowOff>
    </xdr:from>
    <xdr:to>
      <xdr:col>85</xdr:col>
      <xdr:colOff>177800</xdr:colOff>
      <xdr:row>84</xdr:row>
      <xdr:rowOff>50800</xdr:rowOff>
    </xdr:to>
    <xdr:sp macro="" textlink="">
      <xdr:nvSpPr>
        <xdr:cNvPr id="768" name="楕円 767">
          <a:extLst>
            <a:ext uri="{FF2B5EF4-FFF2-40B4-BE49-F238E27FC236}">
              <a16:creationId xmlns:a16="http://schemas.microsoft.com/office/drawing/2014/main" id="{CEDD5396-4756-4343-862F-32A8D33644FD}"/>
            </a:ext>
          </a:extLst>
        </xdr:cNvPr>
        <xdr:cNvSpPr/>
      </xdr:nvSpPr>
      <xdr:spPr>
        <a:xfrm>
          <a:off x="14649450" y="1435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99077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445A5563-5ACC-4225-829A-DEC745C97E8D}"/>
            </a:ext>
          </a:extLst>
        </xdr:cNvPr>
        <xdr:cNvSpPr txBox="1"/>
      </xdr:nvSpPr>
      <xdr:spPr>
        <a:xfrm>
          <a:off x="14742160" y="1432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86361</xdr:rowOff>
    </xdr:from>
    <xdr:to>
      <xdr:col>81</xdr:col>
      <xdr:colOff>101600</xdr:colOff>
      <xdr:row>84</xdr:row>
      <xdr:rowOff>16511</xdr:rowOff>
    </xdr:to>
    <xdr:sp macro="" textlink="">
      <xdr:nvSpPr>
        <xdr:cNvPr id="770" name="楕円 769">
          <a:extLst>
            <a:ext uri="{FF2B5EF4-FFF2-40B4-BE49-F238E27FC236}">
              <a16:creationId xmlns:a16="http://schemas.microsoft.com/office/drawing/2014/main" id="{6B733726-8423-4AD9-8137-EAE283C9C5EA}"/>
            </a:ext>
          </a:extLst>
        </xdr:cNvPr>
        <xdr:cNvSpPr/>
      </xdr:nvSpPr>
      <xdr:spPr>
        <a:xfrm>
          <a:off x="13887450" y="14318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137161</xdr:rowOff>
    </xdr:from>
    <xdr:to>
      <xdr:col>85</xdr:col>
      <xdr:colOff>127000</xdr:colOff>
      <xdr:row>84</xdr:row>
      <xdr:rowOff>0</xdr:rowOff>
    </xdr:to>
    <xdr:cxnSp macro="">
      <xdr:nvCxnSpPr>
        <xdr:cNvPr id="771" name="直線コネクタ 770">
          <a:extLst>
            <a:ext uri="{FF2B5EF4-FFF2-40B4-BE49-F238E27FC236}">
              <a16:creationId xmlns:a16="http://schemas.microsoft.com/office/drawing/2014/main" id="{93019497-2451-4737-AC00-A814407A3B76}"/>
            </a:ext>
          </a:extLst>
        </xdr:cNvPr>
        <xdr:cNvCxnSpPr/>
      </xdr:nvCxnSpPr>
      <xdr:spPr>
        <a:xfrm>
          <a:off x="13942060" y="14363701"/>
          <a:ext cx="76200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95886</xdr:rowOff>
    </xdr:from>
    <xdr:to>
      <xdr:col>76</xdr:col>
      <xdr:colOff>165100</xdr:colOff>
      <xdr:row>84</xdr:row>
      <xdr:rowOff>26036</xdr:rowOff>
    </xdr:to>
    <xdr:sp macro="" textlink="">
      <xdr:nvSpPr>
        <xdr:cNvPr id="772" name="楕円 771">
          <a:extLst>
            <a:ext uri="{FF2B5EF4-FFF2-40B4-BE49-F238E27FC236}">
              <a16:creationId xmlns:a16="http://schemas.microsoft.com/office/drawing/2014/main" id="{9C7F3186-08E9-4800-B004-9FE4C329E081}"/>
            </a:ext>
          </a:extLst>
        </xdr:cNvPr>
        <xdr:cNvSpPr/>
      </xdr:nvSpPr>
      <xdr:spPr>
        <a:xfrm>
          <a:off x="13089890" y="1432242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137161</xdr:rowOff>
    </xdr:from>
    <xdr:to>
      <xdr:col>81</xdr:col>
      <xdr:colOff>50800</xdr:colOff>
      <xdr:row>83</xdr:row>
      <xdr:rowOff>146686</xdr:rowOff>
    </xdr:to>
    <xdr:cxnSp macro="">
      <xdr:nvCxnSpPr>
        <xdr:cNvPr id="773" name="直線コネクタ 772">
          <a:extLst>
            <a:ext uri="{FF2B5EF4-FFF2-40B4-BE49-F238E27FC236}">
              <a16:creationId xmlns:a16="http://schemas.microsoft.com/office/drawing/2014/main" id="{CB6FEA6C-8AFC-4639-87F1-6CAF3BAD38CA}"/>
            </a:ext>
          </a:extLst>
        </xdr:cNvPr>
        <xdr:cNvCxnSpPr/>
      </xdr:nvCxnSpPr>
      <xdr:spPr>
        <a:xfrm flipV="1">
          <a:off x="13144500" y="14363701"/>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33020</xdr:rowOff>
    </xdr:from>
    <xdr:to>
      <xdr:col>72</xdr:col>
      <xdr:colOff>38100</xdr:colOff>
      <xdr:row>83</xdr:row>
      <xdr:rowOff>134620</xdr:rowOff>
    </xdr:to>
    <xdr:sp macro="" textlink="">
      <xdr:nvSpPr>
        <xdr:cNvPr id="774" name="楕円 773">
          <a:extLst>
            <a:ext uri="{FF2B5EF4-FFF2-40B4-BE49-F238E27FC236}">
              <a16:creationId xmlns:a16="http://schemas.microsoft.com/office/drawing/2014/main" id="{2D8A7BB2-BB79-49F6-8A88-42F20D79EB2C}"/>
            </a:ext>
          </a:extLst>
        </xdr:cNvPr>
        <xdr:cNvSpPr/>
      </xdr:nvSpPr>
      <xdr:spPr>
        <a:xfrm>
          <a:off x="12303760" y="142614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83820</xdr:rowOff>
    </xdr:from>
    <xdr:to>
      <xdr:col>76</xdr:col>
      <xdr:colOff>114300</xdr:colOff>
      <xdr:row>83</xdr:row>
      <xdr:rowOff>146686</xdr:rowOff>
    </xdr:to>
    <xdr:cxnSp macro="">
      <xdr:nvCxnSpPr>
        <xdr:cNvPr id="775" name="直線コネクタ 774">
          <a:extLst>
            <a:ext uri="{FF2B5EF4-FFF2-40B4-BE49-F238E27FC236}">
              <a16:creationId xmlns:a16="http://schemas.microsoft.com/office/drawing/2014/main" id="{49452AA0-302B-40A3-A929-C410001D0E36}"/>
            </a:ext>
          </a:extLst>
        </xdr:cNvPr>
        <xdr:cNvCxnSpPr/>
      </xdr:nvCxnSpPr>
      <xdr:spPr>
        <a:xfrm>
          <a:off x="12346940" y="14316075"/>
          <a:ext cx="7975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170180</xdr:rowOff>
    </xdr:from>
    <xdr:to>
      <xdr:col>67</xdr:col>
      <xdr:colOff>101600</xdr:colOff>
      <xdr:row>83</xdr:row>
      <xdr:rowOff>100330</xdr:rowOff>
    </xdr:to>
    <xdr:sp macro="" textlink="">
      <xdr:nvSpPr>
        <xdr:cNvPr id="776" name="楕円 775">
          <a:extLst>
            <a:ext uri="{FF2B5EF4-FFF2-40B4-BE49-F238E27FC236}">
              <a16:creationId xmlns:a16="http://schemas.microsoft.com/office/drawing/2014/main" id="{11BC032F-0A35-4968-A60F-70854D0D35B8}"/>
            </a:ext>
          </a:extLst>
        </xdr:cNvPr>
        <xdr:cNvSpPr/>
      </xdr:nvSpPr>
      <xdr:spPr>
        <a:xfrm>
          <a:off x="11487150" y="142328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49530</xdr:rowOff>
    </xdr:from>
    <xdr:to>
      <xdr:col>71</xdr:col>
      <xdr:colOff>177800</xdr:colOff>
      <xdr:row>83</xdr:row>
      <xdr:rowOff>83820</xdr:rowOff>
    </xdr:to>
    <xdr:cxnSp macro="">
      <xdr:nvCxnSpPr>
        <xdr:cNvPr id="777" name="直線コネクタ 776">
          <a:extLst>
            <a:ext uri="{FF2B5EF4-FFF2-40B4-BE49-F238E27FC236}">
              <a16:creationId xmlns:a16="http://schemas.microsoft.com/office/drawing/2014/main" id="{1F227F4E-7037-4260-82EF-16BC18D06D48}"/>
            </a:ext>
          </a:extLst>
        </xdr:cNvPr>
        <xdr:cNvCxnSpPr/>
      </xdr:nvCxnSpPr>
      <xdr:spPr>
        <a:xfrm>
          <a:off x="11541760" y="14283690"/>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9F9D1AE2-E161-43A7-8401-DE92C2E59D5B}"/>
            </a:ext>
          </a:extLst>
        </xdr:cNvPr>
        <xdr:cNvSpPr txBox="1"/>
      </xdr:nvSpPr>
      <xdr:spPr>
        <a:xfrm>
          <a:off x="1373823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B25DAC59-BE92-4FC3-8CA2-44AACFC7AFD6}"/>
            </a:ext>
          </a:extLst>
        </xdr:cNvPr>
        <xdr:cNvSpPr txBox="1"/>
      </xdr:nvSpPr>
      <xdr:spPr>
        <a:xfrm>
          <a:off x="1295718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1D3E51F1-9003-4C9B-9CC2-DE64EE8783BB}"/>
            </a:ext>
          </a:extLst>
        </xdr:cNvPr>
        <xdr:cNvSpPr txBox="1"/>
      </xdr:nvSpPr>
      <xdr:spPr>
        <a:xfrm>
          <a:off x="12171054" y="13850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26328D56-820F-4184-99B9-85A6F8A725A9}"/>
            </a:ext>
          </a:extLst>
        </xdr:cNvPr>
        <xdr:cNvSpPr txBox="1"/>
      </xdr:nvSpPr>
      <xdr:spPr>
        <a:xfrm>
          <a:off x="113544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7638</xdr:rowOff>
    </xdr:from>
    <xdr:ext cx="405111" cy="259045"/>
    <xdr:sp macro="" textlink="">
      <xdr:nvSpPr>
        <xdr:cNvPr id="782" name="n_1mainValue【消防施設】&#10;有形固定資産減価償却率">
          <a:extLst>
            <a:ext uri="{FF2B5EF4-FFF2-40B4-BE49-F238E27FC236}">
              <a16:creationId xmlns:a16="http://schemas.microsoft.com/office/drawing/2014/main" id="{71484653-C44C-45DC-B3AC-00E8ED171646}"/>
            </a:ext>
          </a:extLst>
        </xdr:cNvPr>
        <xdr:cNvSpPr txBox="1"/>
      </xdr:nvSpPr>
      <xdr:spPr>
        <a:xfrm>
          <a:off x="13738234" y="1441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17163</xdr:rowOff>
    </xdr:from>
    <xdr:ext cx="405111" cy="259045"/>
    <xdr:sp macro="" textlink="">
      <xdr:nvSpPr>
        <xdr:cNvPr id="783" name="n_2mainValue【消防施設】&#10;有形固定資産減価償却率">
          <a:extLst>
            <a:ext uri="{FF2B5EF4-FFF2-40B4-BE49-F238E27FC236}">
              <a16:creationId xmlns:a16="http://schemas.microsoft.com/office/drawing/2014/main" id="{99999E2E-B05C-482D-90F9-FFB3D9E60C22}"/>
            </a:ext>
          </a:extLst>
        </xdr:cNvPr>
        <xdr:cNvSpPr txBox="1"/>
      </xdr:nvSpPr>
      <xdr:spPr>
        <a:xfrm>
          <a:off x="12957184" y="14422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125747</xdr:rowOff>
    </xdr:from>
    <xdr:ext cx="405111" cy="259045"/>
    <xdr:sp macro="" textlink="">
      <xdr:nvSpPr>
        <xdr:cNvPr id="784" name="n_3mainValue【消防施設】&#10;有形固定資産減価償却率">
          <a:extLst>
            <a:ext uri="{FF2B5EF4-FFF2-40B4-BE49-F238E27FC236}">
              <a16:creationId xmlns:a16="http://schemas.microsoft.com/office/drawing/2014/main" id="{9633EC7C-0875-4B75-BE65-836144AB2C86}"/>
            </a:ext>
          </a:extLst>
        </xdr:cNvPr>
        <xdr:cNvSpPr txBox="1"/>
      </xdr:nvSpPr>
      <xdr:spPr>
        <a:xfrm>
          <a:off x="12171054"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91457</xdr:rowOff>
    </xdr:from>
    <xdr:ext cx="405111" cy="259045"/>
    <xdr:sp macro="" textlink="">
      <xdr:nvSpPr>
        <xdr:cNvPr id="785" name="n_4mainValue【消防施設】&#10;有形固定資産減価償却率">
          <a:extLst>
            <a:ext uri="{FF2B5EF4-FFF2-40B4-BE49-F238E27FC236}">
              <a16:creationId xmlns:a16="http://schemas.microsoft.com/office/drawing/2014/main" id="{0229A585-ECEF-42ED-8EF5-F7B261FAFCEE}"/>
            </a:ext>
          </a:extLst>
        </xdr:cNvPr>
        <xdr:cNvSpPr txBox="1"/>
      </xdr:nvSpPr>
      <xdr:spPr>
        <a:xfrm>
          <a:off x="11354444" y="1432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5B4895C4-5388-408E-A5F0-3EF87590926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500F9B62-E942-40A7-A6DE-FED5BDB75F5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2217ED1-0A4C-4CAA-9459-71D232E1643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B18390EE-F28F-4395-8E90-5247C3AE6AD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4A7E7CC-F6AB-4DE6-A962-C1B12DAE67B7}"/>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F8DC3543-9EE9-4F22-AB9D-8C8DD0A09A8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B629D0BB-2CD3-450A-9193-9FD97349B7A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A123A5D7-68EB-45C8-8FE9-F843339FE5C5}"/>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EC3ED25D-6515-46E1-888D-E383D75DFAA5}"/>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441DA03C-B494-468F-944E-24F7B1C083C0}"/>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6EFD65F9-1160-46AB-BB92-F9BB103C724A}"/>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16D41ACA-C346-4AD0-B77B-7D67C1E373A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A402CFF3-2F33-44F1-A441-309FEA015D1E}"/>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E635E8F1-EEE9-4E63-B823-CA730D27BA24}"/>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D15AB846-A31B-48B6-8941-753F865B73F5}"/>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7F4B4DBE-812F-45A2-A75B-FD386D68C22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6A36734C-E7E4-47F9-BF2B-892DEC4FD341}"/>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DF5A3ABC-03D0-4868-9BCC-4C02D30CB404}"/>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9E251068-EB6F-40D5-839F-D86F290BFD12}"/>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D361E305-F4EA-4D31-B3D7-FD791E7C1F4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9EED0660-44E8-49B0-8330-CCEBB5937D4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AF252832-D3D2-4C34-B56C-A5A0BDD80D8F}"/>
            </a:ext>
          </a:extLst>
        </xdr:cNvPr>
        <xdr:cNvCxnSpPr/>
      </xdr:nvCxnSpPr>
      <xdr:spPr>
        <a:xfrm flipV="1">
          <a:off x="19947254" y="13724001"/>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52E89430-AD1C-4A1B-9FEC-923AF9B13DD6}"/>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AFA75FF5-952F-4759-B5BC-49B9BEEB4572}"/>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5DB816C9-3D8F-4423-B2BA-5935E4D7E9F6}"/>
            </a:ext>
          </a:extLst>
        </xdr:cNvPr>
        <xdr:cNvSpPr txBox="1"/>
      </xdr:nvSpPr>
      <xdr:spPr>
        <a:xfrm>
          <a:off x="19985990" y="134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22F9D28D-DB0D-4881-A3EC-E4815281AF1D}"/>
            </a:ext>
          </a:extLst>
        </xdr:cNvPr>
        <xdr:cNvCxnSpPr/>
      </xdr:nvCxnSpPr>
      <xdr:spPr>
        <a:xfrm>
          <a:off x="19885660" y="13724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C17168C7-9649-4701-B2F8-5F4F5315132E}"/>
            </a:ext>
          </a:extLst>
        </xdr:cNvPr>
        <xdr:cNvSpPr txBox="1"/>
      </xdr:nvSpPr>
      <xdr:spPr>
        <a:xfrm>
          <a:off x="19985990" y="141940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73A7C0F7-5AD9-4CA0-9DDE-71F66382F55E}"/>
            </a:ext>
          </a:extLst>
        </xdr:cNvPr>
        <xdr:cNvSpPr/>
      </xdr:nvSpPr>
      <xdr:spPr>
        <a:xfrm>
          <a:off x="199047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81E24C59-9A1B-4E06-8B85-D2F748F9BE36}"/>
            </a:ext>
          </a:extLst>
        </xdr:cNvPr>
        <xdr:cNvSpPr/>
      </xdr:nvSpPr>
      <xdr:spPr>
        <a:xfrm>
          <a:off x="191617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73D31967-E111-4F9F-A5FB-23509D245350}"/>
            </a:ext>
          </a:extLst>
        </xdr:cNvPr>
        <xdr:cNvSpPr/>
      </xdr:nvSpPr>
      <xdr:spPr>
        <a:xfrm>
          <a:off x="18345150" y="1432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1985B1DF-C542-4778-A1E2-89EAA0488D17}"/>
            </a:ext>
          </a:extLst>
        </xdr:cNvPr>
        <xdr:cNvSpPr/>
      </xdr:nvSpPr>
      <xdr:spPr>
        <a:xfrm>
          <a:off x="17547590" y="1431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4DC807A0-66AD-4ACB-8D2E-8BEB89BB09AE}"/>
            </a:ext>
          </a:extLst>
        </xdr:cNvPr>
        <xdr:cNvSpPr/>
      </xdr:nvSpPr>
      <xdr:spPr>
        <a:xfrm>
          <a:off x="16761460" y="143609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A036856-87D4-4AF6-8F6B-91F007B2E8CE}"/>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6145DB9C-B5DB-46EE-893B-CA2C697CA47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CF20D120-C8D3-4D17-83DE-C20FEEE6970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7F75C63-6DD8-4ED9-B26E-7347BC197E6C}"/>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236D4B0-5F5E-47B0-B8DD-7586806E12F8}"/>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823" name="楕円 822">
          <a:extLst>
            <a:ext uri="{FF2B5EF4-FFF2-40B4-BE49-F238E27FC236}">
              <a16:creationId xmlns:a16="http://schemas.microsoft.com/office/drawing/2014/main" id="{81F54C6F-EF66-4AF2-94D2-2BE6D6031925}"/>
            </a:ext>
          </a:extLst>
        </xdr:cNvPr>
        <xdr:cNvSpPr/>
      </xdr:nvSpPr>
      <xdr:spPr>
        <a:xfrm>
          <a:off x="19904710" y="1440205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146321</xdr:rowOff>
    </xdr:from>
    <xdr:ext cx="469744" cy="259045"/>
    <xdr:sp macro="" textlink="">
      <xdr:nvSpPr>
        <xdr:cNvPr id="824" name="【消防施設】&#10;一人当たり面積該当値テキスト">
          <a:extLst>
            <a:ext uri="{FF2B5EF4-FFF2-40B4-BE49-F238E27FC236}">
              <a16:creationId xmlns:a16="http://schemas.microsoft.com/office/drawing/2014/main" id="{A82D5F11-D498-4469-B0F8-27FC146CEBA8}"/>
            </a:ext>
          </a:extLst>
        </xdr:cNvPr>
        <xdr:cNvSpPr txBox="1"/>
      </xdr:nvSpPr>
      <xdr:spPr>
        <a:xfrm>
          <a:off x="19985990" y="1437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macro="" textlink="">
      <xdr:nvSpPr>
        <xdr:cNvPr id="825" name="楕円 824">
          <a:extLst>
            <a:ext uri="{FF2B5EF4-FFF2-40B4-BE49-F238E27FC236}">
              <a16:creationId xmlns:a16="http://schemas.microsoft.com/office/drawing/2014/main" id="{D42CCBA0-76F9-45F3-BA33-E80F53D6D2EF}"/>
            </a:ext>
          </a:extLst>
        </xdr:cNvPr>
        <xdr:cNvSpPr/>
      </xdr:nvSpPr>
      <xdr:spPr>
        <a:xfrm>
          <a:off x="19161760" y="144020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47244</xdr:rowOff>
    </xdr:to>
    <xdr:cxnSp macro="">
      <xdr:nvCxnSpPr>
        <xdr:cNvPr id="826" name="直線コネクタ 825">
          <a:extLst>
            <a:ext uri="{FF2B5EF4-FFF2-40B4-BE49-F238E27FC236}">
              <a16:creationId xmlns:a16="http://schemas.microsoft.com/office/drawing/2014/main" id="{3D28EAA7-3E6A-4DF2-9E93-ED6710347BCB}"/>
            </a:ext>
          </a:extLst>
        </xdr:cNvPr>
        <xdr:cNvCxnSpPr/>
      </xdr:nvCxnSpPr>
      <xdr:spPr>
        <a:xfrm>
          <a:off x="19204940" y="144509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1015</xdr:rowOff>
    </xdr:from>
    <xdr:to>
      <xdr:col>107</xdr:col>
      <xdr:colOff>101600</xdr:colOff>
      <xdr:row>84</xdr:row>
      <xdr:rowOff>102615</xdr:rowOff>
    </xdr:to>
    <xdr:sp macro="" textlink="">
      <xdr:nvSpPr>
        <xdr:cNvPr id="827" name="楕円 826">
          <a:extLst>
            <a:ext uri="{FF2B5EF4-FFF2-40B4-BE49-F238E27FC236}">
              <a16:creationId xmlns:a16="http://schemas.microsoft.com/office/drawing/2014/main" id="{C76D4957-2762-4AA3-B2A3-F355CF652BBA}"/>
            </a:ext>
          </a:extLst>
        </xdr:cNvPr>
        <xdr:cNvSpPr/>
      </xdr:nvSpPr>
      <xdr:spPr>
        <a:xfrm>
          <a:off x="18345150" y="1440281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51815</xdr:rowOff>
    </xdr:to>
    <xdr:cxnSp macro="">
      <xdr:nvCxnSpPr>
        <xdr:cNvPr id="828" name="直線コネクタ 827">
          <a:extLst>
            <a:ext uri="{FF2B5EF4-FFF2-40B4-BE49-F238E27FC236}">
              <a16:creationId xmlns:a16="http://schemas.microsoft.com/office/drawing/2014/main" id="{2848AA79-4BAC-4A82-8ABC-9C8C200AEF8F}"/>
            </a:ext>
          </a:extLst>
        </xdr:cNvPr>
        <xdr:cNvCxnSpPr/>
      </xdr:nvCxnSpPr>
      <xdr:spPr>
        <a:xfrm flipV="1">
          <a:off x="18399760" y="14450949"/>
          <a:ext cx="805180" cy="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71882</xdr:rowOff>
    </xdr:from>
    <xdr:to>
      <xdr:col>102</xdr:col>
      <xdr:colOff>165100</xdr:colOff>
      <xdr:row>84</xdr:row>
      <xdr:rowOff>2032</xdr:rowOff>
    </xdr:to>
    <xdr:sp macro="" textlink="">
      <xdr:nvSpPr>
        <xdr:cNvPr id="829" name="楕円 828">
          <a:extLst>
            <a:ext uri="{FF2B5EF4-FFF2-40B4-BE49-F238E27FC236}">
              <a16:creationId xmlns:a16="http://schemas.microsoft.com/office/drawing/2014/main" id="{2E1AED7E-D460-4BEA-805E-D44FA9338D54}"/>
            </a:ext>
          </a:extLst>
        </xdr:cNvPr>
        <xdr:cNvSpPr/>
      </xdr:nvSpPr>
      <xdr:spPr>
        <a:xfrm>
          <a:off x="17547590" y="143003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122682</xdr:rowOff>
    </xdr:from>
    <xdr:to>
      <xdr:col>107</xdr:col>
      <xdr:colOff>50800</xdr:colOff>
      <xdr:row>84</xdr:row>
      <xdr:rowOff>51815</xdr:rowOff>
    </xdr:to>
    <xdr:cxnSp macro="">
      <xdr:nvCxnSpPr>
        <xdr:cNvPr id="830" name="直線コネクタ 829">
          <a:extLst>
            <a:ext uri="{FF2B5EF4-FFF2-40B4-BE49-F238E27FC236}">
              <a16:creationId xmlns:a16="http://schemas.microsoft.com/office/drawing/2014/main" id="{12B31E79-9D6A-47D1-9A8A-1E4FAB87509F}"/>
            </a:ext>
          </a:extLst>
        </xdr:cNvPr>
        <xdr:cNvCxnSpPr/>
      </xdr:nvCxnSpPr>
      <xdr:spPr>
        <a:xfrm>
          <a:off x="17602200" y="14354937"/>
          <a:ext cx="797560" cy="10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76454</xdr:rowOff>
    </xdr:from>
    <xdr:to>
      <xdr:col>98</xdr:col>
      <xdr:colOff>38100</xdr:colOff>
      <xdr:row>84</xdr:row>
      <xdr:rowOff>6604</xdr:rowOff>
    </xdr:to>
    <xdr:sp macro="" textlink="">
      <xdr:nvSpPr>
        <xdr:cNvPr id="831" name="楕円 830">
          <a:extLst>
            <a:ext uri="{FF2B5EF4-FFF2-40B4-BE49-F238E27FC236}">
              <a16:creationId xmlns:a16="http://schemas.microsoft.com/office/drawing/2014/main" id="{8DE2E744-1383-4132-AC82-6E16138FBA27}"/>
            </a:ext>
          </a:extLst>
        </xdr:cNvPr>
        <xdr:cNvSpPr/>
      </xdr:nvSpPr>
      <xdr:spPr>
        <a:xfrm>
          <a:off x="16761460" y="143068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122682</xdr:rowOff>
    </xdr:from>
    <xdr:to>
      <xdr:col>102</xdr:col>
      <xdr:colOff>114300</xdr:colOff>
      <xdr:row>83</xdr:row>
      <xdr:rowOff>127254</xdr:rowOff>
    </xdr:to>
    <xdr:cxnSp macro="">
      <xdr:nvCxnSpPr>
        <xdr:cNvPr id="832" name="直線コネクタ 831">
          <a:extLst>
            <a:ext uri="{FF2B5EF4-FFF2-40B4-BE49-F238E27FC236}">
              <a16:creationId xmlns:a16="http://schemas.microsoft.com/office/drawing/2014/main" id="{E62F5C58-CFC5-4DCC-BC95-37133BE0A550}"/>
            </a:ext>
          </a:extLst>
        </xdr:cNvPr>
        <xdr:cNvCxnSpPr/>
      </xdr:nvCxnSpPr>
      <xdr:spPr>
        <a:xfrm flipV="1">
          <a:off x="16804640" y="14354937"/>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936724EB-6022-4DA3-AFDA-FBAAB9A1D506}"/>
            </a:ext>
          </a:extLst>
        </xdr:cNvPr>
        <xdr:cNvSpPr txBox="1"/>
      </xdr:nvSpPr>
      <xdr:spPr>
        <a:xfrm>
          <a:off x="18982132"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E455E1E3-9DF1-41DC-A337-0F85DC31E0F0}"/>
            </a:ext>
          </a:extLst>
        </xdr:cNvPr>
        <xdr:cNvSpPr txBox="1"/>
      </xdr:nvSpPr>
      <xdr:spPr>
        <a:xfrm>
          <a:off x="18182032"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C77B74B7-C794-432C-BEBE-2CFF3FD01F09}"/>
            </a:ext>
          </a:extLst>
        </xdr:cNvPr>
        <xdr:cNvSpPr txBox="1"/>
      </xdr:nvSpPr>
      <xdr:spPr>
        <a:xfrm>
          <a:off x="17384472" y="1441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4336CE34-256B-4D1F-9E11-5B017C1D9D40}"/>
            </a:ext>
          </a:extLst>
        </xdr:cNvPr>
        <xdr:cNvSpPr txBox="1"/>
      </xdr:nvSpPr>
      <xdr:spPr>
        <a:xfrm>
          <a:off x="16588817" y="14451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89171</xdr:rowOff>
    </xdr:from>
    <xdr:ext cx="469744" cy="259045"/>
    <xdr:sp macro="" textlink="">
      <xdr:nvSpPr>
        <xdr:cNvPr id="837" name="n_1mainValue【消防施設】&#10;一人当たり面積">
          <a:extLst>
            <a:ext uri="{FF2B5EF4-FFF2-40B4-BE49-F238E27FC236}">
              <a16:creationId xmlns:a16="http://schemas.microsoft.com/office/drawing/2014/main" id="{54CE887E-3377-4C7B-BCEC-989A1666DDB6}"/>
            </a:ext>
          </a:extLst>
        </xdr:cNvPr>
        <xdr:cNvSpPr txBox="1"/>
      </xdr:nvSpPr>
      <xdr:spPr>
        <a:xfrm>
          <a:off x="18982132" y="1449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93742</xdr:rowOff>
    </xdr:from>
    <xdr:ext cx="469744" cy="259045"/>
    <xdr:sp macro="" textlink="">
      <xdr:nvSpPr>
        <xdr:cNvPr id="838" name="n_2mainValue【消防施設】&#10;一人当たり面積">
          <a:extLst>
            <a:ext uri="{FF2B5EF4-FFF2-40B4-BE49-F238E27FC236}">
              <a16:creationId xmlns:a16="http://schemas.microsoft.com/office/drawing/2014/main" id="{4F275798-F48A-4CCE-A4BA-C746F16C4B4E}"/>
            </a:ext>
          </a:extLst>
        </xdr:cNvPr>
        <xdr:cNvSpPr txBox="1"/>
      </xdr:nvSpPr>
      <xdr:spPr>
        <a:xfrm>
          <a:off x="18182032" y="14499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18559</xdr:rowOff>
    </xdr:from>
    <xdr:ext cx="469744" cy="259045"/>
    <xdr:sp macro="" textlink="">
      <xdr:nvSpPr>
        <xdr:cNvPr id="839" name="n_3mainValue【消防施設】&#10;一人当たり面積">
          <a:extLst>
            <a:ext uri="{FF2B5EF4-FFF2-40B4-BE49-F238E27FC236}">
              <a16:creationId xmlns:a16="http://schemas.microsoft.com/office/drawing/2014/main" id="{525BAFC3-7A88-47B1-ACB2-ADA6B8AF62DE}"/>
            </a:ext>
          </a:extLst>
        </xdr:cNvPr>
        <xdr:cNvSpPr txBox="1"/>
      </xdr:nvSpPr>
      <xdr:spPr>
        <a:xfrm>
          <a:off x="17384472" y="14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23131</xdr:rowOff>
    </xdr:from>
    <xdr:ext cx="469744" cy="259045"/>
    <xdr:sp macro="" textlink="">
      <xdr:nvSpPr>
        <xdr:cNvPr id="840" name="n_4mainValue【消防施設】&#10;一人当たり面積">
          <a:extLst>
            <a:ext uri="{FF2B5EF4-FFF2-40B4-BE49-F238E27FC236}">
              <a16:creationId xmlns:a16="http://schemas.microsoft.com/office/drawing/2014/main" id="{8ECDB5F2-C067-4CF1-84BB-38658BAB4E4D}"/>
            </a:ext>
          </a:extLst>
        </xdr:cNvPr>
        <xdr:cNvSpPr txBox="1"/>
      </xdr:nvSpPr>
      <xdr:spPr>
        <a:xfrm>
          <a:off x="16588817" y="1407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5B52774B-9872-40F3-A53F-CCE6FE099FC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CC9E879-AA76-40BD-B524-E92B746212EB}"/>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4DA1C3B-71F4-4A40-8A28-0864DEA5D33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A3637FC0-F129-4F2B-89F5-16E55F2C9AE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5803EB67-0164-4DBB-9B92-B2A1DE91C80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3CAE0581-E742-48A5-9E90-5EF35009E70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73BEBDA-8842-4C42-AF83-A148CA219387}"/>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B2B8021-2C80-4BBA-A047-1682ACF441F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E0ECAEBE-E4F1-4456-A3EB-62D07A3B326A}"/>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487A45F7-1E90-4631-A8F1-07BD9D3F245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E61C256C-4337-4C49-87A8-EDFDB4A6594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F7665CBF-AA8C-41C8-ACF4-282C4117189F}"/>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7E9CB7DA-C851-4A8B-A99C-DE9A5B412DA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543677D0-6EAC-4B7F-8DD3-CC2750B6487E}"/>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88E80AF0-7136-4BFD-B73D-D666C500C003}"/>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7A133785-C4D3-4EDC-A029-6B92BD67D325}"/>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1B1B6EFC-7384-4FF4-A847-24400959C206}"/>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1497244C-EEB3-4C33-AA79-94EFC4A81866}"/>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D33BF7E7-269B-432A-8C63-DE4786C6574A}"/>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D7265DD-E939-40CC-9C24-098F9422841B}"/>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541C0F7E-EAF0-444E-B5A7-65C4BBAB11B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4A7EE011-4BDE-4FF6-8DBE-220B5D0808D7}"/>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A206012C-5D7B-46F8-8D32-BD8F8E35ED0E}"/>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2D8C06A2-2838-49C1-833A-3EA6EA4051A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A59B2DD3-9E33-4A23-AB4B-8702DA6D7E4F}"/>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80B06491-7169-4FA9-834C-189F052EA133}"/>
            </a:ext>
          </a:extLst>
        </xdr:cNvPr>
        <xdr:cNvCxnSpPr/>
      </xdr:nvCxnSpPr>
      <xdr:spPr>
        <a:xfrm flipV="1">
          <a:off x="14703424" y="1717684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1B9FF48E-E0F2-4D25-A051-89153C989F67}"/>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C3F2B212-3990-4568-A597-79C547A30BB4}"/>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568F6807-9363-4F50-99F9-6E2F19B5137D}"/>
            </a:ext>
          </a:extLst>
        </xdr:cNvPr>
        <xdr:cNvSpPr txBox="1"/>
      </xdr:nvSpPr>
      <xdr:spPr>
        <a:xfrm>
          <a:off x="1474216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1DDC0727-5EBD-4771-BDFF-E9B8249D63B0}"/>
            </a:ext>
          </a:extLst>
        </xdr:cNvPr>
        <xdr:cNvCxnSpPr/>
      </xdr:nvCxnSpPr>
      <xdr:spPr>
        <a:xfrm>
          <a:off x="14611350" y="17176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5865F187-3305-435D-9242-DDBB62C98CA2}"/>
            </a:ext>
          </a:extLst>
        </xdr:cNvPr>
        <xdr:cNvSpPr txBox="1"/>
      </xdr:nvSpPr>
      <xdr:spPr>
        <a:xfrm>
          <a:off x="14742160" y="17833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C13A92E5-4031-451B-91BB-F7CC52B57E55}"/>
            </a:ext>
          </a:extLst>
        </xdr:cNvPr>
        <xdr:cNvSpPr/>
      </xdr:nvSpPr>
      <xdr:spPr>
        <a:xfrm>
          <a:off x="14649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5EB3AFDD-8F15-41AF-A9AB-EA1617264AC1}"/>
            </a:ext>
          </a:extLst>
        </xdr:cNvPr>
        <xdr:cNvSpPr/>
      </xdr:nvSpPr>
      <xdr:spPr>
        <a:xfrm>
          <a:off x="13887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447AFB60-44AF-4DC0-A690-1C76378294D0}"/>
            </a:ext>
          </a:extLst>
        </xdr:cNvPr>
        <xdr:cNvSpPr/>
      </xdr:nvSpPr>
      <xdr:spPr>
        <a:xfrm>
          <a:off x="13089890" y="178518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19220765-57CE-4ACD-829D-C3BA34B30D56}"/>
            </a:ext>
          </a:extLst>
        </xdr:cNvPr>
        <xdr:cNvSpPr/>
      </xdr:nvSpPr>
      <xdr:spPr>
        <a:xfrm>
          <a:off x="12303760" y="1784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1634D8A9-F782-4454-8FFE-2276F63E78BE}"/>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71B4919-9E81-410D-9071-9E86A49B240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294D5AF-A588-4A12-887D-891070F0BCD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1C852790-21F8-4945-B0F0-29E1762ED67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378EB53-BB83-4D94-9FB8-B005F761AA4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632E829-ED5D-493E-AE61-9D15B8AC2F60}"/>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12337</xdr:rowOff>
    </xdr:from>
    <xdr:to>
      <xdr:col>85</xdr:col>
      <xdr:colOff>177800</xdr:colOff>
      <xdr:row>103</xdr:row>
      <xdr:rowOff>113937</xdr:rowOff>
    </xdr:to>
    <xdr:sp macro="" textlink="">
      <xdr:nvSpPr>
        <xdr:cNvPr id="882" name="楕円 881">
          <a:extLst>
            <a:ext uri="{FF2B5EF4-FFF2-40B4-BE49-F238E27FC236}">
              <a16:creationId xmlns:a16="http://schemas.microsoft.com/office/drawing/2014/main" id="{7FC462F7-7D82-4BBB-BA03-F74C879EDA86}"/>
            </a:ext>
          </a:extLst>
        </xdr:cNvPr>
        <xdr:cNvSpPr/>
      </xdr:nvSpPr>
      <xdr:spPr>
        <a:xfrm>
          <a:off x="14649450" y="1767549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35214</xdr:rowOff>
    </xdr:from>
    <xdr:ext cx="405111" cy="259045"/>
    <xdr:sp macro="" textlink="">
      <xdr:nvSpPr>
        <xdr:cNvPr id="883" name="【庁舎】&#10;有形固定資産減価償却率該当値テキスト">
          <a:extLst>
            <a:ext uri="{FF2B5EF4-FFF2-40B4-BE49-F238E27FC236}">
              <a16:creationId xmlns:a16="http://schemas.microsoft.com/office/drawing/2014/main" id="{5441C63A-CC6B-4921-A9B3-3D43FB098373}"/>
            </a:ext>
          </a:extLst>
        </xdr:cNvPr>
        <xdr:cNvSpPr txBox="1"/>
      </xdr:nvSpPr>
      <xdr:spPr>
        <a:xfrm>
          <a:off x="14742160" y="17523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131536</xdr:rowOff>
    </xdr:from>
    <xdr:to>
      <xdr:col>81</xdr:col>
      <xdr:colOff>101600</xdr:colOff>
      <xdr:row>103</xdr:row>
      <xdr:rowOff>61686</xdr:rowOff>
    </xdr:to>
    <xdr:sp macro="" textlink="">
      <xdr:nvSpPr>
        <xdr:cNvPr id="884" name="楕円 883">
          <a:extLst>
            <a:ext uri="{FF2B5EF4-FFF2-40B4-BE49-F238E27FC236}">
              <a16:creationId xmlns:a16="http://schemas.microsoft.com/office/drawing/2014/main" id="{9A72E3E8-7B7A-4062-8BF8-8011F1C8FA70}"/>
            </a:ext>
          </a:extLst>
        </xdr:cNvPr>
        <xdr:cNvSpPr/>
      </xdr:nvSpPr>
      <xdr:spPr>
        <a:xfrm>
          <a:off x="13887450" y="1762324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10886</xdr:rowOff>
    </xdr:from>
    <xdr:to>
      <xdr:col>85</xdr:col>
      <xdr:colOff>127000</xdr:colOff>
      <xdr:row>103</xdr:row>
      <xdr:rowOff>63137</xdr:rowOff>
    </xdr:to>
    <xdr:cxnSp macro="">
      <xdr:nvCxnSpPr>
        <xdr:cNvPr id="885" name="直線コネクタ 884">
          <a:extLst>
            <a:ext uri="{FF2B5EF4-FFF2-40B4-BE49-F238E27FC236}">
              <a16:creationId xmlns:a16="http://schemas.microsoft.com/office/drawing/2014/main" id="{919AFCD4-CC0B-4753-AAC7-C2F76233DB8D}"/>
            </a:ext>
          </a:extLst>
        </xdr:cNvPr>
        <xdr:cNvCxnSpPr/>
      </xdr:nvCxnSpPr>
      <xdr:spPr>
        <a:xfrm>
          <a:off x="13942060" y="17672141"/>
          <a:ext cx="7620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80918</xdr:rowOff>
    </xdr:from>
    <xdr:to>
      <xdr:col>76</xdr:col>
      <xdr:colOff>165100</xdr:colOff>
      <xdr:row>103</xdr:row>
      <xdr:rowOff>11068</xdr:rowOff>
    </xdr:to>
    <xdr:sp macro="" textlink="">
      <xdr:nvSpPr>
        <xdr:cNvPr id="886" name="楕円 885">
          <a:extLst>
            <a:ext uri="{FF2B5EF4-FFF2-40B4-BE49-F238E27FC236}">
              <a16:creationId xmlns:a16="http://schemas.microsoft.com/office/drawing/2014/main" id="{67C2474F-00E0-496E-8F1C-9FC2D6C0B7AF}"/>
            </a:ext>
          </a:extLst>
        </xdr:cNvPr>
        <xdr:cNvSpPr/>
      </xdr:nvSpPr>
      <xdr:spPr>
        <a:xfrm>
          <a:off x="13089890" y="1757072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131718</xdr:rowOff>
    </xdr:from>
    <xdr:to>
      <xdr:col>81</xdr:col>
      <xdr:colOff>50800</xdr:colOff>
      <xdr:row>103</xdr:row>
      <xdr:rowOff>10886</xdr:rowOff>
    </xdr:to>
    <xdr:cxnSp macro="">
      <xdr:nvCxnSpPr>
        <xdr:cNvPr id="887" name="直線コネクタ 886">
          <a:extLst>
            <a:ext uri="{FF2B5EF4-FFF2-40B4-BE49-F238E27FC236}">
              <a16:creationId xmlns:a16="http://schemas.microsoft.com/office/drawing/2014/main" id="{672CC15F-62B6-44E9-B680-BA9E0C319BA8}"/>
            </a:ext>
          </a:extLst>
        </xdr:cNvPr>
        <xdr:cNvCxnSpPr/>
      </xdr:nvCxnSpPr>
      <xdr:spPr>
        <a:xfrm>
          <a:off x="13144500" y="17623428"/>
          <a:ext cx="797560" cy="4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66221</xdr:rowOff>
    </xdr:from>
    <xdr:to>
      <xdr:col>72</xdr:col>
      <xdr:colOff>38100</xdr:colOff>
      <xdr:row>102</xdr:row>
      <xdr:rowOff>167821</xdr:rowOff>
    </xdr:to>
    <xdr:sp macro="" textlink="">
      <xdr:nvSpPr>
        <xdr:cNvPr id="888" name="楕円 887">
          <a:extLst>
            <a:ext uri="{FF2B5EF4-FFF2-40B4-BE49-F238E27FC236}">
              <a16:creationId xmlns:a16="http://schemas.microsoft.com/office/drawing/2014/main" id="{FA8B897C-7BD7-46B6-9E05-0B8993366D67}"/>
            </a:ext>
          </a:extLst>
        </xdr:cNvPr>
        <xdr:cNvSpPr/>
      </xdr:nvSpPr>
      <xdr:spPr>
        <a:xfrm>
          <a:off x="12303760" y="1755221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117021</xdr:rowOff>
    </xdr:from>
    <xdr:to>
      <xdr:col>76</xdr:col>
      <xdr:colOff>114300</xdr:colOff>
      <xdr:row>102</xdr:row>
      <xdr:rowOff>131718</xdr:rowOff>
    </xdr:to>
    <xdr:cxnSp macro="">
      <xdr:nvCxnSpPr>
        <xdr:cNvPr id="889" name="直線コネクタ 888">
          <a:extLst>
            <a:ext uri="{FF2B5EF4-FFF2-40B4-BE49-F238E27FC236}">
              <a16:creationId xmlns:a16="http://schemas.microsoft.com/office/drawing/2014/main" id="{A670CED0-E4E0-4DBE-B7F4-DB72A110EC7D}"/>
            </a:ext>
          </a:extLst>
        </xdr:cNvPr>
        <xdr:cNvCxnSpPr/>
      </xdr:nvCxnSpPr>
      <xdr:spPr>
        <a:xfrm>
          <a:off x="12346940" y="17604921"/>
          <a:ext cx="797560" cy="1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890" name="楕円 889">
          <a:extLst>
            <a:ext uri="{FF2B5EF4-FFF2-40B4-BE49-F238E27FC236}">
              <a16:creationId xmlns:a16="http://schemas.microsoft.com/office/drawing/2014/main" id="{6D616995-460C-4BE0-B5FE-8AA59A807B86}"/>
            </a:ext>
          </a:extLst>
        </xdr:cNvPr>
        <xdr:cNvSpPr/>
      </xdr:nvSpPr>
      <xdr:spPr>
        <a:xfrm>
          <a:off x="11487150" y="182380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117021</xdr:rowOff>
    </xdr:from>
    <xdr:to>
      <xdr:col>71</xdr:col>
      <xdr:colOff>177800</xdr:colOff>
      <xdr:row>106</xdr:row>
      <xdr:rowOff>117021</xdr:rowOff>
    </xdr:to>
    <xdr:cxnSp macro="">
      <xdr:nvCxnSpPr>
        <xdr:cNvPr id="891" name="直線コネクタ 890">
          <a:extLst>
            <a:ext uri="{FF2B5EF4-FFF2-40B4-BE49-F238E27FC236}">
              <a16:creationId xmlns:a16="http://schemas.microsoft.com/office/drawing/2014/main" id="{93D7221B-CA1F-41D7-AEDC-BC7EFD89027B}"/>
            </a:ext>
          </a:extLst>
        </xdr:cNvPr>
        <xdr:cNvCxnSpPr/>
      </xdr:nvCxnSpPr>
      <xdr:spPr>
        <a:xfrm flipV="1">
          <a:off x="11541760" y="17604921"/>
          <a:ext cx="80518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40B3379E-8F47-4EE4-97DB-7A31FF3180AE}"/>
            </a:ext>
          </a:extLst>
        </xdr:cNvPr>
        <xdr:cNvSpPr txBox="1"/>
      </xdr:nvSpPr>
      <xdr:spPr>
        <a:xfrm>
          <a:off x="13738234" y="1793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42FCA05D-9D5F-4541-B782-A407043555BC}"/>
            </a:ext>
          </a:extLst>
        </xdr:cNvPr>
        <xdr:cNvSpPr txBox="1"/>
      </xdr:nvSpPr>
      <xdr:spPr>
        <a:xfrm>
          <a:off x="12957184" y="17938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678B9943-D60F-4353-BDFA-FAA6053FB564}"/>
            </a:ext>
          </a:extLst>
        </xdr:cNvPr>
        <xdr:cNvSpPr txBox="1"/>
      </xdr:nvSpPr>
      <xdr:spPr>
        <a:xfrm>
          <a:off x="1217105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86FE5B17-31EE-4B5F-857D-D104C2E28745}"/>
            </a:ext>
          </a:extLst>
        </xdr:cNvPr>
        <xdr:cNvSpPr txBox="1"/>
      </xdr:nvSpPr>
      <xdr:spPr>
        <a:xfrm>
          <a:off x="11354444" y="176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78213</xdr:rowOff>
    </xdr:from>
    <xdr:ext cx="405111" cy="259045"/>
    <xdr:sp macro="" textlink="">
      <xdr:nvSpPr>
        <xdr:cNvPr id="896" name="n_1mainValue【庁舎】&#10;有形固定資産減価償却率">
          <a:extLst>
            <a:ext uri="{FF2B5EF4-FFF2-40B4-BE49-F238E27FC236}">
              <a16:creationId xmlns:a16="http://schemas.microsoft.com/office/drawing/2014/main" id="{DEA83210-B112-484C-9D9C-DCC8F667C2AB}"/>
            </a:ext>
          </a:extLst>
        </xdr:cNvPr>
        <xdr:cNvSpPr txBox="1"/>
      </xdr:nvSpPr>
      <xdr:spPr>
        <a:xfrm>
          <a:off x="13738234" y="1739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27595</xdr:rowOff>
    </xdr:from>
    <xdr:ext cx="405111" cy="259045"/>
    <xdr:sp macro="" textlink="">
      <xdr:nvSpPr>
        <xdr:cNvPr id="897" name="n_2mainValue【庁舎】&#10;有形固定資産減価償却率">
          <a:extLst>
            <a:ext uri="{FF2B5EF4-FFF2-40B4-BE49-F238E27FC236}">
              <a16:creationId xmlns:a16="http://schemas.microsoft.com/office/drawing/2014/main" id="{1E2563C0-57E5-495E-B609-F513EAF4A2BD}"/>
            </a:ext>
          </a:extLst>
        </xdr:cNvPr>
        <xdr:cNvSpPr txBox="1"/>
      </xdr:nvSpPr>
      <xdr:spPr>
        <a:xfrm>
          <a:off x="12957184" y="1734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12898</xdr:rowOff>
    </xdr:from>
    <xdr:ext cx="405111" cy="259045"/>
    <xdr:sp macro="" textlink="">
      <xdr:nvSpPr>
        <xdr:cNvPr id="898" name="n_3mainValue【庁舎】&#10;有形固定資産減価償却率">
          <a:extLst>
            <a:ext uri="{FF2B5EF4-FFF2-40B4-BE49-F238E27FC236}">
              <a16:creationId xmlns:a16="http://schemas.microsoft.com/office/drawing/2014/main" id="{3042FD4C-E18B-4FA6-960E-1F1C98A9C6A9}"/>
            </a:ext>
          </a:extLst>
        </xdr:cNvPr>
        <xdr:cNvSpPr txBox="1"/>
      </xdr:nvSpPr>
      <xdr:spPr>
        <a:xfrm>
          <a:off x="12171054" y="1733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899" name="n_4mainValue【庁舎】&#10;有形固定資産減価償却率">
          <a:extLst>
            <a:ext uri="{FF2B5EF4-FFF2-40B4-BE49-F238E27FC236}">
              <a16:creationId xmlns:a16="http://schemas.microsoft.com/office/drawing/2014/main" id="{0D5514DF-3E0F-47ED-AB84-01B530770D55}"/>
            </a:ext>
          </a:extLst>
        </xdr:cNvPr>
        <xdr:cNvSpPr txBox="1"/>
      </xdr:nvSpPr>
      <xdr:spPr>
        <a:xfrm>
          <a:off x="11354444" y="18334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81FE3616-946F-43B4-8F1C-6D6CF095DD55}"/>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447BDE87-EC1A-488E-BD66-57D5C39A7A9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501103CF-253F-4678-8A71-2A4FCE0FE455}"/>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98DA5DE6-11FE-4055-B155-A5262FC98CC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75F996FB-75F8-488D-AD68-C050410146C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6E35D6E-BECE-444A-ABCF-43F432C7CA9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7011073B-7771-4A32-B7A2-FB004BCABEC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27C7400F-D494-4DD9-BAFE-6E8424CB497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AB9A34C8-C0D6-4CA6-8875-730C2B91889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993CC8D-6E26-4FA6-BD74-59A7C1D0DC8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37A287DC-73FA-4361-99FA-20231DA5B831}"/>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8ACF2FD-8F24-4A2B-ADC6-FB233DE8C474}"/>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B294F36A-DC6F-48BB-AFEF-BF1FD95AD2D6}"/>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10D038DA-1B4F-4408-AAA2-EC4CC6DDE77D}"/>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57F8C286-E847-4992-B268-70356B5FEA9E}"/>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6D859324-5EA5-4AEF-B312-61F54A78C42C}"/>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FA9CAF69-C131-4438-9938-1925651743A6}"/>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949B7068-7589-402C-9E36-34EB1F3FC99F}"/>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20E8DE07-9DC7-4438-B942-BEE7A5ABD6F2}"/>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691B68E9-5A36-47A1-9874-AFA6ED4864C7}"/>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95AD5B98-4F31-4F98-AB03-54A924ABBD2E}"/>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317F26C5-6AA9-4847-B629-858E39DCCA62}"/>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4D70D4C6-2944-46A7-BEEF-6746F3B51192}"/>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EC63AC5A-83C2-4142-AE3A-482A1F4AAEB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50D151EF-3ACC-4FA7-B35D-513A2C7DF59B}"/>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788F837C-4DCF-427C-9DF1-A667898E497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2FE31F25-3781-4A7D-BDE9-88FA3412EE6C}"/>
            </a:ext>
          </a:extLst>
        </xdr:cNvPr>
        <xdr:cNvCxnSpPr/>
      </xdr:nvCxnSpPr>
      <xdr:spPr>
        <a:xfrm flipV="1">
          <a:off x="19947254" y="17193713"/>
          <a:ext cx="0" cy="1524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CA68728F-4871-4C7B-AF9C-79EB1C1B6F55}"/>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239686A8-0AA2-4998-9E0F-457455BF5869}"/>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01134154-709A-4933-9606-EE1F2AC4ACD9}"/>
            </a:ext>
          </a:extLst>
        </xdr:cNvPr>
        <xdr:cNvSpPr txBox="1"/>
      </xdr:nvSpPr>
      <xdr:spPr>
        <a:xfrm>
          <a:off x="19985990" y="1697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AAA64734-0E48-46A1-9D70-A2B01749F451}"/>
            </a:ext>
          </a:extLst>
        </xdr:cNvPr>
        <xdr:cNvCxnSpPr/>
      </xdr:nvCxnSpPr>
      <xdr:spPr>
        <a:xfrm>
          <a:off x="198856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D26DC301-69B9-4E8E-B556-8758FAC6AF68}"/>
            </a:ext>
          </a:extLst>
        </xdr:cNvPr>
        <xdr:cNvSpPr txBox="1"/>
      </xdr:nvSpPr>
      <xdr:spPr>
        <a:xfrm>
          <a:off x="19985990" y="18230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3057FA72-F0B0-4841-8AC2-9C12BA2D0D59}"/>
            </a:ext>
          </a:extLst>
        </xdr:cNvPr>
        <xdr:cNvSpPr/>
      </xdr:nvSpPr>
      <xdr:spPr>
        <a:xfrm>
          <a:off x="1990471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D7F36010-7C74-47EF-90AA-74078F7C0348}"/>
            </a:ext>
          </a:extLst>
        </xdr:cNvPr>
        <xdr:cNvSpPr/>
      </xdr:nvSpPr>
      <xdr:spPr>
        <a:xfrm>
          <a:off x="19161760" y="18220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369864E8-0A3B-4021-AA90-C4923966DA7B}"/>
            </a:ext>
          </a:extLst>
        </xdr:cNvPr>
        <xdr:cNvSpPr/>
      </xdr:nvSpPr>
      <xdr:spPr>
        <a:xfrm>
          <a:off x="1834515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246D8FE0-9870-4D39-B887-197080802F35}"/>
            </a:ext>
          </a:extLst>
        </xdr:cNvPr>
        <xdr:cNvSpPr/>
      </xdr:nvSpPr>
      <xdr:spPr>
        <a:xfrm>
          <a:off x="175475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69E97395-815F-4964-9EDA-DDCB369302C1}"/>
            </a:ext>
          </a:extLst>
        </xdr:cNvPr>
        <xdr:cNvSpPr/>
      </xdr:nvSpPr>
      <xdr:spPr>
        <a:xfrm>
          <a:off x="16761460" y="182957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D6AB87DE-8A46-42E4-82F0-99B128B4E8A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6D6A6216-C045-4D3C-9173-968799EA3268}"/>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632369A4-9954-4802-B00C-01F3C107ED7D}"/>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22316A1-6CED-429A-9565-755D76C8A6F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BBA2D7AD-76B4-4116-8FFC-7E4BAC0F1F0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31931</xdr:rowOff>
    </xdr:from>
    <xdr:to>
      <xdr:col>116</xdr:col>
      <xdr:colOff>114300</xdr:colOff>
      <xdr:row>106</xdr:row>
      <xdr:rowOff>133531</xdr:rowOff>
    </xdr:to>
    <xdr:sp macro="" textlink="">
      <xdr:nvSpPr>
        <xdr:cNvPr id="942" name="楕円 941">
          <a:extLst>
            <a:ext uri="{FF2B5EF4-FFF2-40B4-BE49-F238E27FC236}">
              <a16:creationId xmlns:a16="http://schemas.microsoft.com/office/drawing/2014/main" id="{A23687EE-D275-4746-803D-DBB05C1AABDA}"/>
            </a:ext>
          </a:extLst>
        </xdr:cNvPr>
        <xdr:cNvSpPr/>
      </xdr:nvSpPr>
      <xdr:spPr>
        <a:xfrm>
          <a:off x="19904710" y="182037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54808</xdr:rowOff>
    </xdr:from>
    <xdr:ext cx="469744" cy="259045"/>
    <xdr:sp macro="" textlink="">
      <xdr:nvSpPr>
        <xdr:cNvPr id="943" name="【庁舎】&#10;一人当たり面積該当値テキスト">
          <a:extLst>
            <a:ext uri="{FF2B5EF4-FFF2-40B4-BE49-F238E27FC236}">
              <a16:creationId xmlns:a16="http://schemas.microsoft.com/office/drawing/2014/main" id="{AE585F03-AE8F-4196-AC59-EA755C0FEF68}"/>
            </a:ext>
          </a:extLst>
        </xdr:cNvPr>
        <xdr:cNvSpPr txBox="1"/>
      </xdr:nvSpPr>
      <xdr:spPr>
        <a:xfrm>
          <a:off x="19985990" y="1806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44994</xdr:rowOff>
    </xdr:from>
    <xdr:to>
      <xdr:col>112</xdr:col>
      <xdr:colOff>38100</xdr:colOff>
      <xdr:row>106</xdr:row>
      <xdr:rowOff>146594</xdr:rowOff>
    </xdr:to>
    <xdr:sp macro="" textlink="">
      <xdr:nvSpPr>
        <xdr:cNvPr id="944" name="楕円 943">
          <a:extLst>
            <a:ext uri="{FF2B5EF4-FFF2-40B4-BE49-F238E27FC236}">
              <a16:creationId xmlns:a16="http://schemas.microsoft.com/office/drawing/2014/main" id="{F80676F7-C624-4358-897C-823A413266D6}"/>
            </a:ext>
          </a:extLst>
        </xdr:cNvPr>
        <xdr:cNvSpPr/>
      </xdr:nvSpPr>
      <xdr:spPr>
        <a:xfrm>
          <a:off x="19161760" y="18220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82731</xdr:rowOff>
    </xdr:from>
    <xdr:to>
      <xdr:col>116</xdr:col>
      <xdr:colOff>63500</xdr:colOff>
      <xdr:row>106</xdr:row>
      <xdr:rowOff>95794</xdr:rowOff>
    </xdr:to>
    <xdr:cxnSp macro="">
      <xdr:nvCxnSpPr>
        <xdr:cNvPr id="945" name="直線コネクタ 944">
          <a:extLst>
            <a:ext uri="{FF2B5EF4-FFF2-40B4-BE49-F238E27FC236}">
              <a16:creationId xmlns:a16="http://schemas.microsoft.com/office/drawing/2014/main" id="{BA2021C9-6289-4A6F-B914-590C8ECFA85F}"/>
            </a:ext>
          </a:extLst>
        </xdr:cNvPr>
        <xdr:cNvCxnSpPr/>
      </xdr:nvCxnSpPr>
      <xdr:spPr>
        <a:xfrm flipV="1">
          <a:off x="19204940" y="18258336"/>
          <a:ext cx="74295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51526</xdr:rowOff>
    </xdr:from>
    <xdr:to>
      <xdr:col>107</xdr:col>
      <xdr:colOff>101600</xdr:colOff>
      <xdr:row>106</xdr:row>
      <xdr:rowOff>153126</xdr:rowOff>
    </xdr:to>
    <xdr:sp macro="" textlink="">
      <xdr:nvSpPr>
        <xdr:cNvPr id="946" name="楕円 945">
          <a:extLst>
            <a:ext uri="{FF2B5EF4-FFF2-40B4-BE49-F238E27FC236}">
              <a16:creationId xmlns:a16="http://schemas.microsoft.com/office/drawing/2014/main" id="{A4DB75F4-1761-46AD-9FE8-B10B22220802}"/>
            </a:ext>
          </a:extLst>
        </xdr:cNvPr>
        <xdr:cNvSpPr/>
      </xdr:nvSpPr>
      <xdr:spPr>
        <a:xfrm>
          <a:off x="18345150" y="182290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95794</xdr:rowOff>
    </xdr:from>
    <xdr:to>
      <xdr:col>111</xdr:col>
      <xdr:colOff>177800</xdr:colOff>
      <xdr:row>106</xdr:row>
      <xdr:rowOff>102326</xdr:rowOff>
    </xdr:to>
    <xdr:cxnSp macro="">
      <xdr:nvCxnSpPr>
        <xdr:cNvPr id="947" name="直線コネクタ 946">
          <a:extLst>
            <a:ext uri="{FF2B5EF4-FFF2-40B4-BE49-F238E27FC236}">
              <a16:creationId xmlns:a16="http://schemas.microsoft.com/office/drawing/2014/main" id="{19BB7885-BF51-439E-B9A8-011C21335105}"/>
            </a:ext>
          </a:extLst>
        </xdr:cNvPr>
        <xdr:cNvCxnSpPr/>
      </xdr:nvCxnSpPr>
      <xdr:spPr>
        <a:xfrm flipV="1">
          <a:off x="18399760" y="18265684"/>
          <a:ext cx="80518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61323</xdr:rowOff>
    </xdr:from>
    <xdr:to>
      <xdr:col>102</xdr:col>
      <xdr:colOff>165100</xdr:colOff>
      <xdr:row>106</xdr:row>
      <xdr:rowOff>162923</xdr:rowOff>
    </xdr:to>
    <xdr:sp macro="" textlink="">
      <xdr:nvSpPr>
        <xdr:cNvPr id="948" name="楕円 947">
          <a:extLst>
            <a:ext uri="{FF2B5EF4-FFF2-40B4-BE49-F238E27FC236}">
              <a16:creationId xmlns:a16="http://schemas.microsoft.com/office/drawing/2014/main" id="{A46F8C25-F96D-4990-8A5E-E6C61DBBE3D8}"/>
            </a:ext>
          </a:extLst>
        </xdr:cNvPr>
        <xdr:cNvSpPr/>
      </xdr:nvSpPr>
      <xdr:spPr>
        <a:xfrm>
          <a:off x="17547590" y="18231213"/>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102326</xdr:rowOff>
    </xdr:from>
    <xdr:to>
      <xdr:col>107</xdr:col>
      <xdr:colOff>50800</xdr:colOff>
      <xdr:row>106</xdr:row>
      <xdr:rowOff>112123</xdr:rowOff>
    </xdr:to>
    <xdr:cxnSp macro="">
      <xdr:nvCxnSpPr>
        <xdr:cNvPr id="949" name="直線コネクタ 948">
          <a:extLst>
            <a:ext uri="{FF2B5EF4-FFF2-40B4-BE49-F238E27FC236}">
              <a16:creationId xmlns:a16="http://schemas.microsoft.com/office/drawing/2014/main" id="{CE1D7CD2-2013-489D-A0C0-1180FC85A895}"/>
            </a:ext>
          </a:extLst>
        </xdr:cNvPr>
        <xdr:cNvCxnSpPr/>
      </xdr:nvCxnSpPr>
      <xdr:spPr>
        <a:xfrm flipV="1">
          <a:off x="17602200" y="18272216"/>
          <a:ext cx="79756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40095</xdr:rowOff>
    </xdr:from>
    <xdr:to>
      <xdr:col>98</xdr:col>
      <xdr:colOff>38100</xdr:colOff>
      <xdr:row>107</xdr:row>
      <xdr:rowOff>141695</xdr:rowOff>
    </xdr:to>
    <xdr:sp macro="" textlink="">
      <xdr:nvSpPr>
        <xdr:cNvPr id="950" name="楕円 949">
          <a:extLst>
            <a:ext uri="{FF2B5EF4-FFF2-40B4-BE49-F238E27FC236}">
              <a16:creationId xmlns:a16="http://schemas.microsoft.com/office/drawing/2014/main" id="{7497EF89-D3F9-4E10-94A8-747FC9C1B18F}"/>
            </a:ext>
          </a:extLst>
        </xdr:cNvPr>
        <xdr:cNvSpPr/>
      </xdr:nvSpPr>
      <xdr:spPr>
        <a:xfrm>
          <a:off x="16761460" y="183852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112123</xdr:rowOff>
    </xdr:from>
    <xdr:to>
      <xdr:col>102</xdr:col>
      <xdr:colOff>114300</xdr:colOff>
      <xdr:row>107</xdr:row>
      <xdr:rowOff>90895</xdr:rowOff>
    </xdr:to>
    <xdr:cxnSp macro="">
      <xdr:nvCxnSpPr>
        <xdr:cNvPr id="951" name="直線コネクタ 950">
          <a:extLst>
            <a:ext uri="{FF2B5EF4-FFF2-40B4-BE49-F238E27FC236}">
              <a16:creationId xmlns:a16="http://schemas.microsoft.com/office/drawing/2014/main" id="{5B628EF1-2990-41C4-8B62-E3BA82B418DF}"/>
            </a:ext>
          </a:extLst>
        </xdr:cNvPr>
        <xdr:cNvCxnSpPr/>
      </xdr:nvCxnSpPr>
      <xdr:spPr>
        <a:xfrm flipV="1">
          <a:off x="16804640" y="18285823"/>
          <a:ext cx="797560" cy="154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B092AC47-991D-45C8-A933-42FA21FA132D}"/>
            </a:ext>
          </a:extLst>
        </xdr:cNvPr>
        <xdr:cNvSpPr txBox="1"/>
      </xdr:nvSpPr>
      <xdr:spPr>
        <a:xfrm>
          <a:off x="18982132" y="1830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7EB76767-839E-4189-B499-B774EF446820}"/>
            </a:ext>
          </a:extLst>
        </xdr:cNvPr>
        <xdr:cNvSpPr txBox="1"/>
      </xdr:nvSpPr>
      <xdr:spPr>
        <a:xfrm>
          <a:off x="18182032" y="1834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EFFDF009-CD21-43E3-8544-7E3585E57052}"/>
            </a:ext>
          </a:extLst>
        </xdr:cNvPr>
        <xdr:cNvSpPr txBox="1"/>
      </xdr:nvSpPr>
      <xdr:spPr>
        <a:xfrm>
          <a:off x="17384472" y="1834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45989055-1630-4563-9E6C-1B7D9DA28C1C}"/>
            </a:ext>
          </a:extLst>
        </xdr:cNvPr>
        <xdr:cNvSpPr txBox="1"/>
      </xdr:nvSpPr>
      <xdr:spPr>
        <a:xfrm>
          <a:off x="16588817" y="1806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163121</xdr:rowOff>
    </xdr:from>
    <xdr:ext cx="469744" cy="259045"/>
    <xdr:sp macro="" textlink="">
      <xdr:nvSpPr>
        <xdr:cNvPr id="956" name="n_1mainValue【庁舎】&#10;一人当たり面積">
          <a:extLst>
            <a:ext uri="{FF2B5EF4-FFF2-40B4-BE49-F238E27FC236}">
              <a16:creationId xmlns:a16="http://schemas.microsoft.com/office/drawing/2014/main" id="{8E1C1DD3-7754-495D-8074-68986E2F6BA7}"/>
            </a:ext>
          </a:extLst>
        </xdr:cNvPr>
        <xdr:cNvSpPr txBox="1"/>
      </xdr:nvSpPr>
      <xdr:spPr>
        <a:xfrm>
          <a:off x="18982132" y="1799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169653</xdr:rowOff>
    </xdr:from>
    <xdr:ext cx="469744" cy="259045"/>
    <xdr:sp macro="" textlink="">
      <xdr:nvSpPr>
        <xdr:cNvPr id="957" name="n_2mainValue【庁舎】&#10;一人当たり面積">
          <a:extLst>
            <a:ext uri="{FF2B5EF4-FFF2-40B4-BE49-F238E27FC236}">
              <a16:creationId xmlns:a16="http://schemas.microsoft.com/office/drawing/2014/main" id="{0702BCC4-DDC7-44DC-BB40-A0294BB7F27A}"/>
            </a:ext>
          </a:extLst>
        </xdr:cNvPr>
        <xdr:cNvSpPr txBox="1"/>
      </xdr:nvSpPr>
      <xdr:spPr>
        <a:xfrm>
          <a:off x="18182032" y="1800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8000</xdr:rowOff>
    </xdr:from>
    <xdr:ext cx="469744" cy="259045"/>
    <xdr:sp macro="" textlink="">
      <xdr:nvSpPr>
        <xdr:cNvPr id="958" name="n_3mainValue【庁舎】&#10;一人当たり面積">
          <a:extLst>
            <a:ext uri="{FF2B5EF4-FFF2-40B4-BE49-F238E27FC236}">
              <a16:creationId xmlns:a16="http://schemas.microsoft.com/office/drawing/2014/main" id="{F12F1A7F-3A2B-4F49-957E-C68A6F96D955}"/>
            </a:ext>
          </a:extLst>
        </xdr:cNvPr>
        <xdr:cNvSpPr txBox="1"/>
      </xdr:nvSpPr>
      <xdr:spPr>
        <a:xfrm>
          <a:off x="17384472" y="1801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132822</xdr:rowOff>
    </xdr:from>
    <xdr:ext cx="469744" cy="259045"/>
    <xdr:sp macro="" textlink="">
      <xdr:nvSpPr>
        <xdr:cNvPr id="959" name="n_4mainValue【庁舎】&#10;一人当たり面積">
          <a:extLst>
            <a:ext uri="{FF2B5EF4-FFF2-40B4-BE49-F238E27FC236}">
              <a16:creationId xmlns:a16="http://schemas.microsoft.com/office/drawing/2014/main" id="{B920D93A-DA2D-4C57-9D31-78F0377160ED}"/>
            </a:ext>
          </a:extLst>
        </xdr:cNvPr>
        <xdr:cNvSpPr txBox="1"/>
      </xdr:nvSpPr>
      <xdr:spPr>
        <a:xfrm>
          <a:off x="16588817" y="1848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BC3953E5-E331-460C-9D72-0AC335A5FA0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4E245262-F44E-48AE-88AE-05B28E822AE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F0DD96AD-9664-45B2-A996-073AF4E7C20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福祉施設については、令和５年度の総合隣保館等改築工事の完了により、大きく改善している。</a:t>
          </a:r>
          <a:endParaRPr lang="ja-JP" altLang="ja-JP" sz="1400">
            <a:effectLst/>
          </a:endParaRPr>
        </a:p>
        <a:p>
          <a:r>
            <a:rPr kumimoji="1" lang="ja-JP" altLang="ja-JP" sz="1100">
              <a:solidFill>
                <a:schemeClr val="dk1"/>
              </a:solidFill>
              <a:effectLst/>
              <a:latin typeface="+mn-lt"/>
              <a:ea typeface="+mn-ea"/>
              <a:cs typeface="+mn-cs"/>
            </a:rPr>
            <a:t>一方で、体育館・プール、消防施設については、類似団体と比較し大きく減価償却が進んでいることから、今後は公共施設等総合管理計画に基づき、統廃合や複合化を視野に更新や大規模改修等を進めていく必要がある。</a:t>
          </a:r>
          <a:r>
            <a:rPr kumimoji="1" lang="en-US" altLang="ja-JP" sz="1100">
              <a:solidFill>
                <a:schemeClr val="dk1"/>
              </a:solidFill>
              <a:effectLst/>
              <a:latin typeface="+mn-lt"/>
              <a:ea typeface="+mn-ea"/>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29%20&#12383;&#12388;&#12398;&#24066;\&#12304;&#36001;&#25919;&#29366;&#27841;&#36039;&#26009;&#38598;&#12305;_282294_&#12383;&#12388;&#12398;&#24066;_2024(2&#22238;&#30446;).xlsx" TargetMode="External"/><Relationship Id="rId1" Type="http://schemas.openxmlformats.org/officeDocument/2006/relationships/externalLinkPath" Target="&#12304;&#36001;&#25919;&#29366;&#27841;&#36039;&#26009;&#38598;&#12305;_282294_&#12383;&#12388;&#12398;&#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11.9</v>
          </cell>
        </row>
        <row r="53">
          <cell r="BP53">
            <v>66.400000000000006</v>
          </cell>
          <cell r="BX53">
            <v>66.7</v>
          </cell>
          <cell r="CF53">
            <v>67.3</v>
          </cell>
          <cell r="CN53">
            <v>68.7</v>
          </cell>
          <cell r="CV53">
            <v>70.3</v>
          </cell>
        </row>
        <row r="55">
          <cell r="AN55" t="str">
            <v>類似団体内平均値</v>
          </cell>
          <cell r="BP55">
            <v>25.1</v>
          </cell>
          <cell r="BX55">
            <v>18</v>
          </cell>
          <cell r="CF55">
            <v>12.7</v>
          </cell>
          <cell r="CN55">
            <v>10</v>
          </cell>
          <cell r="CV55">
            <v>6</v>
          </cell>
        </row>
        <row r="57">
          <cell r="BP57">
            <v>61</v>
          </cell>
          <cell r="BX57">
            <v>62.2</v>
          </cell>
          <cell r="CF57">
            <v>63.2</v>
          </cell>
          <cell r="CN57">
            <v>64.599999999999994</v>
          </cell>
          <cell r="CV57">
            <v>65.900000000000006</v>
          </cell>
        </row>
        <row r="72">
          <cell r="BP72" t="str">
            <v>R02</v>
          </cell>
          <cell r="BX72" t="str">
            <v>R03</v>
          </cell>
          <cell r="CF72" t="str">
            <v>R04</v>
          </cell>
          <cell r="CN72" t="str">
            <v>R05</v>
          </cell>
          <cell r="CV72" t="str">
            <v>R06</v>
          </cell>
        </row>
        <row r="73">
          <cell r="AN73" t="str">
            <v>当該団体値</v>
          </cell>
          <cell r="BP73">
            <v>11.9</v>
          </cell>
        </row>
        <row r="75">
          <cell r="BP75">
            <v>10.199999999999999</v>
          </cell>
          <cell r="BX75">
            <v>8.6999999999999993</v>
          </cell>
          <cell r="CF75">
            <v>7.8</v>
          </cell>
          <cell r="CN75">
            <v>7.2</v>
          </cell>
          <cell r="CV75">
            <v>7.3</v>
          </cell>
        </row>
        <row r="77">
          <cell r="AN77" t="str">
            <v>類似団体内平均値</v>
          </cell>
          <cell r="BP77">
            <v>25.1</v>
          </cell>
          <cell r="BX77">
            <v>18</v>
          </cell>
          <cell r="CF77">
            <v>12.7</v>
          </cell>
          <cell r="CN77">
            <v>10</v>
          </cell>
          <cell r="CV77">
            <v>6</v>
          </cell>
        </row>
        <row r="79">
          <cell r="BP79">
            <v>6.4</v>
          </cell>
          <cell r="BX79">
            <v>6.6</v>
          </cell>
          <cell r="CF79">
            <v>6.6</v>
          </cell>
          <cell r="CN79">
            <v>6.7</v>
          </cell>
          <cell r="CV79">
            <v>6.5</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41194035</v>
      </c>
      <c r="BO4" s="358"/>
      <c r="BP4" s="358"/>
      <c r="BQ4" s="358"/>
      <c r="BR4" s="358"/>
      <c r="BS4" s="358"/>
      <c r="BT4" s="358"/>
      <c r="BU4" s="359"/>
      <c r="BV4" s="357">
        <v>38844270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4.3</v>
      </c>
      <c r="CU4" s="364"/>
      <c r="CV4" s="364"/>
      <c r="CW4" s="364"/>
      <c r="CX4" s="364"/>
      <c r="CY4" s="364"/>
      <c r="CZ4" s="364"/>
      <c r="DA4" s="365"/>
      <c r="DB4" s="363">
        <v>7</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39902632</v>
      </c>
      <c r="BO5" s="395"/>
      <c r="BP5" s="395"/>
      <c r="BQ5" s="395"/>
      <c r="BR5" s="395"/>
      <c r="BS5" s="395"/>
      <c r="BT5" s="395"/>
      <c r="BU5" s="396"/>
      <c r="BV5" s="394">
        <v>37061165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87.8</v>
      </c>
      <c r="CU5" s="392"/>
      <c r="CV5" s="392"/>
      <c r="CW5" s="392"/>
      <c r="CX5" s="392"/>
      <c r="CY5" s="392"/>
      <c r="CZ5" s="392"/>
      <c r="DA5" s="393"/>
      <c r="DB5" s="391">
        <v>87.2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1291403</v>
      </c>
      <c r="BO6" s="395"/>
      <c r="BP6" s="395"/>
      <c r="BQ6" s="395"/>
      <c r="BR6" s="395"/>
      <c r="BS6" s="395"/>
      <c r="BT6" s="395"/>
      <c r="BU6" s="396"/>
      <c r="BV6" s="394">
        <v>1783105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88.1</v>
      </c>
      <c r="CU6" s="432"/>
      <c r="CV6" s="432"/>
      <c r="CW6" s="432"/>
      <c r="CX6" s="432"/>
      <c r="CY6" s="432"/>
      <c r="CZ6" s="432"/>
      <c r="DA6" s="433"/>
      <c r="DB6" s="431">
        <v>87.8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348238</v>
      </c>
      <c r="BO7" s="395"/>
      <c r="BP7" s="395"/>
      <c r="BQ7" s="395"/>
      <c r="BR7" s="395"/>
      <c r="BS7" s="395"/>
      <c r="BT7" s="395"/>
      <c r="BU7" s="396"/>
      <c r="BV7" s="394">
        <v>237045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22161743</v>
      </c>
      <c r="CU7" s="395"/>
      <c r="CV7" s="395"/>
      <c r="CW7" s="395"/>
      <c r="CX7" s="395"/>
      <c r="CY7" s="395"/>
      <c r="CZ7" s="395"/>
      <c r="DA7" s="396"/>
      <c r="DB7" s="394">
        <v>21933519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943165</v>
      </c>
      <c r="BO8" s="395"/>
      <c r="BP8" s="395"/>
      <c r="BQ8" s="395"/>
      <c r="BR8" s="395"/>
      <c r="BS8" s="395"/>
      <c r="BT8" s="395"/>
      <c r="BU8" s="396"/>
      <c r="BV8" s="394">
        <v>1546060</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0.52</v>
      </c>
      <c r="CU8" s="435"/>
      <c r="CV8" s="435"/>
      <c r="CW8" s="435"/>
      <c r="CX8" s="435"/>
      <c r="CY8" s="435"/>
      <c r="CZ8" s="435"/>
      <c r="DA8" s="436"/>
      <c r="DB8" s="434">
        <v>0.52</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74316</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-602895</v>
      </c>
      <c r="BO9" s="395"/>
      <c r="BP9" s="395"/>
      <c r="BQ9" s="395"/>
      <c r="BR9" s="395"/>
      <c r="BS9" s="395"/>
      <c r="BT9" s="395"/>
      <c r="BU9" s="396"/>
      <c r="BV9" s="394">
        <v>126724</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12</v>
      </c>
      <c r="CU9" s="392"/>
      <c r="CV9" s="392"/>
      <c r="CW9" s="392"/>
      <c r="CX9" s="392"/>
      <c r="CY9" s="392"/>
      <c r="CZ9" s="392"/>
      <c r="DA9" s="393"/>
      <c r="DB9" s="391">
        <v>12.8</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77419</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1803792</v>
      </c>
      <c r="BO10" s="395"/>
      <c r="BP10" s="395"/>
      <c r="BQ10" s="395"/>
      <c r="BR10" s="395"/>
      <c r="BS10" s="395"/>
      <c r="BT10" s="395"/>
      <c r="BU10" s="396"/>
      <c r="BV10" s="394">
        <v>1063093</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72271</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700000</v>
      </c>
      <c r="BO12" s="395"/>
      <c r="BP12" s="395"/>
      <c r="BQ12" s="395"/>
      <c r="BR12" s="395"/>
      <c r="BS12" s="395"/>
      <c r="BT12" s="395"/>
      <c r="BU12" s="396"/>
      <c r="BV12" s="394">
        <v>13117</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71181</v>
      </c>
      <c r="S13" s="479"/>
      <c r="T13" s="479"/>
      <c r="U13" s="479"/>
      <c r="V13" s="480"/>
      <c r="W13" s="410" t="s">
        <v>131</v>
      </c>
      <c r="X13" s="411"/>
      <c r="Y13" s="411"/>
      <c r="Z13" s="411"/>
      <c r="AA13" s="411"/>
      <c r="AB13" s="401"/>
      <c r="AC13" s="445">
        <v>1077</v>
      </c>
      <c r="AD13" s="446"/>
      <c r="AE13" s="446"/>
      <c r="AF13" s="446"/>
      <c r="AG13" s="488"/>
      <c r="AH13" s="445">
        <v>1023</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500897</v>
      </c>
      <c r="BO13" s="395"/>
      <c r="BP13" s="395"/>
      <c r="BQ13" s="395"/>
      <c r="BR13" s="395"/>
      <c r="BS13" s="395"/>
      <c r="BT13" s="395"/>
      <c r="BU13" s="396"/>
      <c r="BV13" s="394">
        <v>1176700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7.3</v>
      </c>
      <c r="CU13" s="392"/>
      <c r="CV13" s="392"/>
      <c r="CW13" s="392"/>
      <c r="CX13" s="392"/>
      <c r="CY13" s="392"/>
      <c r="CZ13" s="392"/>
      <c r="DA13" s="393"/>
      <c r="DB13" s="391">
        <v>7.2</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73201</v>
      </c>
      <c r="S14" s="479"/>
      <c r="T14" s="479"/>
      <c r="U14" s="479"/>
      <c r="V14" s="480"/>
      <c r="W14" s="384"/>
      <c r="X14" s="385"/>
      <c r="Y14" s="385"/>
      <c r="Z14" s="385"/>
      <c r="AA14" s="385"/>
      <c r="AB14" s="374"/>
      <c r="AC14" s="481">
        <v>3.2</v>
      </c>
      <c r="AD14" s="482"/>
      <c r="AE14" s="482"/>
      <c r="AF14" s="482"/>
      <c r="AG14" s="483"/>
      <c r="AH14" s="481">
        <v>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72213</v>
      </c>
      <c r="S15" s="479"/>
      <c r="T15" s="479"/>
      <c r="U15" s="479"/>
      <c r="V15" s="480"/>
      <c r="W15" s="410" t="s">
        <v>137</v>
      </c>
      <c r="X15" s="411"/>
      <c r="Y15" s="411"/>
      <c r="Z15" s="411"/>
      <c r="AA15" s="411"/>
      <c r="AB15" s="401"/>
      <c r="AC15" s="445">
        <v>12161</v>
      </c>
      <c r="AD15" s="446"/>
      <c r="AE15" s="446"/>
      <c r="AF15" s="446"/>
      <c r="AG15" s="488"/>
      <c r="AH15" s="445">
        <v>12844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9903662</v>
      </c>
      <c r="BO15" s="358"/>
      <c r="BP15" s="358"/>
      <c r="BQ15" s="358"/>
      <c r="BR15" s="358"/>
      <c r="BS15" s="358"/>
      <c r="BT15" s="358"/>
      <c r="BU15" s="359"/>
      <c r="BV15" s="357">
        <v>10026544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36.200000000000003</v>
      </c>
      <c r="AD16" s="482"/>
      <c r="AE16" s="482"/>
      <c r="AF16" s="482"/>
      <c r="AG16" s="483"/>
      <c r="AH16" s="481">
        <v>37.200000000000003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19429893</v>
      </c>
      <c r="BO16" s="395"/>
      <c r="BP16" s="395"/>
      <c r="BQ16" s="395"/>
      <c r="BR16" s="395"/>
      <c r="BS16" s="395"/>
      <c r="BT16" s="395"/>
      <c r="BU16" s="396"/>
      <c r="BV16" s="394">
        <v>19079927</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20371</v>
      </c>
      <c r="AD17" s="446"/>
      <c r="AE17" s="446"/>
      <c r="AF17" s="446"/>
      <c r="AG17" s="488"/>
      <c r="AH17" s="445">
        <v>20653</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12555226</v>
      </c>
      <c r="BO17" s="395"/>
      <c r="BP17" s="395"/>
      <c r="BQ17" s="395"/>
      <c r="BR17" s="395"/>
      <c r="BS17" s="395"/>
      <c r="BT17" s="395"/>
      <c r="BU17" s="396"/>
      <c r="BV17" s="394">
        <v>12713421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9" t="s">
        <v>147</v>
      </c>
      <c r="C18" s="437"/>
      <c r="D18" s="437"/>
      <c r="E18" s="520"/>
      <c r="F18" s="520"/>
      <c r="G18" s="520"/>
      <c r="H18" s="520"/>
      <c r="I18" s="520"/>
      <c r="J18" s="520"/>
      <c r="K18" s="520"/>
      <c r="L18" s="521">
        <v>210.87</v>
      </c>
      <c r="M18" s="521"/>
      <c r="N18" s="521"/>
      <c r="O18" s="521"/>
      <c r="P18" s="521"/>
      <c r="Q18" s="521"/>
      <c r="R18" s="522"/>
      <c r="S18" s="522"/>
      <c r="T18" s="522"/>
      <c r="U18" s="522"/>
      <c r="V18" s="523"/>
      <c r="W18" s="412"/>
      <c r="X18" s="413"/>
      <c r="Y18" s="413"/>
      <c r="Z18" s="413"/>
      <c r="AA18" s="413"/>
      <c r="AB18" s="404"/>
      <c r="AC18" s="524">
        <v>60.6</v>
      </c>
      <c r="AD18" s="525"/>
      <c r="AE18" s="525"/>
      <c r="AF18" s="525"/>
      <c r="AG18" s="526"/>
      <c r="AH18" s="524">
        <v>59.8</v>
      </c>
      <c r="AI18" s="525"/>
      <c r="AJ18" s="525"/>
      <c r="AK18" s="525"/>
      <c r="AL18" s="527"/>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20123181</v>
      </c>
      <c r="BO18" s="395"/>
      <c r="BP18" s="395"/>
      <c r="BQ18" s="395"/>
      <c r="BR18" s="395"/>
      <c r="BS18" s="395"/>
      <c r="BT18" s="395"/>
      <c r="BU18" s="396"/>
      <c r="BV18" s="394">
        <v>19260321</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9" t="s">
        <v>149</v>
      </c>
      <c r="C19" s="437"/>
      <c r="D19" s="437"/>
      <c r="E19" s="520"/>
      <c r="F19" s="520"/>
      <c r="G19" s="520"/>
      <c r="H19" s="520"/>
      <c r="I19" s="520"/>
      <c r="J19" s="520"/>
      <c r="K19" s="520"/>
      <c r="L19" s="528">
        <v>352</v>
      </c>
      <c r="M19" s="528"/>
      <c r="N19" s="528"/>
      <c r="O19" s="528"/>
      <c r="P19" s="528"/>
      <c r="Q19" s="528"/>
      <c r="R19" s="529"/>
      <c r="S19" s="529"/>
      <c r="T19" s="529"/>
      <c r="U19" s="529"/>
      <c r="V19" s="530"/>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29224154</v>
      </c>
      <c r="BO19" s="395"/>
      <c r="BP19" s="395"/>
      <c r="BQ19" s="395"/>
      <c r="BR19" s="395"/>
      <c r="BS19" s="395"/>
      <c r="BT19" s="395"/>
      <c r="BU19" s="396"/>
      <c r="BV19" s="394">
        <v>26933321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9" t="s">
        <v>151</v>
      </c>
      <c r="C20" s="437"/>
      <c r="D20" s="437"/>
      <c r="E20" s="520"/>
      <c r="F20" s="520"/>
      <c r="G20" s="520"/>
      <c r="H20" s="520"/>
      <c r="I20" s="520"/>
      <c r="J20" s="520"/>
      <c r="K20" s="520"/>
      <c r="L20" s="528">
        <v>27757</v>
      </c>
      <c r="M20" s="528"/>
      <c r="N20" s="528"/>
      <c r="O20" s="528"/>
      <c r="P20" s="528"/>
      <c r="Q20" s="528"/>
      <c r="R20" s="529"/>
      <c r="S20" s="529"/>
      <c r="T20" s="529"/>
      <c r="U20" s="529"/>
      <c r="V20" s="530"/>
      <c r="W20" s="412"/>
      <c r="X20" s="413"/>
      <c r="Y20" s="413"/>
      <c r="Z20" s="413"/>
      <c r="AA20" s="413"/>
      <c r="AB20" s="413"/>
      <c r="AC20" s="531"/>
      <c r="AD20" s="531"/>
      <c r="AE20" s="531"/>
      <c r="AF20" s="531"/>
      <c r="AG20" s="531"/>
      <c r="AH20" s="531"/>
      <c r="AI20" s="531"/>
      <c r="AJ20" s="531"/>
      <c r="AK20" s="531"/>
      <c r="AL20" s="532"/>
      <c r="AM20" s="533"/>
      <c r="AN20" s="449"/>
      <c r="AO20" s="449"/>
      <c r="AP20" s="449"/>
      <c r="AQ20" s="449"/>
      <c r="AR20" s="449"/>
      <c r="AS20" s="449"/>
      <c r="AT20" s="450"/>
      <c r="AU20" s="534"/>
      <c r="AV20" s="535"/>
      <c r="AW20" s="535"/>
      <c r="AX20" s="536"/>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10" t="s">
        <v>152</v>
      </c>
      <c r="C21" s="511"/>
      <c r="D21" s="511"/>
      <c r="E21" s="511"/>
      <c r="F21" s="511"/>
      <c r="G21" s="511"/>
      <c r="H21" s="511"/>
      <c r="I21" s="511"/>
      <c r="J21" s="511"/>
      <c r="K21" s="511"/>
      <c r="L21" s="511"/>
      <c r="M21" s="511"/>
      <c r="N21" s="511"/>
      <c r="O21" s="511"/>
      <c r="P21" s="511"/>
      <c r="Q21" s="511"/>
      <c r="R21" s="511"/>
      <c r="S21" s="511"/>
      <c r="T21" s="511"/>
      <c r="U21" s="511"/>
      <c r="V21" s="511"/>
      <c r="W21" s="511"/>
      <c r="X21" s="511"/>
      <c r="Y21" s="511"/>
      <c r="Z21" s="511"/>
      <c r="AA21" s="511"/>
      <c r="AB21" s="511"/>
      <c r="AC21" s="511"/>
      <c r="AD21" s="511"/>
      <c r="AE21" s="511"/>
      <c r="AF21" s="511"/>
      <c r="AG21" s="511"/>
      <c r="AH21" s="511"/>
      <c r="AI21" s="511"/>
      <c r="AJ21" s="511"/>
      <c r="AK21" s="511"/>
      <c r="AL21" s="511"/>
      <c r="AM21" s="511"/>
      <c r="AN21" s="511"/>
      <c r="AO21" s="511"/>
      <c r="AP21" s="511"/>
      <c r="AQ21" s="511"/>
      <c r="AR21" s="511"/>
      <c r="AS21" s="511"/>
      <c r="AT21" s="511"/>
      <c r="AU21" s="511"/>
      <c r="AV21" s="511"/>
      <c r="AW21" s="511"/>
      <c r="AX21" s="512"/>
      <c r="AY21" s="513"/>
      <c r="AZ21" s="514"/>
      <c r="BA21" s="514"/>
      <c r="BB21" s="514"/>
      <c r="BC21" s="514"/>
      <c r="BD21" s="514"/>
      <c r="BE21" s="514"/>
      <c r="BF21" s="514"/>
      <c r="BG21" s="514"/>
      <c r="BH21" s="514"/>
      <c r="BI21" s="514"/>
      <c r="BJ21" s="514"/>
      <c r="BK21" s="514"/>
      <c r="BL21" s="514"/>
      <c r="BM21" s="515"/>
      <c r="BN21" s="516"/>
      <c r="BO21" s="517"/>
      <c r="BP21" s="517"/>
      <c r="BQ21" s="517"/>
      <c r="BR21" s="517"/>
      <c r="BS21" s="517"/>
      <c r="BT21" s="517"/>
      <c r="BU21" s="518"/>
      <c r="BV21" s="516"/>
      <c r="BW21" s="517"/>
      <c r="BX21" s="517"/>
      <c r="BY21" s="517"/>
      <c r="BZ21" s="517"/>
      <c r="CA21" s="517"/>
      <c r="CB21" s="517"/>
      <c r="CC21" s="518"/>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38694353</v>
      </c>
      <c r="BO22" s="358"/>
      <c r="BP22" s="358"/>
      <c r="BQ22" s="358"/>
      <c r="BR22" s="358"/>
      <c r="BS22" s="358"/>
      <c r="BT22" s="358"/>
      <c r="BU22" s="359"/>
      <c r="BV22" s="357">
        <v>39804219</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25605265</v>
      </c>
      <c r="BO23" s="395"/>
      <c r="BP23" s="395"/>
      <c r="BQ23" s="395"/>
      <c r="BR23" s="395"/>
      <c r="BS23" s="395"/>
      <c r="BT23" s="395"/>
      <c r="BU23" s="396"/>
      <c r="BV23" s="394">
        <v>26152150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7720</v>
      </c>
      <c r="R24" s="446"/>
      <c r="S24" s="446"/>
      <c r="T24" s="446"/>
      <c r="U24" s="446"/>
      <c r="V24" s="488"/>
      <c r="W24" s="540"/>
      <c r="X24" s="541"/>
      <c r="Y24" s="542"/>
      <c r="Z24" s="444" t="s">
        <v>162</v>
      </c>
      <c r="AA24" s="424"/>
      <c r="AB24" s="424"/>
      <c r="AC24" s="424"/>
      <c r="AD24" s="424"/>
      <c r="AE24" s="424"/>
      <c r="AF24" s="424"/>
      <c r="AG24" s="425"/>
      <c r="AH24" s="445">
        <v>470</v>
      </c>
      <c r="AI24" s="446"/>
      <c r="AJ24" s="446"/>
      <c r="AK24" s="446"/>
      <c r="AL24" s="488"/>
      <c r="AM24" s="445">
        <v>1516690</v>
      </c>
      <c r="AN24" s="446"/>
      <c r="AO24" s="446"/>
      <c r="AP24" s="446"/>
      <c r="AQ24" s="446"/>
      <c r="AR24" s="488"/>
      <c r="AS24" s="445">
        <v>3227</v>
      </c>
      <c r="AT24" s="446"/>
      <c r="AU24" s="446"/>
      <c r="AV24" s="446"/>
      <c r="AW24" s="446"/>
      <c r="AX24" s="447"/>
      <c r="AY24" s="513" t="s">
        <v>163</v>
      </c>
      <c r="AZ24" s="514"/>
      <c r="BA24" s="514"/>
      <c r="BB24" s="514"/>
      <c r="BC24" s="514"/>
      <c r="BD24" s="514"/>
      <c r="BE24" s="514"/>
      <c r="BF24" s="514"/>
      <c r="BG24" s="514"/>
      <c r="BH24" s="514"/>
      <c r="BI24" s="514"/>
      <c r="BJ24" s="514"/>
      <c r="BK24" s="514"/>
      <c r="BL24" s="514"/>
      <c r="BM24" s="515"/>
      <c r="BN24" s="394">
        <v>26295390</v>
      </c>
      <c r="BO24" s="395"/>
      <c r="BP24" s="395"/>
      <c r="BQ24" s="395"/>
      <c r="BR24" s="395"/>
      <c r="BS24" s="395"/>
      <c r="BT24" s="395"/>
      <c r="BU24" s="396"/>
      <c r="BV24" s="394">
        <v>26147552</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7040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3785797</v>
      </c>
      <c r="BO25" s="358"/>
      <c r="BP25" s="358"/>
      <c r="BQ25" s="358"/>
      <c r="BR25" s="358"/>
      <c r="BS25" s="358"/>
      <c r="BT25" s="358"/>
      <c r="BU25" s="359"/>
      <c r="BV25" s="357">
        <v>4941453</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6302</v>
      </c>
      <c r="R26" s="446"/>
      <c r="S26" s="446"/>
      <c r="T26" s="446"/>
      <c r="U26" s="446"/>
      <c r="V26" s="488"/>
      <c r="W26" s="540"/>
      <c r="X26" s="541"/>
      <c r="Y26" s="542"/>
      <c r="Z26" s="444" t="s">
        <v>168</v>
      </c>
      <c r="AA26" s="546"/>
      <c r="AB26" s="546"/>
      <c r="AC26" s="546"/>
      <c r="AD26" s="546"/>
      <c r="AE26" s="546"/>
      <c r="AF26" s="546"/>
      <c r="AG26" s="547"/>
      <c r="AH26" s="445">
        <v>11</v>
      </c>
      <c r="AI26" s="446"/>
      <c r="AJ26" s="446"/>
      <c r="AK26" s="446"/>
      <c r="AL26" s="488"/>
      <c r="AM26" s="445">
        <v>31845</v>
      </c>
      <c r="AN26" s="446"/>
      <c r="AO26" s="446"/>
      <c r="AP26" s="446"/>
      <c r="AQ26" s="446"/>
      <c r="AR26" s="488"/>
      <c r="AS26" s="445">
        <v>2895</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5240</v>
      </c>
      <c r="R27" s="446"/>
      <c r="S27" s="446"/>
      <c r="T27" s="446"/>
      <c r="U27" s="446"/>
      <c r="V27" s="488"/>
      <c r="W27" s="540"/>
      <c r="X27" s="541"/>
      <c r="Y27" s="542"/>
      <c r="Z27" s="444" t="s">
        <v>171</v>
      </c>
      <c r="AA27" s="424"/>
      <c r="AB27" s="424"/>
      <c r="AC27" s="424"/>
      <c r="AD27" s="424"/>
      <c r="AE27" s="424"/>
      <c r="AF27" s="424"/>
      <c r="AG27" s="425"/>
      <c r="AH27" s="445">
        <v>10</v>
      </c>
      <c r="AI27" s="446"/>
      <c r="AJ27" s="446"/>
      <c r="AK27" s="446"/>
      <c r="AL27" s="488"/>
      <c r="AM27" s="445">
        <v>39120</v>
      </c>
      <c r="AN27" s="446"/>
      <c r="AO27" s="446"/>
      <c r="AP27" s="446"/>
      <c r="AQ27" s="446"/>
      <c r="AR27" s="488"/>
      <c r="AS27" s="445">
        <v>3912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6">
        <v>1331842</v>
      </c>
      <c r="BO27" s="517"/>
      <c r="BP27" s="517"/>
      <c r="BQ27" s="517"/>
      <c r="BR27" s="517"/>
      <c r="BS27" s="517"/>
      <c r="BT27" s="517"/>
      <c r="BU27" s="518"/>
      <c r="BV27" s="516">
        <v>1329014</v>
      </c>
      <c r="BW27" s="517"/>
      <c r="BX27" s="517"/>
      <c r="BY27" s="517"/>
      <c r="BZ27" s="517"/>
      <c r="CA27" s="517"/>
      <c r="CB27" s="517"/>
      <c r="CC27" s="518"/>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4480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9151346</v>
      </c>
      <c r="BO28" s="358"/>
      <c r="BP28" s="358"/>
      <c r="BQ28" s="358"/>
      <c r="BR28" s="358"/>
      <c r="BS28" s="358"/>
      <c r="BT28" s="358"/>
      <c r="BU28" s="359"/>
      <c r="BV28" s="357">
        <v>8047554</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18</v>
      </c>
      <c r="M29" s="446"/>
      <c r="N29" s="446"/>
      <c r="O29" s="446"/>
      <c r="P29" s="488"/>
      <c r="Q29" s="445">
        <v>4040</v>
      </c>
      <c r="R29" s="446"/>
      <c r="S29" s="446"/>
      <c r="T29" s="446"/>
      <c r="U29" s="446"/>
      <c r="V29" s="488"/>
      <c r="W29" s="543"/>
      <c r="X29" s="544"/>
      <c r="Y29" s="545"/>
      <c r="Z29" s="444" t="s">
        <v>177</v>
      </c>
      <c r="AA29" s="424"/>
      <c r="AB29" s="424"/>
      <c r="AC29" s="424"/>
      <c r="AD29" s="424"/>
      <c r="AE29" s="424"/>
      <c r="AF29" s="424"/>
      <c r="AG29" s="425"/>
      <c r="AH29" s="445">
        <v>480</v>
      </c>
      <c r="AI29" s="446"/>
      <c r="AJ29" s="446"/>
      <c r="AK29" s="446"/>
      <c r="AL29" s="488"/>
      <c r="AM29" s="445">
        <v>1555810</v>
      </c>
      <c r="AN29" s="446"/>
      <c r="AO29" s="446"/>
      <c r="AP29" s="446"/>
      <c r="AQ29" s="446"/>
      <c r="AR29" s="488"/>
      <c r="AS29" s="445">
        <v>3241</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3342981</v>
      </c>
      <c r="BO29" s="395"/>
      <c r="BP29" s="395"/>
      <c r="BQ29" s="395"/>
      <c r="BR29" s="395"/>
      <c r="BS29" s="395"/>
      <c r="BT29" s="395"/>
      <c r="BU29" s="396"/>
      <c r="BV29" s="394">
        <v>2803836</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4">
        <v>99.3</v>
      </c>
      <c r="AI30" s="525"/>
      <c r="AJ30" s="525"/>
      <c r="AK30" s="525"/>
      <c r="AL30" s="525"/>
      <c r="AM30" s="525"/>
      <c r="AN30" s="525"/>
      <c r="AO30" s="525"/>
      <c r="AP30" s="525"/>
      <c r="AQ30" s="525"/>
      <c r="AR30" s="525"/>
      <c r="AS30" s="525"/>
      <c r="AT30" s="525"/>
      <c r="AU30" s="525"/>
      <c r="AV30" s="525"/>
      <c r="AW30" s="525"/>
      <c r="AX30" s="527"/>
      <c r="AY30" s="554"/>
      <c r="AZ30" s="555"/>
      <c r="BA30" s="555"/>
      <c r="BB30" s="556"/>
      <c r="BC30" s="513" t="s">
        <v>48</v>
      </c>
      <c r="BD30" s="514"/>
      <c r="BE30" s="514"/>
      <c r="BF30" s="514"/>
      <c r="BG30" s="514"/>
      <c r="BH30" s="514"/>
      <c r="BI30" s="514"/>
      <c r="BJ30" s="514"/>
      <c r="BK30" s="514"/>
      <c r="BL30" s="514"/>
      <c r="BM30" s="515"/>
      <c r="BN30" s="516">
        <v>12556531</v>
      </c>
      <c r="BO30" s="517"/>
      <c r="BP30" s="517"/>
      <c r="BQ30" s="517"/>
      <c r="BR30" s="517"/>
      <c r="BS30" s="517"/>
      <c r="BT30" s="517"/>
      <c r="BU30" s="518"/>
      <c r="BV30" s="516">
        <v>12325554</v>
      </c>
      <c r="BW30" s="517"/>
      <c r="BX30" s="517"/>
      <c r="BY30" s="517"/>
      <c r="BZ30" s="517"/>
      <c r="CA30" s="517"/>
      <c r="CB30" s="517"/>
      <c r="CC30" s="51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5</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播磨高原広域事務組合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土地取得造成事業特別会計</v>
      </c>
      <c r="F35" s="585"/>
      <c r="G35" s="585"/>
      <c r="H35" s="585"/>
      <c r="I35" s="585"/>
      <c r="J35" s="585"/>
      <c r="K35" s="585"/>
      <c r="L35" s="585"/>
      <c r="M35" s="585"/>
      <c r="N35" s="585"/>
      <c r="O35" s="585"/>
      <c r="P35" s="585"/>
      <c r="Q35" s="585"/>
      <c r="R35" s="585"/>
      <c r="S35" s="585"/>
      <c r="T35" s="163"/>
      <c r="U35" s="584">
        <f>IF(W35="","",U34+1)</f>
        <v>6</v>
      </c>
      <c r="V35" s="584"/>
      <c r="W35" s="585" t="str">
        <f>IF('各会計、関係団体の財政状況及び健全化判断比率'!B29="","",'各会計、関係団体の財政状況及び健全化判断比率'!B29)</f>
        <v>後期高齢者医療事業特別会計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揖龍保健衛生施設事務組合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揖龍公平委員会事業特別会計</v>
      </c>
      <c r="F36" s="585"/>
      <c r="G36" s="585"/>
      <c r="H36" s="585"/>
      <c r="I36" s="585"/>
      <c r="J36" s="585"/>
      <c r="K36" s="585"/>
      <c r="L36" s="585"/>
      <c r="M36" s="585"/>
      <c r="N36" s="585"/>
      <c r="O36" s="585"/>
      <c r="P36" s="585"/>
      <c r="Q36" s="585"/>
      <c r="R36" s="585"/>
      <c r="S36" s="585"/>
      <c r="T36" s="163"/>
      <c r="U36" s="584">
        <f t="shared" ref="U36:U43" si="4">IF(W36="","",U35+1)</f>
        <v>7</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IF('各会計、関係団体の財政状況及び健全化判断比率'!B33="","",'各会計、関係団体の財政状況及び健全化判断比率'!B33)</f>
        <v>国民宿舎事業会計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にしはりま環境事務組合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f>IF(E37="","",C36+1)</f>
        <v>4</v>
      </c>
      <c r="D37" s="584"/>
      <c r="E37" s="585" t="str">
        <f>IF('各会計、関係団体の財政状況及び健全化判断比率'!B10="","",'各会計、関係団体の財政状況及び健全化判断比率'!B10)</f>
        <v>病院事業債管理事業特別会計</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西播磨水道企業団</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西はりま消防組合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兵庫県市町村職員退職手当組合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17</v>
      </c>
      <c r="BX40" s="584"/>
      <c r="BY40" s="585" t="str">
        <f>IF('各会計、関係団体の財政状況及び健全化判断比率'!B74="","",'各会計、関係団体の財政状況及び健全化判断比率'!B74)</f>
        <v>兵庫県後期高齢者医療広域連合（一般会計）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18</v>
      </c>
      <c r="BX41" s="584"/>
      <c r="BY41" s="585" t="str">
        <f>IF('各会計、関係団体の財政状況及び健全化判断比率'!B75="","",'各会計、関係団体の財政状況及び健全化判断比率'!B75)</f>
        <v>兵庫県後期高齢者医療広域連合（特別会計）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Bp53Jr8nAfV2rM7jJgvKXLVNegqXjI3MYZV/KXhNa/phnCH9FMXZvxdZ7dVMX4pvAoM77KRjWTdplvvLjqg7Ng==" saltValue="6CEZKirer7phw0nhoepBv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10626513</v>
      </c>
      <c r="S5" s="600"/>
      <c r="T5" s="600"/>
      <c r="U5" s="600"/>
      <c r="V5" s="600"/>
      <c r="W5" s="600"/>
      <c r="X5" s="600"/>
      <c r="Y5" s="601"/>
      <c r="Z5" s="602">
        <v>25.8</v>
      </c>
      <c r="AA5" s="602"/>
      <c r="AB5" s="602"/>
      <c r="AC5" s="602"/>
      <c r="AD5" s="603">
        <v>10085466</v>
      </c>
      <c r="AE5" s="603"/>
      <c r="AF5" s="603"/>
      <c r="AG5" s="603"/>
      <c r="AH5" s="603"/>
      <c r="AI5" s="603"/>
      <c r="AJ5" s="603"/>
      <c r="AK5" s="603"/>
      <c r="AL5" s="604">
        <v>44.2</v>
      </c>
      <c r="AM5" s="605"/>
      <c r="AN5" s="605"/>
      <c r="AO5" s="606"/>
      <c r="AP5" s="596" t="s">
        <v>216</v>
      </c>
      <c r="AQ5" s="597"/>
      <c r="AR5" s="597"/>
      <c r="AS5" s="597"/>
      <c r="AT5" s="597"/>
      <c r="AU5" s="597"/>
      <c r="AV5" s="597"/>
      <c r="AW5" s="597"/>
      <c r="AX5" s="597"/>
      <c r="AY5" s="597"/>
      <c r="AZ5" s="597"/>
      <c r="BA5" s="597"/>
      <c r="BB5" s="597"/>
      <c r="BC5" s="597"/>
      <c r="BD5" s="597"/>
      <c r="BE5" s="597"/>
      <c r="BF5" s="598"/>
      <c r="BG5" s="610">
        <v>10085466</v>
      </c>
      <c r="BH5" s="611"/>
      <c r="BI5" s="611"/>
      <c r="BJ5" s="611"/>
      <c r="BK5" s="611"/>
      <c r="BL5" s="611"/>
      <c r="BM5" s="611"/>
      <c r="BN5" s="612"/>
      <c r="BO5" s="613">
        <v>94.9</v>
      </c>
      <c r="BP5" s="613"/>
      <c r="BQ5" s="613"/>
      <c r="BR5" s="613"/>
      <c r="BS5" s="614">
        <v>186848</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287311</v>
      </c>
      <c r="S6" s="611"/>
      <c r="T6" s="611"/>
      <c r="U6" s="611"/>
      <c r="V6" s="611"/>
      <c r="W6" s="611"/>
      <c r="X6" s="611"/>
      <c r="Y6" s="612"/>
      <c r="Z6" s="613">
        <v>0.7</v>
      </c>
      <c r="AA6" s="613"/>
      <c r="AB6" s="613"/>
      <c r="AC6" s="613"/>
      <c r="AD6" s="614">
        <v>287311</v>
      </c>
      <c r="AE6" s="614"/>
      <c r="AF6" s="614"/>
      <c r="AG6" s="614"/>
      <c r="AH6" s="614"/>
      <c r="AI6" s="614"/>
      <c r="AJ6" s="614"/>
      <c r="AK6" s="614"/>
      <c r="AL6" s="615">
        <v>1.3</v>
      </c>
      <c r="AM6" s="616"/>
      <c r="AN6" s="616"/>
      <c r="AO6" s="617"/>
      <c r="AP6" s="607" t="s">
        <v>221</v>
      </c>
      <c r="AQ6" s="608"/>
      <c r="AR6" s="608"/>
      <c r="AS6" s="608"/>
      <c r="AT6" s="608"/>
      <c r="AU6" s="608"/>
      <c r="AV6" s="608"/>
      <c r="AW6" s="608"/>
      <c r="AX6" s="608"/>
      <c r="AY6" s="608"/>
      <c r="AZ6" s="608"/>
      <c r="BA6" s="608"/>
      <c r="BB6" s="608"/>
      <c r="BC6" s="608"/>
      <c r="BD6" s="608"/>
      <c r="BE6" s="608"/>
      <c r="BF6" s="609"/>
      <c r="BG6" s="610">
        <v>10085466</v>
      </c>
      <c r="BH6" s="611"/>
      <c r="BI6" s="611"/>
      <c r="BJ6" s="611"/>
      <c r="BK6" s="611"/>
      <c r="BL6" s="611"/>
      <c r="BM6" s="611"/>
      <c r="BN6" s="612"/>
      <c r="BO6" s="613">
        <v>94.9</v>
      </c>
      <c r="BP6" s="613"/>
      <c r="BQ6" s="613"/>
      <c r="BR6" s="613"/>
      <c r="BS6" s="614">
        <v>186848</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255618</v>
      </c>
      <c r="CS6" s="611"/>
      <c r="CT6" s="611"/>
      <c r="CU6" s="611"/>
      <c r="CV6" s="611"/>
      <c r="CW6" s="611"/>
      <c r="CX6" s="611"/>
      <c r="CY6" s="612"/>
      <c r="CZ6" s="604">
        <v>0.6</v>
      </c>
      <c r="DA6" s="605"/>
      <c r="DB6" s="605"/>
      <c r="DC6" s="621"/>
      <c r="DD6" s="619">
        <v>1803</v>
      </c>
      <c r="DE6" s="611"/>
      <c r="DF6" s="611"/>
      <c r="DG6" s="611"/>
      <c r="DH6" s="611"/>
      <c r="DI6" s="611"/>
      <c r="DJ6" s="611"/>
      <c r="DK6" s="611"/>
      <c r="DL6" s="611"/>
      <c r="DM6" s="611"/>
      <c r="DN6" s="611"/>
      <c r="DO6" s="611"/>
      <c r="DP6" s="612"/>
      <c r="DQ6" s="619">
        <v>255618</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6924</v>
      </c>
      <c r="S7" s="611"/>
      <c r="T7" s="611"/>
      <c r="U7" s="611"/>
      <c r="V7" s="611"/>
      <c r="W7" s="611"/>
      <c r="X7" s="611"/>
      <c r="Y7" s="612"/>
      <c r="Z7" s="613">
        <v>0</v>
      </c>
      <c r="AA7" s="613"/>
      <c r="AB7" s="613"/>
      <c r="AC7" s="613"/>
      <c r="AD7" s="614">
        <v>6924</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4167845</v>
      </c>
      <c r="BH7" s="611"/>
      <c r="BI7" s="611"/>
      <c r="BJ7" s="611"/>
      <c r="BK7" s="611"/>
      <c r="BL7" s="611"/>
      <c r="BM7" s="611"/>
      <c r="BN7" s="612"/>
      <c r="BO7" s="613">
        <v>39.200000000000003</v>
      </c>
      <c r="BP7" s="613"/>
      <c r="BQ7" s="613"/>
      <c r="BR7" s="613"/>
      <c r="BS7" s="614">
        <v>186848</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6730544</v>
      </c>
      <c r="CS7" s="611"/>
      <c r="CT7" s="611"/>
      <c r="CU7" s="611"/>
      <c r="CV7" s="611"/>
      <c r="CW7" s="611"/>
      <c r="CX7" s="611"/>
      <c r="CY7" s="612"/>
      <c r="CZ7" s="613">
        <v>16.899999999999999</v>
      </c>
      <c r="DA7" s="613"/>
      <c r="DB7" s="613"/>
      <c r="DC7" s="613"/>
      <c r="DD7" s="619">
        <v>368612</v>
      </c>
      <c r="DE7" s="611"/>
      <c r="DF7" s="611"/>
      <c r="DG7" s="611"/>
      <c r="DH7" s="611"/>
      <c r="DI7" s="611"/>
      <c r="DJ7" s="611"/>
      <c r="DK7" s="611"/>
      <c r="DL7" s="611"/>
      <c r="DM7" s="611"/>
      <c r="DN7" s="611"/>
      <c r="DO7" s="611"/>
      <c r="DP7" s="612"/>
      <c r="DQ7" s="619">
        <v>5343245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123314</v>
      </c>
      <c r="S8" s="611"/>
      <c r="T8" s="611"/>
      <c r="U8" s="611"/>
      <c r="V8" s="611"/>
      <c r="W8" s="611"/>
      <c r="X8" s="611"/>
      <c r="Y8" s="612"/>
      <c r="Z8" s="613">
        <v>0.3</v>
      </c>
      <c r="AA8" s="613"/>
      <c r="AB8" s="613"/>
      <c r="AC8" s="613"/>
      <c r="AD8" s="614">
        <v>123314</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113577</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13512000</v>
      </c>
      <c r="CS8" s="611"/>
      <c r="CT8" s="611"/>
      <c r="CU8" s="611"/>
      <c r="CV8" s="611"/>
      <c r="CW8" s="611"/>
      <c r="CX8" s="611"/>
      <c r="CY8" s="612"/>
      <c r="CZ8" s="613">
        <v>33.9</v>
      </c>
      <c r="DA8" s="613"/>
      <c r="DB8" s="613"/>
      <c r="DC8" s="613"/>
      <c r="DD8" s="619">
        <v>53588</v>
      </c>
      <c r="DE8" s="611"/>
      <c r="DF8" s="611"/>
      <c r="DG8" s="611"/>
      <c r="DH8" s="611"/>
      <c r="DI8" s="611"/>
      <c r="DJ8" s="611"/>
      <c r="DK8" s="611"/>
      <c r="DL8" s="611"/>
      <c r="DM8" s="611"/>
      <c r="DN8" s="611"/>
      <c r="DO8" s="611"/>
      <c r="DP8" s="612"/>
      <c r="DQ8" s="619">
        <v>7432244</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162392</v>
      </c>
      <c r="S9" s="611"/>
      <c r="T9" s="611"/>
      <c r="U9" s="611"/>
      <c r="V9" s="611"/>
      <c r="W9" s="611"/>
      <c r="X9" s="611"/>
      <c r="Y9" s="612"/>
      <c r="Z9" s="613">
        <v>0.4</v>
      </c>
      <c r="AA9" s="613"/>
      <c r="AB9" s="613"/>
      <c r="AC9" s="613"/>
      <c r="AD9" s="614">
        <v>162392</v>
      </c>
      <c r="AE9" s="614"/>
      <c r="AF9" s="614"/>
      <c r="AG9" s="614"/>
      <c r="AH9" s="614"/>
      <c r="AI9" s="614"/>
      <c r="AJ9" s="614"/>
      <c r="AK9" s="614"/>
      <c r="AL9" s="615">
        <v>0.7</v>
      </c>
      <c r="AM9" s="616"/>
      <c r="AN9" s="616"/>
      <c r="AO9" s="617"/>
      <c r="AP9" s="607" t="s">
        <v>230</v>
      </c>
      <c r="AQ9" s="608"/>
      <c r="AR9" s="608"/>
      <c r="AS9" s="608"/>
      <c r="AT9" s="608"/>
      <c r="AU9" s="608"/>
      <c r="AV9" s="608"/>
      <c r="AW9" s="608"/>
      <c r="AX9" s="608"/>
      <c r="AY9" s="608"/>
      <c r="AZ9" s="608"/>
      <c r="BA9" s="608"/>
      <c r="BB9" s="608"/>
      <c r="BC9" s="608"/>
      <c r="BD9" s="608"/>
      <c r="BE9" s="608"/>
      <c r="BF9" s="609"/>
      <c r="BG9" s="610">
        <v>3192465</v>
      </c>
      <c r="BH9" s="611"/>
      <c r="BI9" s="611"/>
      <c r="BJ9" s="611"/>
      <c r="BK9" s="611"/>
      <c r="BL9" s="611"/>
      <c r="BM9" s="611"/>
      <c r="BN9" s="612"/>
      <c r="BO9" s="613">
        <v>30</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2690945</v>
      </c>
      <c r="CS9" s="611"/>
      <c r="CT9" s="611"/>
      <c r="CU9" s="611"/>
      <c r="CV9" s="611"/>
      <c r="CW9" s="611"/>
      <c r="CX9" s="611"/>
      <c r="CY9" s="612"/>
      <c r="CZ9" s="613">
        <v>6.7</v>
      </c>
      <c r="DA9" s="613"/>
      <c r="DB9" s="613"/>
      <c r="DC9" s="613"/>
      <c r="DD9" s="619">
        <v>7075</v>
      </c>
      <c r="DE9" s="611"/>
      <c r="DF9" s="611"/>
      <c r="DG9" s="611"/>
      <c r="DH9" s="611"/>
      <c r="DI9" s="611"/>
      <c r="DJ9" s="611"/>
      <c r="DK9" s="611"/>
      <c r="DL9" s="611"/>
      <c r="DM9" s="611"/>
      <c r="DN9" s="611"/>
      <c r="DO9" s="611"/>
      <c r="DP9" s="612"/>
      <c r="DQ9" s="619">
        <v>2406848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207867</v>
      </c>
      <c r="BH10" s="611"/>
      <c r="BI10" s="611"/>
      <c r="BJ10" s="611"/>
      <c r="BK10" s="611"/>
      <c r="BL10" s="611"/>
      <c r="BM10" s="611"/>
      <c r="BN10" s="612"/>
      <c r="BO10" s="613">
        <v>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26910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14473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1872923</v>
      </c>
      <c r="S11" s="611"/>
      <c r="T11" s="611"/>
      <c r="U11" s="611"/>
      <c r="V11" s="611"/>
      <c r="W11" s="611"/>
      <c r="X11" s="611"/>
      <c r="Y11" s="612"/>
      <c r="Z11" s="615">
        <v>4.5</v>
      </c>
      <c r="AA11" s="616"/>
      <c r="AB11" s="616"/>
      <c r="AC11" s="622"/>
      <c r="AD11" s="619">
        <v>1872923</v>
      </c>
      <c r="AE11" s="611"/>
      <c r="AF11" s="611"/>
      <c r="AG11" s="611"/>
      <c r="AH11" s="611"/>
      <c r="AI11" s="611"/>
      <c r="AJ11" s="611"/>
      <c r="AK11" s="612"/>
      <c r="AL11" s="615">
        <v>8.1999999999999993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653936</v>
      </c>
      <c r="BH11" s="611"/>
      <c r="BI11" s="611"/>
      <c r="BJ11" s="611"/>
      <c r="BK11" s="611"/>
      <c r="BL11" s="611"/>
      <c r="BM11" s="611"/>
      <c r="BN11" s="612"/>
      <c r="BO11" s="613">
        <v>6.2</v>
      </c>
      <c r="BP11" s="613"/>
      <c r="BQ11" s="613"/>
      <c r="BR11" s="613"/>
      <c r="BS11" s="614">
        <v>186848</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931250</v>
      </c>
      <c r="CS11" s="611"/>
      <c r="CT11" s="611"/>
      <c r="CU11" s="611"/>
      <c r="CV11" s="611"/>
      <c r="CW11" s="611"/>
      <c r="CX11" s="611"/>
      <c r="CY11" s="612"/>
      <c r="CZ11" s="613">
        <v>2.2999999999999998</v>
      </c>
      <c r="DA11" s="613"/>
      <c r="DB11" s="613"/>
      <c r="DC11" s="613"/>
      <c r="DD11" s="619">
        <v>124722</v>
      </c>
      <c r="DE11" s="611"/>
      <c r="DF11" s="611"/>
      <c r="DG11" s="611"/>
      <c r="DH11" s="611"/>
      <c r="DI11" s="611"/>
      <c r="DJ11" s="611"/>
      <c r="DK11" s="611"/>
      <c r="DL11" s="611"/>
      <c r="DM11" s="611"/>
      <c r="DN11" s="611"/>
      <c r="DO11" s="611"/>
      <c r="DP11" s="612"/>
      <c r="DQ11" s="619">
        <v>654467</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13346</v>
      </c>
      <c r="S12" s="611"/>
      <c r="T12" s="611"/>
      <c r="U12" s="611"/>
      <c r="V12" s="611"/>
      <c r="W12" s="611"/>
      <c r="X12" s="611"/>
      <c r="Y12" s="612"/>
      <c r="Z12" s="613">
        <v>0</v>
      </c>
      <c r="AA12" s="613"/>
      <c r="AB12" s="613"/>
      <c r="AC12" s="613"/>
      <c r="AD12" s="614">
        <v>13346</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5104363</v>
      </c>
      <c r="BH12" s="611"/>
      <c r="BI12" s="611"/>
      <c r="BJ12" s="611"/>
      <c r="BK12" s="611"/>
      <c r="BL12" s="611"/>
      <c r="BM12" s="611"/>
      <c r="BN12" s="612"/>
      <c r="BO12" s="613">
        <v>48</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655072</v>
      </c>
      <c r="CS12" s="611"/>
      <c r="CT12" s="611"/>
      <c r="CU12" s="611"/>
      <c r="CV12" s="611"/>
      <c r="CW12" s="611"/>
      <c r="CX12" s="611"/>
      <c r="CY12" s="612"/>
      <c r="CZ12" s="613">
        <v>1.6</v>
      </c>
      <c r="DA12" s="613"/>
      <c r="DB12" s="613"/>
      <c r="DC12" s="613"/>
      <c r="DD12" s="619">
        <v>4915</v>
      </c>
      <c r="DE12" s="611"/>
      <c r="DF12" s="611"/>
      <c r="DG12" s="611"/>
      <c r="DH12" s="611"/>
      <c r="DI12" s="611"/>
      <c r="DJ12" s="611"/>
      <c r="DK12" s="611"/>
      <c r="DL12" s="611"/>
      <c r="DM12" s="611"/>
      <c r="DN12" s="611"/>
      <c r="DO12" s="611"/>
      <c r="DP12" s="612"/>
      <c r="DQ12" s="619">
        <v>511878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5054661</v>
      </c>
      <c r="BH13" s="611"/>
      <c r="BI13" s="611"/>
      <c r="BJ13" s="611"/>
      <c r="BK13" s="611"/>
      <c r="BL13" s="611"/>
      <c r="BM13" s="611"/>
      <c r="BN13" s="612"/>
      <c r="BO13" s="613">
        <v>47.6</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5496791</v>
      </c>
      <c r="CS13" s="611"/>
      <c r="CT13" s="611"/>
      <c r="CU13" s="611"/>
      <c r="CV13" s="611"/>
      <c r="CW13" s="611"/>
      <c r="CX13" s="611"/>
      <c r="CY13" s="612"/>
      <c r="CZ13" s="613">
        <v>13.8</v>
      </c>
      <c r="DA13" s="613"/>
      <c r="DB13" s="613"/>
      <c r="DC13" s="613"/>
      <c r="DD13" s="619">
        <v>1527356</v>
      </c>
      <c r="DE13" s="611"/>
      <c r="DF13" s="611"/>
      <c r="DG13" s="611"/>
      <c r="DH13" s="611"/>
      <c r="DI13" s="611"/>
      <c r="DJ13" s="611"/>
      <c r="DK13" s="611"/>
      <c r="DL13" s="611"/>
      <c r="DM13" s="611"/>
      <c r="DN13" s="611"/>
      <c r="DO13" s="611"/>
      <c r="DP13" s="612"/>
      <c r="DQ13" s="619">
        <v>4010270</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314138</v>
      </c>
      <c r="BH14" s="611"/>
      <c r="BI14" s="611"/>
      <c r="BJ14" s="611"/>
      <c r="BK14" s="611"/>
      <c r="BL14" s="611"/>
      <c r="BM14" s="611"/>
      <c r="BN14" s="612"/>
      <c r="BO14" s="613">
        <v>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1429479</v>
      </c>
      <c r="CS14" s="611"/>
      <c r="CT14" s="611"/>
      <c r="CU14" s="611"/>
      <c r="CV14" s="611"/>
      <c r="CW14" s="611"/>
      <c r="CX14" s="611"/>
      <c r="CY14" s="612"/>
      <c r="CZ14" s="613">
        <v>3.6</v>
      </c>
      <c r="DA14" s="613"/>
      <c r="DB14" s="613"/>
      <c r="DC14" s="613"/>
      <c r="DD14" s="619">
        <v>425915</v>
      </c>
      <c r="DE14" s="611"/>
      <c r="DF14" s="611"/>
      <c r="DG14" s="611"/>
      <c r="DH14" s="611"/>
      <c r="DI14" s="611"/>
      <c r="DJ14" s="611"/>
      <c r="DK14" s="611"/>
      <c r="DL14" s="611"/>
      <c r="DM14" s="611"/>
      <c r="DN14" s="611"/>
      <c r="DO14" s="611"/>
      <c r="DP14" s="612"/>
      <c r="DQ14" s="619">
        <v>965293</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62200</v>
      </c>
      <c r="S15" s="611"/>
      <c r="T15" s="611"/>
      <c r="U15" s="611"/>
      <c r="V15" s="611"/>
      <c r="W15" s="611"/>
      <c r="X15" s="611"/>
      <c r="Y15" s="612"/>
      <c r="Z15" s="613">
        <v>0.2</v>
      </c>
      <c r="AA15" s="613"/>
      <c r="AB15" s="613"/>
      <c r="AC15" s="613"/>
      <c r="AD15" s="614">
        <v>62200</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499120</v>
      </c>
      <c r="BH15" s="611"/>
      <c r="BI15" s="611"/>
      <c r="BJ15" s="611"/>
      <c r="BK15" s="611"/>
      <c r="BL15" s="611"/>
      <c r="BM15" s="611"/>
      <c r="BN15" s="612"/>
      <c r="BO15" s="613">
        <v>4.7</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4581768</v>
      </c>
      <c r="CS15" s="611"/>
      <c r="CT15" s="611"/>
      <c r="CU15" s="611"/>
      <c r="CV15" s="611"/>
      <c r="CW15" s="611"/>
      <c r="CX15" s="611"/>
      <c r="CY15" s="612"/>
      <c r="CZ15" s="613">
        <v>11.5</v>
      </c>
      <c r="DA15" s="613"/>
      <c r="DB15" s="613"/>
      <c r="DC15" s="613"/>
      <c r="DD15" s="619">
        <v>1262328</v>
      </c>
      <c r="DE15" s="611"/>
      <c r="DF15" s="611"/>
      <c r="DG15" s="611"/>
      <c r="DH15" s="611"/>
      <c r="DI15" s="611"/>
      <c r="DJ15" s="611"/>
      <c r="DK15" s="611"/>
      <c r="DL15" s="611"/>
      <c r="DM15" s="611"/>
      <c r="DN15" s="611"/>
      <c r="DO15" s="611"/>
      <c r="DP15" s="612"/>
      <c r="DQ15" s="619">
        <v>2837037</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184437</v>
      </c>
      <c r="S16" s="611"/>
      <c r="T16" s="611"/>
      <c r="U16" s="611"/>
      <c r="V16" s="611"/>
      <c r="W16" s="611"/>
      <c r="X16" s="611"/>
      <c r="Y16" s="612"/>
      <c r="Z16" s="613">
        <v>0.4</v>
      </c>
      <c r="AA16" s="613"/>
      <c r="AB16" s="613"/>
      <c r="AC16" s="613"/>
      <c r="AD16" s="614">
        <v>184437</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30029</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1729</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408827</v>
      </c>
      <c r="S17" s="611"/>
      <c r="T17" s="611"/>
      <c r="U17" s="611"/>
      <c r="V17" s="611"/>
      <c r="W17" s="611"/>
      <c r="X17" s="611"/>
      <c r="Y17" s="612"/>
      <c r="Z17" s="613">
        <v>1</v>
      </c>
      <c r="AA17" s="613"/>
      <c r="AB17" s="613"/>
      <c r="AC17" s="613"/>
      <c r="AD17" s="614">
        <v>408827</v>
      </c>
      <c r="AE17" s="614"/>
      <c r="AF17" s="614"/>
      <c r="AG17" s="614"/>
      <c r="AH17" s="614"/>
      <c r="AI17" s="614"/>
      <c r="AJ17" s="614"/>
      <c r="AK17" s="614"/>
      <c r="AL17" s="615">
        <v>1.8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3562226</v>
      </c>
      <c r="CS17" s="611"/>
      <c r="CT17" s="611"/>
      <c r="CU17" s="611"/>
      <c r="CV17" s="611"/>
      <c r="CW17" s="611"/>
      <c r="CX17" s="611"/>
      <c r="CY17" s="612"/>
      <c r="CZ17" s="613">
        <v>8.9</v>
      </c>
      <c r="DA17" s="613"/>
      <c r="DB17" s="613"/>
      <c r="DC17" s="613"/>
      <c r="DD17" s="619" t="s">
        <v>122</v>
      </c>
      <c r="DE17" s="611"/>
      <c r="DF17" s="611"/>
      <c r="DG17" s="611"/>
      <c r="DH17" s="611"/>
      <c r="DI17" s="611"/>
      <c r="DJ17" s="611"/>
      <c r="DK17" s="611"/>
      <c r="DL17" s="611"/>
      <c r="DM17" s="611"/>
      <c r="DN17" s="611"/>
      <c r="DO17" s="611"/>
      <c r="DP17" s="612"/>
      <c r="DQ17" s="619">
        <v>3499649</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75729</v>
      </c>
      <c r="S18" s="611"/>
      <c r="T18" s="611"/>
      <c r="U18" s="611"/>
      <c r="V18" s="611"/>
      <c r="W18" s="611"/>
      <c r="X18" s="611"/>
      <c r="Y18" s="612"/>
      <c r="Z18" s="613">
        <v>0.2</v>
      </c>
      <c r="AA18" s="613"/>
      <c r="AB18" s="613"/>
      <c r="AC18" s="613"/>
      <c r="AD18" s="614">
        <v>75729</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318621</v>
      </c>
      <c r="S19" s="611"/>
      <c r="T19" s="611"/>
      <c r="U19" s="611"/>
      <c r="V19" s="611"/>
      <c r="W19" s="611"/>
      <c r="X19" s="611"/>
      <c r="Y19" s="612"/>
      <c r="Z19" s="613">
        <v>0.8</v>
      </c>
      <c r="AA19" s="613"/>
      <c r="AB19" s="613"/>
      <c r="AC19" s="613"/>
      <c r="AD19" s="614">
        <v>318621</v>
      </c>
      <c r="AE19" s="614"/>
      <c r="AF19" s="614"/>
      <c r="AG19" s="614"/>
      <c r="AH19" s="614"/>
      <c r="AI19" s="614"/>
      <c r="AJ19" s="614"/>
      <c r="AK19" s="614"/>
      <c r="AL19" s="615">
        <v>1.4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541047</v>
      </c>
      <c r="BH19" s="611"/>
      <c r="BI19" s="611"/>
      <c r="BJ19" s="611"/>
      <c r="BK19" s="611"/>
      <c r="BL19" s="611"/>
      <c r="BM19" s="611"/>
      <c r="BN19" s="612"/>
      <c r="BO19" s="613">
        <v>5.0999999999999996</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14477</v>
      </c>
      <c r="S20" s="611"/>
      <c r="T20" s="611"/>
      <c r="U20" s="611"/>
      <c r="V20" s="611"/>
      <c r="W20" s="611"/>
      <c r="X20" s="611"/>
      <c r="Y20" s="612"/>
      <c r="Z20" s="613">
        <v>0</v>
      </c>
      <c r="AA20" s="613"/>
      <c r="AB20" s="613"/>
      <c r="AC20" s="613"/>
      <c r="AD20" s="614">
        <v>14477</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541047</v>
      </c>
      <c r="BH20" s="611"/>
      <c r="BI20" s="611"/>
      <c r="BJ20" s="611"/>
      <c r="BK20" s="611"/>
      <c r="BL20" s="611"/>
      <c r="BM20" s="611"/>
      <c r="BN20" s="612"/>
      <c r="BO20" s="613">
        <v>5.0999999999999996</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39902632</v>
      </c>
      <c r="CS20" s="611"/>
      <c r="CT20" s="611"/>
      <c r="CU20" s="611"/>
      <c r="CV20" s="611"/>
      <c r="CW20" s="611"/>
      <c r="CX20" s="611"/>
      <c r="CY20" s="612"/>
      <c r="CZ20" s="613">
        <v>100</v>
      </c>
      <c r="DA20" s="613"/>
      <c r="DB20" s="613"/>
      <c r="DC20" s="613"/>
      <c r="DD20" s="619">
        <v>3776314</v>
      </c>
      <c r="DE20" s="611"/>
      <c r="DF20" s="611"/>
      <c r="DG20" s="611"/>
      <c r="DH20" s="611"/>
      <c r="DI20" s="611"/>
      <c r="DJ20" s="611"/>
      <c r="DK20" s="611"/>
      <c r="DL20" s="611"/>
      <c r="DM20" s="611"/>
      <c r="DN20" s="611"/>
      <c r="DO20" s="611"/>
      <c r="DP20" s="612"/>
      <c r="DQ20" s="619">
        <v>27932751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11133852</v>
      </c>
      <c r="S21" s="611"/>
      <c r="T21" s="611"/>
      <c r="U21" s="611"/>
      <c r="V21" s="611"/>
      <c r="W21" s="611"/>
      <c r="X21" s="611"/>
      <c r="Y21" s="612"/>
      <c r="Z21" s="613">
        <v>27</v>
      </c>
      <c r="AA21" s="613"/>
      <c r="AB21" s="613"/>
      <c r="AC21" s="613"/>
      <c r="AD21" s="614">
        <v>9526233</v>
      </c>
      <c r="AE21" s="614"/>
      <c r="AF21" s="614"/>
      <c r="AG21" s="614"/>
      <c r="AH21" s="614"/>
      <c r="AI21" s="614"/>
      <c r="AJ21" s="614"/>
      <c r="AK21" s="614"/>
      <c r="AL21" s="615">
        <v>41.7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2017</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9526233</v>
      </c>
      <c r="S22" s="611"/>
      <c r="T22" s="611"/>
      <c r="U22" s="611"/>
      <c r="V22" s="611"/>
      <c r="W22" s="611"/>
      <c r="X22" s="611"/>
      <c r="Y22" s="612"/>
      <c r="Z22" s="613">
        <v>23.1</v>
      </c>
      <c r="AA22" s="613"/>
      <c r="AB22" s="613"/>
      <c r="AC22" s="613"/>
      <c r="AD22" s="614">
        <v>9526233</v>
      </c>
      <c r="AE22" s="614"/>
      <c r="AF22" s="614"/>
      <c r="AG22" s="614"/>
      <c r="AH22" s="614"/>
      <c r="AI22" s="614"/>
      <c r="AJ22" s="614"/>
      <c r="AK22" s="614"/>
      <c r="AL22" s="615">
        <v>41.7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1607619</v>
      </c>
      <c r="S23" s="611"/>
      <c r="T23" s="611"/>
      <c r="U23" s="611"/>
      <c r="V23" s="611"/>
      <c r="W23" s="611"/>
      <c r="X23" s="611"/>
      <c r="Y23" s="612"/>
      <c r="Z23" s="613">
        <v>3.9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539030</v>
      </c>
      <c r="BH23" s="611"/>
      <c r="BI23" s="611"/>
      <c r="BJ23" s="611"/>
      <c r="BK23" s="611"/>
      <c r="BL23" s="611"/>
      <c r="BM23" s="611"/>
      <c r="BN23" s="612"/>
      <c r="BO23" s="613">
        <v>5.0999999999999996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17604302</v>
      </c>
      <c r="CS24" s="600"/>
      <c r="CT24" s="600"/>
      <c r="CU24" s="600"/>
      <c r="CV24" s="600"/>
      <c r="CW24" s="600"/>
      <c r="CX24" s="600"/>
      <c r="CY24" s="601"/>
      <c r="CZ24" s="604">
        <v>44.1</v>
      </c>
      <c r="DA24" s="605"/>
      <c r="DB24" s="605"/>
      <c r="DC24" s="621"/>
      <c r="DD24" s="644">
        <v>11760302</v>
      </c>
      <c r="DE24" s="600"/>
      <c r="DF24" s="600"/>
      <c r="DG24" s="600"/>
      <c r="DH24" s="600"/>
      <c r="DI24" s="600"/>
      <c r="DJ24" s="600"/>
      <c r="DK24" s="601"/>
      <c r="DL24" s="644">
        <v>10784265</v>
      </c>
      <c r="DM24" s="600"/>
      <c r="DN24" s="600"/>
      <c r="DO24" s="600"/>
      <c r="DP24" s="600"/>
      <c r="DQ24" s="600"/>
      <c r="DR24" s="600"/>
      <c r="DS24" s="600"/>
      <c r="DT24" s="600"/>
      <c r="DU24" s="600"/>
      <c r="DV24" s="601"/>
      <c r="DW24" s="604">
        <v>47.1</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24882039</v>
      </c>
      <c r="S25" s="611"/>
      <c r="T25" s="611"/>
      <c r="U25" s="611"/>
      <c r="V25" s="611"/>
      <c r="W25" s="611"/>
      <c r="X25" s="611"/>
      <c r="Y25" s="612"/>
      <c r="Z25" s="613">
        <v>60.4</v>
      </c>
      <c r="AA25" s="613"/>
      <c r="AB25" s="613"/>
      <c r="AC25" s="613"/>
      <c r="AD25" s="614">
        <v>22733373</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5849972</v>
      </c>
      <c r="CS25" s="640"/>
      <c r="CT25" s="640"/>
      <c r="CU25" s="640"/>
      <c r="CV25" s="640"/>
      <c r="CW25" s="640"/>
      <c r="CX25" s="640"/>
      <c r="CY25" s="641"/>
      <c r="CZ25" s="615">
        <v>14.7</v>
      </c>
      <c r="DA25" s="642"/>
      <c r="DB25" s="642"/>
      <c r="DC25" s="645"/>
      <c r="DD25" s="619">
        <v>5147852</v>
      </c>
      <c r="DE25" s="640"/>
      <c r="DF25" s="640"/>
      <c r="DG25" s="640"/>
      <c r="DH25" s="640"/>
      <c r="DI25" s="640"/>
      <c r="DJ25" s="640"/>
      <c r="DK25" s="641"/>
      <c r="DL25" s="619">
        <v>5096127</v>
      </c>
      <c r="DM25" s="640"/>
      <c r="DN25" s="640"/>
      <c r="DO25" s="640"/>
      <c r="DP25" s="640"/>
      <c r="DQ25" s="640"/>
      <c r="DR25" s="640"/>
      <c r="DS25" s="640"/>
      <c r="DT25" s="640"/>
      <c r="DU25" s="640"/>
      <c r="DV25" s="641"/>
      <c r="DW25" s="615">
        <v>22.2</v>
      </c>
      <c r="DX25" s="642"/>
      <c r="DY25" s="642"/>
      <c r="DZ25" s="642"/>
      <c r="EA25" s="642"/>
      <c r="EB25" s="642"/>
      <c r="EC25" s="643"/>
    </row>
    <row r="26" spans="2:133" ht="11.25" customHeight="1" x14ac:dyDescent="0.2">
      <c r="B26" s="607" t="s">
        <v>283</v>
      </c>
      <c r="C26" s="608"/>
      <c r="D26" s="608"/>
      <c r="E26" s="608"/>
      <c r="F26" s="608"/>
      <c r="G26" s="608"/>
      <c r="H26" s="608"/>
      <c r="I26" s="608"/>
      <c r="J26" s="608"/>
      <c r="K26" s="608"/>
      <c r="L26" s="608"/>
      <c r="M26" s="608"/>
      <c r="N26" s="608"/>
      <c r="O26" s="608"/>
      <c r="P26" s="608"/>
      <c r="Q26" s="609"/>
      <c r="R26" s="610">
        <v>9333</v>
      </c>
      <c r="S26" s="611"/>
      <c r="T26" s="611"/>
      <c r="U26" s="611"/>
      <c r="V26" s="611"/>
      <c r="W26" s="611"/>
      <c r="X26" s="611"/>
      <c r="Y26" s="612"/>
      <c r="Z26" s="613">
        <v>0</v>
      </c>
      <c r="AA26" s="613"/>
      <c r="AB26" s="613"/>
      <c r="AC26" s="613"/>
      <c r="AD26" s="614">
        <v>9333</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2920103</v>
      </c>
      <c r="CS26" s="611"/>
      <c r="CT26" s="611"/>
      <c r="CU26" s="611"/>
      <c r="CV26" s="611"/>
      <c r="CW26" s="611"/>
      <c r="CX26" s="611"/>
      <c r="CY26" s="612"/>
      <c r="CZ26" s="615">
        <v>7.3</v>
      </c>
      <c r="DA26" s="642"/>
      <c r="DB26" s="642"/>
      <c r="DC26" s="645"/>
      <c r="DD26" s="619">
        <v>2573046</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2"/>
      <c r="DY26" s="642"/>
      <c r="DZ26" s="642"/>
      <c r="EA26" s="642"/>
      <c r="EB26" s="642"/>
      <c r="EC26" s="643"/>
    </row>
    <row r="27" spans="2:133" ht="11.25" customHeight="1" x14ac:dyDescent="0.2">
      <c r="B27" s="607" t="s">
        <v>286</v>
      </c>
      <c r="C27" s="608"/>
      <c r="D27" s="608"/>
      <c r="E27" s="608"/>
      <c r="F27" s="608"/>
      <c r="G27" s="608"/>
      <c r="H27" s="608"/>
      <c r="I27" s="608"/>
      <c r="J27" s="608"/>
      <c r="K27" s="608"/>
      <c r="L27" s="608"/>
      <c r="M27" s="608"/>
      <c r="N27" s="608"/>
      <c r="O27" s="608"/>
      <c r="P27" s="608"/>
      <c r="Q27" s="609"/>
      <c r="R27" s="610">
        <v>225776</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10626513</v>
      </c>
      <c r="BH27" s="611"/>
      <c r="BI27" s="611"/>
      <c r="BJ27" s="611"/>
      <c r="BK27" s="611"/>
      <c r="BL27" s="611"/>
      <c r="BM27" s="611"/>
      <c r="BN27" s="612"/>
      <c r="BO27" s="613">
        <v>100</v>
      </c>
      <c r="BP27" s="613"/>
      <c r="BQ27" s="613"/>
      <c r="BR27" s="613"/>
      <c r="BS27" s="614">
        <v>186848</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8192104</v>
      </c>
      <c r="CS27" s="640"/>
      <c r="CT27" s="640"/>
      <c r="CU27" s="640"/>
      <c r="CV27" s="640"/>
      <c r="CW27" s="640"/>
      <c r="CX27" s="640"/>
      <c r="CY27" s="641"/>
      <c r="CZ27" s="615">
        <v>20.5</v>
      </c>
      <c r="DA27" s="642"/>
      <c r="DB27" s="642"/>
      <c r="DC27" s="645"/>
      <c r="DD27" s="619">
        <v>3112801</v>
      </c>
      <c r="DE27" s="640"/>
      <c r="DF27" s="640"/>
      <c r="DG27" s="640"/>
      <c r="DH27" s="640"/>
      <c r="DI27" s="640"/>
      <c r="DJ27" s="640"/>
      <c r="DK27" s="641"/>
      <c r="DL27" s="619">
        <v>2188489</v>
      </c>
      <c r="DM27" s="640"/>
      <c r="DN27" s="640"/>
      <c r="DO27" s="640"/>
      <c r="DP27" s="640"/>
      <c r="DQ27" s="640"/>
      <c r="DR27" s="640"/>
      <c r="DS27" s="640"/>
      <c r="DT27" s="640"/>
      <c r="DU27" s="640"/>
      <c r="DV27" s="641"/>
      <c r="DW27" s="615">
        <v>9.6</v>
      </c>
      <c r="DX27" s="642"/>
      <c r="DY27" s="642"/>
      <c r="DZ27" s="642"/>
      <c r="EA27" s="642"/>
      <c r="EB27" s="642"/>
      <c r="EC27" s="643"/>
    </row>
    <row r="28" spans="2:133" ht="11.25" customHeight="1" x14ac:dyDescent="0.2">
      <c r="B28" s="607" t="s">
        <v>289</v>
      </c>
      <c r="C28" s="608"/>
      <c r="D28" s="608"/>
      <c r="E28" s="608"/>
      <c r="F28" s="608"/>
      <c r="G28" s="608"/>
      <c r="H28" s="608"/>
      <c r="I28" s="608"/>
      <c r="J28" s="608"/>
      <c r="K28" s="608"/>
      <c r="L28" s="608"/>
      <c r="M28" s="608"/>
      <c r="N28" s="608"/>
      <c r="O28" s="608"/>
      <c r="P28" s="608"/>
      <c r="Q28" s="609"/>
      <c r="R28" s="610">
        <v>358755</v>
      </c>
      <c r="S28" s="611"/>
      <c r="T28" s="611"/>
      <c r="U28" s="611"/>
      <c r="V28" s="611"/>
      <c r="W28" s="611"/>
      <c r="X28" s="611"/>
      <c r="Y28" s="612"/>
      <c r="Z28" s="613">
        <v>0.9</v>
      </c>
      <c r="AA28" s="613"/>
      <c r="AB28" s="613"/>
      <c r="AC28" s="613"/>
      <c r="AD28" s="614">
        <v>68376</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3562226</v>
      </c>
      <c r="CS28" s="611"/>
      <c r="CT28" s="611"/>
      <c r="CU28" s="611"/>
      <c r="CV28" s="611"/>
      <c r="CW28" s="611"/>
      <c r="CX28" s="611"/>
      <c r="CY28" s="612"/>
      <c r="CZ28" s="615">
        <v>8.9</v>
      </c>
      <c r="DA28" s="642"/>
      <c r="DB28" s="642"/>
      <c r="DC28" s="645"/>
      <c r="DD28" s="619">
        <v>3499649</v>
      </c>
      <c r="DE28" s="611"/>
      <c r="DF28" s="611"/>
      <c r="DG28" s="611"/>
      <c r="DH28" s="611"/>
      <c r="DI28" s="611"/>
      <c r="DJ28" s="611"/>
      <c r="DK28" s="612"/>
      <c r="DL28" s="619">
        <v>3499649</v>
      </c>
      <c r="DM28" s="611"/>
      <c r="DN28" s="611"/>
      <c r="DO28" s="611"/>
      <c r="DP28" s="611"/>
      <c r="DQ28" s="611"/>
      <c r="DR28" s="611"/>
      <c r="DS28" s="611"/>
      <c r="DT28" s="611"/>
      <c r="DU28" s="611"/>
      <c r="DV28" s="612"/>
      <c r="DW28" s="615">
        <v>15.3</v>
      </c>
      <c r="DX28" s="642"/>
      <c r="DY28" s="642"/>
      <c r="DZ28" s="642"/>
      <c r="EA28" s="642"/>
      <c r="EB28" s="642"/>
      <c r="EC28" s="643"/>
    </row>
    <row r="29" spans="2:133" ht="11.25" customHeight="1" x14ac:dyDescent="0.2">
      <c r="B29" s="607" t="s">
        <v>291</v>
      </c>
      <c r="C29" s="608"/>
      <c r="D29" s="608"/>
      <c r="E29" s="608"/>
      <c r="F29" s="608"/>
      <c r="G29" s="608"/>
      <c r="H29" s="608"/>
      <c r="I29" s="608"/>
      <c r="J29" s="608"/>
      <c r="K29" s="608"/>
      <c r="L29" s="608"/>
      <c r="M29" s="608"/>
      <c r="N29" s="608"/>
      <c r="O29" s="608"/>
      <c r="P29" s="608"/>
      <c r="Q29" s="609"/>
      <c r="R29" s="610">
        <v>36208</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3562103</v>
      </c>
      <c r="CS29" s="640"/>
      <c r="CT29" s="640"/>
      <c r="CU29" s="640"/>
      <c r="CV29" s="640"/>
      <c r="CW29" s="640"/>
      <c r="CX29" s="640"/>
      <c r="CY29" s="641"/>
      <c r="CZ29" s="615">
        <v>8.9</v>
      </c>
      <c r="DA29" s="642"/>
      <c r="DB29" s="642"/>
      <c r="DC29" s="645"/>
      <c r="DD29" s="619">
        <v>3499526</v>
      </c>
      <c r="DE29" s="640"/>
      <c r="DF29" s="640"/>
      <c r="DG29" s="640"/>
      <c r="DH29" s="640"/>
      <c r="DI29" s="640"/>
      <c r="DJ29" s="640"/>
      <c r="DK29" s="641"/>
      <c r="DL29" s="619">
        <v>3499526</v>
      </c>
      <c r="DM29" s="640"/>
      <c r="DN29" s="640"/>
      <c r="DO29" s="640"/>
      <c r="DP29" s="640"/>
      <c r="DQ29" s="640"/>
      <c r="DR29" s="640"/>
      <c r="DS29" s="640"/>
      <c r="DT29" s="640"/>
      <c r="DU29" s="640"/>
      <c r="DV29" s="641"/>
      <c r="DW29" s="615">
        <v>15.3</v>
      </c>
      <c r="DX29" s="642"/>
      <c r="DY29" s="642"/>
      <c r="DZ29" s="642"/>
      <c r="EA29" s="642"/>
      <c r="EB29" s="642"/>
      <c r="EC29" s="643"/>
    </row>
    <row r="30" spans="2:133" ht="11.25" customHeight="1" x14ac:dyDescent="0.2">
      <c r="B30" s="607" t="s">
        <v>293</v>
      </c>
      <c r="C30" s="608"/>
      <c r="D30" s="608"/>
      <c r="E30" s="608"/>
      <c r="F30" s="608"/>
      <c r="G30" s="608"/>
      <c r="H30" s="608"/>
      <c r="I30" s="608"/>
      <c r="J30" s="608"/>
      <c r="K30" s="608"/>
      <c r="L30" s="608"/>
      <c r="M30" s="608"/>
      <c r="N30" s="608"/>
      <c r="O30" s="608"/>
      <c r="P30" s="608"/>
      <c r="Q30" s="609"/>
      <c r="R30" s="610">
        <v>5862359</v>
      </c>
      <c r="S30" s="611"/>
      <c r="T30" s="611"/>
      <c r="U30" s="611"/>
      <c r="V30" s="611"/>
      <c r="W30" s="611"/>
      <c r="X30" s="611"/>
      <c r="Y30" s="612"/>
      <c r="Z30" s="613">
        <v>14.2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3390650</v>
      </c>
      <c r="CS30" s="611"/>
      <c r="CT30" s="611"/>
      <c r="CU30" s="611"/>
      <c r="CV30" s="611"/>
      <c r="CW30" s="611"/>
      <c r="CX30" s="611"/>
      <c r="CY30" s="612"/>
      <c r="CZ30" s="615">
        <v>8.5</v>
      </c>
      <c r="DA30" s="642"/>
      <c r="DB30" s="642"/>
      <c r="DC30" s="645"/>
      <c r="DD30" s="619">
        <v>3328073</v>
      </c>
      <c r="DE30" s="611"/>
      <c r="DF30" s="611"/>
      <c r="DG30" s="611"/>
      <c r="DH30" s="611"/>
      <c r="DI30" s="611"/>
      <c r="DJ30" s="611"/>
      <c r="DK30" s="612"/>
      <c r="DL30" s="619">
        <v>3328073</v>
      </c>
      <c r="DM30" s="611"/>
      <c r="DN30" s="611"/>
      <c r="DO30" s="611"/>
      <c r="DP30" s="611"/>
      <c r="DQ30" s="611"/>
      <c r="DR30" s="611"/>
      <c r="DS30" s="611"/>
      <c r="DT30" s="611"/>
      <c r="DU30" s="611"/>
      <c r="DV30" s="612"/>
      <c r="DW30" s="615">
        <v>14.5</v>
      </c>
      <c r="DX30" s="642"/>
      <c r="DY30" s="642"/>
      <c r="DZ30" s="642"/>
      <c r="EA30" s="642"/>
      <c r="EB30" s="642"/>
      <c r="EC30" s="643"/>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99.5</v>
      </c>
      <c r="BH31" s="654"/>
      <c r="BI31" s="654"/>
      <c r="BJ31" s="654"/>
      <c r="BK31" s="654"/>
      <c r="BL31" s="654"/>
      <c r="BM31" s="605">
        <v>97.6</v>
      </c>
      <c r="BN31" s="654"/>
      <c r="BO31" s="654"/>
      <c r="BP31" s="654"/>
      <c r="BQ31" s="655"/>
      <c r="BR31" s="657">
        <v>99.5</v>
      </c>
      <c r="BS31" s="654"/>
      <c r="BT31" s="654"/>
      <c r="BU31" s="654"/>
      <c r="BV31" s="654"/>
      <c r="BW31" s="654"/>
      <c r="BX31" s="605">
        <v>97.5</v>
      </c>
      <c r="BY31" s="654"/>
      <c r="BZ31" s="654"/>
      <c r="CA31" s="654"/>
      <c r="CB31" s="655"/>
      <c r="CD31" s="650"/>
      <c r="CE31" s="651"/>
      <c r="CF31" s="607" t="s">
        <v>300</v>
      </c>
      <c r="CG31" s="608"/>
      <c r="CH31" s="608"/>
      <c r="CI31" s="608"/>
      <c r="CJ31" s="608"/>
      <c r="CK31" s="608"/>
      <c r="CL31" s="608"/>
      <c r="CM31" s="608"/>
      <c r="CN31" s="608"/>
      <c r="CO31" s="608"/>
      <c r="CP31" s="608"/>
      <c r="CQ31" s="609"/>
      <c r="CR31" s="610">
        <v>171453</v>
      </c>
      <c r="CS31" s="640"/>
      <c r="CT31" s="640"/>
      <c r="CU31" s="640"/>
      <c r="CV31" s="640"/>
      <c r="CW31" s="640"/>
      <c r="CX31" s="640"/>
      <c r="CY31" s="641"/>
      <c r="CZ31" s="615">
        <v>0.4</v>
      </c>
      <c r="DA31" s="642"/>
      <c r="DB31" s="642"/>
      <c r="DC31" s="645"/>
      <c r="DD31" s="619">
        <v>171453</v>
      </c>
      <c r="DE31" s="640"/>
      <c r="DF31" s="640"/>
      <c r="DG31" s="640"/>
      <c r="DH31" s="640"/>
      <c r="DI31" s="640"/>
      <c r="DJ31" s="640"/>
      <c r="DK31" s="641"/>
      <c r="DL31" s="619">
        <v>171453</v>
      </c>
      <c r="DM31" s="640"/>
      <c r="DN31" s="640"/>
      <c r="DO31" s="640"/>
      <c r="DP31" s="640"/>
      <c r="DQ31" s="640"/>
      <c r="DR31" s="640"/>
      <c r="DS31" s="640"/>
      <c r="DT31" s="640"/>
      <c r="DU31" s="640"/>
      <c r="DV31" s="641"/>
      <c r="DW31" s="615">
        <v>0.7</v>
      </c>
      <c r="DX31" s="642"/>
      <c r="DY31" s="642"/>
      <c r="DZ31" s="642"/>
      <c r="EA31" s="642"/>
      <c r="EB31" s="642"/>
      <c r="EC31" s="643"/>
    </row>
    <row r="32" spans="2:133" ht="11.25" customHeight="1" x14ac:dyDescent="0.2">
      <c r="B32" s="607" t="s">
        <v>301</v>
      </c>
      <c r="C32" s="608"/>
      <c r="D32" s="608"/>
      <c r="E32" s="608"/>
      <c r="F32" s="608"/>
      <c r="G32" s="608"/>
      <c r="H32" s="608"/>
      <c r="I32" s="608"/>
      <c r="J32" s="608"/>
      <c r="K32" s="608"/>
      <c r="L32" s="608"/>
      <c r="M32" s="608"/>
      <c r="N32" s="608"/>
      <c r="O32" s="608"/>
      <c r="P32" s="608"/>
      <c r="Q32" s="609"/>
      <c r="R32" s="610">
        <v>2426036</v>
      </c>
      <c r="S32" s="611"/>
      <c r="T32" s="611"/>
      <c r="U32" s="611"/>
      <c r="V32" s="611"/>
      <c r="W32" s="611"/>
      <c r="X32" s="611"/>
      <c r="Y32" s="612"/>
      <c r="Z32" s="613">
        <v>5.9</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99.6</v>
      </c>
      <c r="BH32" s="640"/>
      <c r="BI32" s="640"/>
      <c r="BJ32" s="640"/>
      <c r="BK32" s="640"/>
      <c r="BL32" s="640"/>
      <c r="BM32" s="616">
        <v>98.4</v>
      </c>
      <c r="BN32" s="640"/>
      <c r="BO32" s="640"/>
      <c r="BP32" s="640"/>
      <c r="BQ32" s="656"/>
      <c r="BR32" s="667">
        <v>99.5</v>
      </c>
      <c r="BS32" s="640"/>
      <c r="BT32" s="640"/>
      <c r="BU32" s="640"/>
      <c r="BV32" s="640"/>
      <c r="BW32" s="640"/>
      <c r="BX32" s="616">
        <v>98.4</v>
      </c>
      <c r="BY32" s="640"/>
      <c r="BZ32" s="640"/>
      <c r="CA32" s="640"/>
      <c r="CB32" s="656"/>
      <c r="CD32" s="652"/>
      <c r="CE32" s="653"/>
      <c r="CF32" s="607" t="s">
        <v>304</v>
      </c>
      <c r="CG32" s="608"/>
      <c r="CH32" s="608"/>
      <c r="CI32" s="608"/>
      <c r="CJ32" s="608"/>
      <c r="CK32" s="608"/>
      <c r="CL32" s="608"/>
      <c r="CM32" s="608"/>
      <c r="CN32" s="608"/>
      <c r="CO32" s="608"/>
      <c r="CP32" s="608"/>
      <c r="CQ32" s="609"/>
      <c r="CR32" s="610">
        <v>123</v>
      </c>
      <c r="CS32" s="611"/>
      <c r="CT32" s="611"/>
      <c r="CU32" s="611"/>
      <c r="CV32" s="611"/>
      <c r="CW32" s="611"/>
      <c r="CX32" s="611"/>
      <c r="CY32" s="612"/>
      <c r="CZ32" s="615">
        <v>0</v>
      </c>
      <c r="DA32" s="642"/>
      <c r="DB32" s="642"/>
      <c r="DC32" s="645"/>
      <c r="DD32" s="619">
        <v>123</v>
      </c>
      <c r="DE32" s="611"/>
      <c r="DF32" s="611"/>
      <c r="DG32" s="611"/>
      <c r="DH32" s="611"/>
      <c r="DI32" s="611"/>
      <c r="DJ32" s="611"/>
      <c r="DK32" s="612"/>
      <c r="DL32" s="619">
        <v>123</v>
      </c>
      <c r="DM32" s="611"/>
      <c r="DN32" s="611"/>
      <c r="DO32" s="611"/>
      <c r="DP32" s="611"/>
      <c r="DQ32" s="611"/>
      <c r="DR32" s="611"/>
      <c r="DS32" s="611"/>
      <c r="DT32" s="611"/>
      <c r="DU32" s="611"/>
      <c r="DV32" s="612"/>
      <c r="DW32" s="615">
        <v>0</v>
      </c>
      <c r="DX32" s="642"/>
      <c r="DY32" s="642"/>
      <c r="DZ32" s="642"/>
      <c r="EA32" s="642"/>
      <c r="EB32" s="642"/>
      <c r="EC32" s="643"/>
    </row>
    <row r="33" spans="2:133" ht="11.25" customHeight="1" x14ac:dyDescent="0.2">
      <c r="B33" s="607" t="s">
        <v>305</v>
      </c>
      <c r="C33" s="608"/>
      <c r="D33" s="608"/>
      <c r="E33" s="608"/>
      <c r="F33" s="608"/>
      <c r="G33" s="608"/>
      <c r="H33" s="608"/>
      <c r="I33" s="608"/>
      <c r="J33" s="608"/>
      <c r="K33" s="608"/>
      <c r="L33" s="608"/>
      <c r="M33" s="608"/>
      <c r="N33" s="608"/>
      <c r="O33" s="608"/>
      <c r="P33" s="608"/>
      <c r="Q33" s="609"/>
      <c r="R33" s="610">
        <v>103000</v>
      </c>
      <c r="S33" s="611"/>
      <c r="T33" s="611"/>
      <c r="U33" s="611"/>
      <c r="V33" s="611"/>
      <c r="W33" s="611"/>
      <c r="X33" s="611"/>
      <c r="Y33" s="612"/>
      <c r="Z33" s="613">
        <v>0.3</v>
      </c>
      <c r="AA33" s="613"/>
      <c r="AB33" s="613"/>
      <c r="AC33" s="613"/>
      <c r="AD33" s="614">
        <v>17645</v>
      </c>
      <c r="AE33" s="614"/>
      <c r="AF33" s="614"/>
      <c r="AG33" s="614"/>
      <c r="AH33" s="614"/>
      <c r="AI33" s="614"/>
      <c r="AJ33" s="614"/>
      <c r="AK33" s="614"/>
      <c r="AL33" s="615">
        <v>0.1</v>
      </c>
      <c r="AM33" s="616"/>
      <c r="AN33" s="616"/>
      <c r="AO33" s="617"/>
      <c r="AP33" s="662"/>
      <c r="AQ33" s="663"/>
      <c r="AR33" s="663"/>
      <c r="AS33" s="663"/>
      <c r="AT33" s="666"/>
      <c r="AU33" s="201"/>
      <c r="AV33" s="201"/>
      <c r="AW33" s="201"/>
      <c r="AX33" s="631" t="s">
        <v>306</v>
      </c>
      <c r="AY33" s="632"/>
      <c r="AZ33" s="632"/>
      <c r="BA33" s="632"/>
      <c r="BB33" s="632"/>
      <c r="BC33" s="632"/>
      <c r="BD33" s="632"/>
      <c r="BE33" s="632"/>
      <c r="BF33" s="633"/>
      <c r="BG33" s="668">
        <v>99.3</v>
      </c>
      <c r="BH33" s="669"/>
      <c r="BI33" s="669"/>
      <c r="BJ33" s="669"/>
      <c r="BK33" s="669"/>
      <c r="BL33" s="669"/>
      <c r="BM33" s="670">
        <v>96.8</v>
      </c>
      <c r="BN33" s="669"/>
      <c r="BO33" s="669"/>
      <c r="BP33" s="669"/>
      <c r="BQ33" s="671"/>
      <c r="BR33" s="668">
        <v>99.3</v>
      </c>
      <c r="BS33" s="669"/>
      <c r="BT33" s="669"/>
      <c r="BU33" s="669"/>
      <c r="BV33" s="669"/>
      <c r="BW33" s="669"/>
      <c r="BX33" s="670">
        <v>96.6</v>
      </c>
      <c r="BY33" s="669"/>
      <c r="BZ33" s="669"/>
      <c r="CA33" s="669"/>
      <c r="CB33" s="671"/>
      <c r="CD33" s="607" t="s">
        <v>307</v>
      </c>
      <c r="CE33" s="608"/>
      <c r="CF33" s="608"/>
      <c r="CG33" s="608"/>
      <c r="CH33" s="608"/>
      <c r="CI33" s="608"/>
      <c r="CJ33" s="608"/>
      <c r="CK33" s="608"/>
      <c r="CL33" s="608"/>
      <c r="CM33" s="608"/>
      <c r="CN33" s="608"/>
      <c r="CO33" s="608"/>
      <c r="CP33" s="608"/>
      <c r="CQ33" s="609"/>
      <c r="CR33" s="610">
        <v>18491987</v>
      </c>
      <c r="CS33" s="640"/>
      <c r="CT33" s="640"/>
      <c r="CU33" s="640"/>
      <c r="CV33" s="640"/>
      <c r="CW33" s="640"/>
      <c r="CX33" s="640"/>
      <c r="CY33" s="641"/>
      <c r="CZ33" s="615">
        <v>46.3</v>
      </c>
      <c r="DA33" s="642"/>
      <c r="DB33" s="642"/>
      <c r="DC33" s="645"/>
      <c r="DD33" s="619">
        <v>15520028</v>
      </c>
      <c r="DE33" s="640"/>
      <c r="DF33" s="640"/>
      <c r="DG33" s="640"/>
      <c r="DH33" s="640"/>
      <c r="DI33" s="640"/>
      <c r="DJ33" s="640"/>
      <c r="DK33" s="641"/>
      <c r="DL33" s="619">
        <v>9338916</v>
      </c>
      <c r="DM33" s="640"/>
      <c r="DN33" s="640"/>
      <c r="DO33" s="640"/>
      <c r="DP33" s="640"/>
      <c r="DQ33" s="640"/>
      <c r="DR33" s="640"/>
      <c r="DS33" s="640"/>
      <c r="DT33" s="640"/>
      <c r="DU33" s="640"/>
      <c r="DV33" s="641"/>
      <c r="DW33" s="615">
        <v>40.799999999999997</v>
      </c>
      <c r="DX33" s="642"/>
      <c r="DY33" s="642"/>
      <c r="DZ33" s="642"/>
      <c r="EA33" s="642"/>
      <c r="EB33" s="642"/>
      <c r="EC33" s="643"/>
    </row>
    <row r="34" spans="2:133" ht="11.25" customHeight="1" x14ac:dyDescent="0.2">
      <c r="B34" s="607" t="s">
        <v>308</v>
      </c>
      <c r="C34" s="608"/>
      <c r="D34" s="608"/>
      <c r="E34" s="608"/>
      <c r="F34" s="608"/>
      <c r="G34" s="608"/>
      <c r="H34" s="608"/>
      <c r="I34" s="608"/>
      <c r="J34" s="608"/>
      <c r="K34" s="608"/>
      <c r="L34" s="608"/>
      <c r="M34" s="608"/>
      <c r="N34" s="608"/>
      <c r="O34" s="608"/>
      <c r="P34" s="608"/>
      <c r="Q34" s="609"/>
      <c r="R34" s="610">
        <v>450812</v>
      </c>
      <c r="S34" s="611"/>
      <c r="T34" s="611"/>
      <c r="U34" s="611"/>
      <c r="V34" s="611"/>
      <c r="W34" s="611"/>
      <c r="X34" s="611"/>
      <c r="Y34" s="612"/>
      <c r="Z34" s="613">
        <v>1.1000000000000001</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3737065</v>
      </c>
      <c r="CS34" s="611"/>
      <c r="CT34" s="611"/>
      <c r="CU34" s="611"/>
      <c r="CV34" s="611"/>
      <c r="CW34" s="611"/>
      <c r="CX34" s="611"/>
      <c r="CY34" s="612"/>
      <c r="CZ34" s="615">
        <v>9.4</v>
      </c>
      <c r="DA34" s="642"/>
      <c r="DB34" s="642"/>
      <c r="DC34" s="645"/>
      <c r="DD34" s="619">
        <v>2666674</v>
      </c>
      <c r="DE34" s="611"/>
      <c r="DF34" s="611"/>
      <c r="DG34" s="611"/>
      <c r="DH34" s="611"/>
      <c r="DI34" s="611"/>
      <c r="DJ34" s="611"/>
      <c r="DK34" s="612"/>
      <c r="DL34" s="619">
        <v>2077020</v>
      </c>
      <c r="DM34" s="611"/>
      <c r="DN34" s="611"/>
      <c r="DO34" s="611"/>
      <c r="DP34" s="611"/>
      <c r="DQ34" s="611"/>
      <c r="DR34" s="611"/>
      <c r="DS34" s="611"/>
      <c r="DT34" s="611"/>
      <c r="DU34" s="611"/>
      <c r="DV34" s="612"/>
      <c r="DW34" s="615">
        <v>9.1</v>
      </c>
      <c r="DX34" s="642"/>
      <c r="DY34" s="642"/>
      <c r="DZ34" s="642"/>
      <c r="EA34" s="642"/>
      <c r="EB34" s="642"/>
      <c r="EC34" s="643"/>
    </row>
    <row r="35" spans="2:133" ht="11.25" customHeight="1" x14ac:dyDescent="0.2">
      <c r="B35" s="607" t="s">
        <v>310</v>
      </c>
      <c r="C35" s="608"/>
      <c r="D35" s="608"/>
      <c r="E35" s="608"/>
      <c r="F35" s="608"/>
      <c r="G35" s="608"/>
      <c r="H35" s="608"/>
      <c r="I35" s="608"/>
      <c r="J35" s="608"/>
      <c r="K35" s="608"/>
      <c r="L35" s="608"/>
      <c r="M35" s="608"/>
      <c r="N35" s="608"/>
      <c r="O35" s="608"/>
      <c r="P35" s="608"/>
      <c r="Q35" s="609"/>
      <c r="R35" s="610">
        <v>1336068</v>
      </c>
      <c r="S35" s="611"/>
      <c r="T35" s="611"/>
      <c r="U35" s="611"/>
      <c r="V35" s="611"/>
      <c r="W35" s="611"/>
      <c r="X35" s="611"/>
      <c r="Y35" s="612"/>
      <c r="Z35" s="613">
        <v>3.2</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334006</v>
      </c>
      <c r="CS35" s="640"/>
      <c r="CT35" s="640"/>
      <c r="CU35" s="640"/>
      <c r="CV35" s="640"/>
      <c r="CW35" s="640"/>
      <c r="CX35" s="640"/>
      <c r="CY35" s="641"/>
      <c r="CZ35" s="615">
        <v>0.8</v>
      </c>
      <c r="DA35" s="642"/>
      <c r="DB35" s="642"/>
      <c r="DC35" s="645"/>
      <c r="DD35" s="619">
        <v>299951</v>
      </c>
      <c r="DE35" s="640"/>
      <c r="DF35" s="640"/>
      <c r="DG35" s="640"/>
      <c r="DH35" s="640"/>
      <c r="DI35" s="640"/>
      <c r="DJ35" s="640"/>
      <c r="DK35" s="641"/>
      <c r="DL35" s="619">
        <v>299951</v>
      </c>
      <c r="DM35" s="640"/>
      <c r="DN35" s="640"/>
      <c r="DO35" s="640"/>
      <c r="DP35" s="640"/>
      <c r="DQ35" s="640"/>
      <c r="DR35" s="640"/>
      <c r="DS35" s="640"/>
      <c r="DT35" s="640"/>
      <c r="DU35" s="640"/>
      <c r="DV35" s="641"/>
      <c r="DW35" s="615">
        <v>1.3</v>
      </c>
      <c r="DX35" s="642"/>
      <c r="DY35" s="642"/>
      <c r="DZ35" s="642"/>
      <c r="EA35" s="642"/>
      <c r="EB35" s="642"/>
      <c r="EC35" s="643"/>
    </row>
    <row r="36" spans="2:133" ht="11.25" customHeight="1" x14ac:dyDescent="0.2">
      <c r="B36" s="607" t="s">
        <v>314</v>
      </c>
      <c r="C36" s="608"/>
      <c r="D36" s="608"/>
      <c r="E36" s="608"/>
      <c r="F36" s="608"/>
      <c r="G36" s="608"/>
      <c r="H36" s="608"/>
      <c r="I36" s="608"/>
      <c r="J36" s="608"/>
      <c r="K36" s="608"/>
      <c r="L36" s="608"/>
      <c r="M36" s="608"/>
      <c r="N36" s="608"/>
      <c r="O36" s="608"/>
      <c r="P36" s="608"/>
      <c r="Q36" s="609"/>
      <c r="R36" s="610">
        <v>1783105</v>
      </c>
      <c r="S36" s="611"/>
      <c r="T36" s="611"/>
      <c r="U36" s="611"/>
      <c r="V36" s="611"/>
      <c r="W36" s="611"/>
      <c r="X36" s="611"/>
      <c r="Y36" s="612"/>
      <c r="Z36" s="613">
        <v>4.3</v>
      </c>
      <c r="AA36" s="613"/>
      <c r="AB36" s="613"/>
      <c r="AC36" s="613"/>
      <c r="AD36" s="614" t="s">
        <v>122</v>
      </c>
      <c r="AE36" s="614"/>
      <c r="AF36" s="614"/>
      <c r="AG36" s="614"/>
      <c r="AH36" s="614"/>
      <c r="AI36" s="614"/>
      <c r="AJ36" s="614"/>
      <c r="AK36" s="614"/>
      <c r="AL36" s="615" t="s">
        <v>122</v>
      </c>
      <c r="AM36" s="616"/>
      <c r="AN36" s="616"/>
      <c r="AO36" s="617"/>
      <c r="AP36" s="204"/>
      <c r="AQ36" s="672" t="s">
        <v>315</v>
      </c>
      <c r="AR36" s="673"/>
      <c r="AS36" s="673"/>
      <c r="AT36" s="673"/>
      <c r="AU36" s="673"/>
      <c r="AV36" s="673"/>
      <c r="AW36" s="673"/>
      <c r="AX36" s="673"/>
      <c r="AY36" s="674"/>
      <c r="AZ36" s="599">
        <v>6818064</v>
      </c>
      <c r="BA36" s="600"/>
      <c r="BB36" s="600"/>
      <c r="BC36" s="600"/>
      <c r="BD36" s="600"/>
      <c r="BE36" s="600"/>
      <c r="BF36" s="675"/>
      <c r="BG36" s="596" t="s">
        <v>316</v>
      </c>
      <c r="BH36" s="597"/>
      <c r="BI36" s="597"/>
      <c r="BJ36" s="597"/>
      <c r="BK36" s="597"/>
      <c r="BL36" s="597"/>
      <c r="BM36" s="597"/>
      <c r="BN36" s="597"/>
      <c r="BO36" s="597"/>
      <c r="BP36" s="597"/>
      <c r="BQ36" s="597"/>
      <c r="BR36" s="597"/>
      <c r="BS36" s="597"/>
      <c r="BT36" s="597"/>
      <c r="BU36" s="598"/>
      <c r="BV36" s="599">
        <v>7181</v>
      </c>
      <c r="BW36" s="600"/>
      <c r="BX36" s="600"/>
      <c r="BY36" s="600"/>
      <c r="BZ36" s="600"/>
      <c r="CA36" s="600"/>
      <c r="CB36" s="675"/>
      <c r="CD36" s="607" t="s">
        <v>317</v>
      </c>
      <c r="CE36" s="608"/>
      <c r="CF36" s="608"/>
      <c r="CG36" s="608"/>
      <c r="CH36" s="608"/>
      <c r="CI36" s="608"/>
      <c r="CJ36" s="608"/>
      <c r="CK36" s="608"/>
      <c r="CL36" s="608"/>
      <c r="CM36" s="608"/>
      <c r="CN36" s="608"/>
      <c r="CO36" s="608"/>
      <c r="CP36" s="608"/>
      <c r="CQ36" s="609"/>
      <c r="CR36" s="610">
        <v>8144007</v>
      </c>
      <c r="CS36" s="611"/>
      <c r="CT36" s="611"/>
      <c r="CU36" s="611"/>
      <c r="CV36" s="611"/>
      <c r="CW36" s="611"/>
      <c r="CX36" s="611"/>
      <c r="CY36" s="612"/>
      <c r="CZ36" s="615">
        <v>20.399999999999999</v>
      </c>
      <c r="DA36" s="642"/>
      <c r="DB36" s="642"/>
      <c r="DC36" s="645"/>
      <c r="DD36" s="619">
        <v>7488116</v>
      </c>
      <c r="DE36" s="611"/>
      <c r="DF36" s="611"/>
      <c r="DG36" s="611"/>
      <c r="DH36" s="611"/>
      <c r="DI36" s="611"/>
      <c r="DJ36" s="611"/>
      <c r="DK36" s="612"/>
      <c r="DL36" s="619">
        <v>4661237</v>
      </c>
      <c r="DM36" s="611"/>
      <c r="DN36" s="611"/>
      <c r="DO36" s="611"/>
      <c r="DP36" s="611"/>
      <c r="DQ36" s="611"/>
      <c r="DR36" s="611"/>
      <c r="DS36" s="611"/>
      <c r="DT36" s="611"/>
      <c r="DU36" s="611"/>
      <c r="DV36" s="612"/>
      <c r="DW36" s="615">
        <v>20.3</v>
      </c>
      <c r="DX36" s="642"/>
      <c r="DY36" s="642"/>
      <c r="DZ36" s="642"/>
      <c r="EA36" s="642"/>
      <c r="EB36" s="642"/>
      <c r="EC36" s="643"/>
    </row>
    <row r="37" spans="2:133" ht="11.25" customHeight="1" x14ac:dyDescent="0.2">
      <c r="B37" s="607" t="s">
        <v>318</v>
      </c>
      <c r="C37" s="608"/>
      <c r="D37" s="608"/>
      <c r="E37" s="608"/>
      <c r="F37" s="608"/>
      <c r="G37" s="608"/>
      <c r="H37" s="608"/>
      <c r="I37" s="608"/>
      <c r="J37" s="608"/>
      <c r="K37" s="608"/>
      <c r="L37" s="608"/>
      <c r="M37" s="608"/>
      <c r="N37" s="608"/>
      <c r="O37" s="608"/>
      <c r="P37" s="608"/>
      <c r="Q37" s="609"/>
      <c r="R37" s="610">
        <v>1439760</v>
      </c>
      <c r="S37" s="611"/>
      <c r="T37" s="611"/>
      <c r="U37" s="611"/>
      <c r="V37" s="611"/>
      <c r="W37" s="611"/>
      <c r="X37" s="611"/>
      <c r="Y37" s="612"/>
      <c r="Z37" s="613">
        <v>3.5</v>
      </c>
      <c r="AA37" s="613"/>
      <c r="AB37" s="613"/>
      <c r="AC37" s="613"/>
      <c r="AD37" s="614">
        <v>5136</v>
      </c>
      <c r="AE37" s="614"/>
      <c r="AF37" s="614"/>
      <c r="AG37" s="614"/>
      <c r="AH37" s="614"/>
      <c r="AI37" s="614"/>
      <c r="AJ37" s="614"/>
      <c r="AK37" s="614"/>
      <c r="AL37" s="615">
        <v>0</v>
      </c>
      <c r="AM37" s="616"/>
      <c r="AN37" s="616"/>
      <c r="AO37" s="617"/>
      <c r="AQ37" s="676" t="s">
        <v>319</v>
      </c>
      <c r="AR37" s="677"/>
      <c r="AS37" s="677"/>
      <c r="AT37" s="677"/>
      <c r="AU37" s="677"/>
      <c r="AV37" s="677"/>
      <c r="AW37" s="677"/>
      <c r="AX37" s="677"/>
      <c r="AY37" s="678"/>
      <c r="AZ37" s="610">
        <v>2995118</v>
      </c>
      <c r="BA37" s="611"/>
      <c r="BB37" s="611"/>
      <c r="BC37" s="611"/>
      <c r="BD37" s="640"/>
      <c r="BE37" s="640"/>
      <c r="BF37" s="656"/>
      <c r="BG37" s="607" t="s">
        <v>320</v>
      </c>
      <c r="BH37" s="608"/>
      <c r="BI37" s="608"/>
      <c r="BJ37" s="608"/>
      <c r="BK37" s="608"/>
      <c r="BL37" s="608"/>
      <c r="BM37" s="608"/>
      <c r="BN37" s="608"/>
      <c r="BO37" s="608"/>
      <c r="BP37" s="608"/>
      <c r="BQ37" s="608"/>
      <c r="BR37" s="608"/>
      <c r="BS37" s="608"/>
      <c r="BT37" s="608"/>
      <c r="BU37" s="609"/>
      <c r="BV37" s="610">
        <v>-18557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2180359</v>
      </c>
      <c r="CS37" s="640"/>
      <c r="CT37" s="640"/>
      <c r="CU37" s="640"/>
      <c r="CV37" s="640"/>
      <c r="CW37" s="640"/>
      <c r="CX37" s="640"/>
      <c r="CY37" s="641"/>
      <c r="CZ37" s="615">
        <v>5.5</v>
      </c>
      <c r="DA37" s="642"/>
      <c r="DB37" s="642"/>
      <c r="DC37" s="645"/>
      <c r="DD37" s="619">
        <v>2144377</v>
      </c>
      <c r="DE37" s="640"/>
      <c r="DF37" s="640"/>
      <c r="DG37" s="640"/>
      <c r="DH37" s="640"/>
      <c r="DI37" s="640"/>
      <c r="DJ37" s="640"/>
      <c r="DK37" s="641"/>
      <c r="DL37" s="619">
        <v>2111096</v>
      </c>
      <c r="DM37" s="640"/>
      <c r="DN37" s="640"/>
      <c r="DO37" s="640"/>
      <c r="DP37" s="640"/>
      <c r="DQ37" s="640"/>
      <c r="DR37" s="640"/>
      <c r="DS37" s="640"/>
      <c r="DT37" s="640"/>
      <c r="DU37" s="640"/>
      <c r="DV37" s="641"/>
      <c r="DW37" s="615">
        <v>9.1999999999999993</v>
      </c>
      <c r="DX37" s="642"/>
      <c r="DY37" s="642"/>
      <c r="DZ37" s="642"/>
      <c r="EA37" s="642"/>
      <c r="EB37" s="642"/>
      <c r="EC37" s="643"/>
    </row>
    <row r="38" spans="2:133" ht="11.25" customHeight="1" x14ac:dyDescent="0.2">
      <c r="B38" s="607" t="s">
        <v>322</v>
      </c>
      <c r="C38" s="608"/>
      <c r="D38" s="608"/>
      <c r="E38" s="608"/>
      <c r="F38" s="608"/>
      <c r="G38" s="608"/>
      <c r="H38" s="608"/>
      <c r="I38" s="608"/>
      <c r="J38" s="608"/>
      <c r="K38" s="608"/>
      <c r="L38" s="608"/>
      <c r="M38" s="608"/>
      <c r="N38" s="608"/>
      <c r="O38" s="608"/>
      <c r="P38" s="608"/>
      <c r="Q38" s="609"/>
      <c r="R38" s="610">
        <v>2280784</v>
      </c>
      <c r="S38" s="611"/>
      <c r="T38" s="611"/>
      <c r="U38" s="611"/>
      <c r="V38" s="611"/>
      <c r="W38" s="611"/>
      <c r="X38" s="611"/>
      <c r="Y38" s="612"/>
      <c r="Z38" s="613">
        <v>5.5</v>
      </c>
      <c r="AA38" s="613"/>
      <c r="AB38" s="613"/>
      <c r="AC38" s="613"/>
      <c r="AD38" s="614" t="s">
        <v>122</v>
      </c>
      <c r="AE38" s="614"/>
      <c r="AF38" s="614"/>
      <c r="AG38" s="614"/>
      <c r="AH38" s="614"/>
      <c r="AI38" s="614"/>
      <c r="AJ38" s="614"/>
      <c r="AK38" s="614"/>
      <c r="AL38" s="615" t="s">
        <v>122</v>
      </c>
      <c r="AM38" s="616"/>
      <c r="AN38" s="616"/>
      <c r="AO38" s="617"/>
      <c r="AQ38" s="676" t="s">
        <v>323</v>
      </c>
      <c r="AR38" s="677"/>
      <c r="AS38" s="677"/>
      <c r="AT38" s="677"/>
      <c r="AU38" s="677"/>
      <c r="AV38" s="677"/>
      <c r="AW38" s="677"/>
      <c r="AX38" s="677"/>
      <c r="AY38" s="678"/>
      <c r="AZ38" s="610">
        <v>362152</v>
      </c>
      <c r="BA38" s="611"/>
      <c r="BB38" s="611"/>
      <c r="BC38" s="611"/>
      <c r="BD38" s="640"/>
      <c r="BE38" s="640"/>
      <c r="BF38" s="656"/>
      <c r="BG38" s="607" t="s">
        <v>324</v>
      </c>
      <c r="BH38" s="608"/>
      <c r="BI38" s="608"/>
      <c r="BJ38" s="608"/>
      <c r="BK38" s="608"/>
      <c r="BL38" s="608"/>
      <c r="BM38" s="608"/>
      <c r="BN38" s="608"/>
      <c r="BO38" s="608"/>
      <c r="BP38" s="608"/>
      <c r="BQ38" s="608"/>
      <c r="BR38" s="608"/>
      <c r="BS38" s="608"/>
      <c r="BT38" s="608"/>
      <c r="BU38" s="609"/>
      <c r="BV38" s="610">
        <v>8904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3002102</v>
      </c>
      <c r="CS38" s="611"/>
      <c r="CT38" s="611"/>
      <c r="CU38" s="611"/>
      <c r="CV38" s="611"/>
      <c r="CW38" s="611"/>
      <c r="CX38" s="611"/>
      <c r="CY38" s="612"/>
      <c r="CZ38" s="615">
        <v>7.5</v>
      </c>
      <c r="DA38" s="642"/>
      <c r="DB38" s="642"/>
      <c r="DC38" s="645"/>
      <c r="DD38" s="619">
        <v>2412402</v>
      </c>
      <c r="DE38" s="611"/>
      <c r="DF38" s="611"/>
      <c r="DG38" s="611"/>
      <c r="DH38" s="611"/>
      <c r="DI38" s="611"/>
      <c r="DJ38" s="611"/>
      <c r="DK38" s="612"/>
      <c r="DL38" s="619">
        <v>2300708</v>
      </c>
      <c r="DM38" s="611"/>
      <c r="DN38" s="611"/>
      <c r="DO38" s="611"/>
      <c r="DP38" s="611"/>
      <c r="DQ38" s="611"/>
      <c r="DR38" s="611"/>
      <c r="DS38" s="611"/>
      <c r="DT38" s="611"/>
      <c r="DU38" s="611"/>
      <c r="DV38" s="612"/>
      <c r="DW38" s="615">
        <v>10</v>
      </c>
      <c r="DX38" s="642"/>
      <c r="DY38" s="642"/>
      <c r="DZ38" s="642"/>
      <c r="EA38" s="642"/>
      <c r="EB38" s="642"/>
      <c r="EC38" s="643"/>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6" t="s">
        <v>327</v>
      </c>
      <c r="AR39" s="677"/>
      <c r="AS39" s="677"/>
      <c r="AT39" s="677"/>
      <c r="AU39" s="677"/>
      <c r="AV39" s="677"/>
      <c r="AW39" s="677"/>
      <c r="AX39" s="677"/>
      <c r="AY39" s="678"/>
      <c r="AZ39" s="610">
        <v>290512</v>
      </c>
      <c r="BA39" s="611"/>
      <c r="BB39" s="611"/>
      <c r="BC39" s="611"/>
      <c r="BD39" s="640"/>
      <c r="BE39" s="640"/>
      <c r="BF39" s="656"/>
      <c r="BG39" s="607" t="s">
        <v>328</v>
      </c>
      <c r="BH39" s="608"/>
      <c r="BI39" s="608"/>
      <c r="BJ39" s="608"/>
      <c r="BK39" s="608"/>
      <c r="BL39" s="608"/>
      <c r="BM39" s="608"/>
      <c r="BN39" s="608"/>
      <c r="BO39" s="608"/>
      <c r="BP39" s="608"/>
      <c r="BQ39" s="608"/>
      <c r="BR39" s="608"/>
      <c r="BS39" s="608"/>
      <c r="BT39" s="608"/>
      <c r="BU39" s="609"/>
      <c r="BV39" s="610">
        <v>13556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3167207</v>
      </c>
      <c r="CS39" s="640"/>
      <c r="CT39" s="640"/>
      <c r="CU39" s="640"/>
      <c r="CV39" s="640"/>
      <c r="CW39" s="640"/>
      <c r="CX39" s="640"/>
      <c r="CY39" s="641"/>
      <c r="CZ39" s="615">
        <v>7.9</v>
      </c>
      <c r="DA39" s="642"/>
      <c r="DB39" s="642"/>
      <c r="DC39" s="645"/>
      <c r="DD39" s="619">
        <v>2652885</v>
      </c>
      <c r="DE39" s="640"/>
      <c r="DF39" s="640"/>
      <c r="DG39" s="640"/>
      <c r="DH39" s="640"/>
      <c r="DI39" s="640"/>
      <c r="DJ39" s="640"/>
      <c r="DK39" s="641"/>
      <c r="DL39" s="619" t="s">
        <v>122</v>
      </c>
      <c r="DM39" s="640"/>
      <c r="DN39" s="640"/>
      <c r="DO39" s="640"/>
      <c r="DP39" s="640"/>
      <c r="DQ39" s="640"/>
      <c r="DR39" s="640"/>
      <c r="DS39" s="640"/>
      <c r="DT39" s="640"/>
      <c r="DU39" s="640"/>
      <c r="DV39" s="641"/>
      <c r="DW39" s="615" t="s">
        <v>122</v>
      </c>
      <c r="DX39" s="642"/>
      <c r="DY39" s="642"/>
      <c r="DZ39" s="642"/>
      <c r="EA39" s="642"/>
      <c r="EB39" s="642"/>
      <c r="EC39" s="643"/>
    </row>
    <row r="40" spans="2:133" ht="11.25" customHeight="1" x14ac:dyDescent="0.2">
      <c r="B40" s="607" t="s">
        <v>330</v>
      </c>
      <c r="C40" s="608"/>
      <c r="D40" s="608"/>
      <c r="E40" s="608"/>
      <c r="F40" s="608"/>
      <c r="G40" s="608"/>
      <c r="H40" s="608"/>
      <c r="I40" s="608"/>
      <c r="J40" s="608"/>
      <c r="K40" s="608"/>
      <c r="L40" s="608"/>
      <c r="M40" s="608"/>
      <c r="N40" s="608"/>
      <c r="O40" s="608"/>
      <c r="P40" s="608"/>
      <c r="Q40" s="609"/>
      <c r="R40" s="610">
        <v>80284</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6" t="s">
        <v>331</v>
      </c>
      <c r="AR40" s="677"/>
      <c r="AS40" s="677"/>
      <c r="AT40" s="677"/>
      <c r="AU40" s="677"/>
      <c r="AV40" s="677"/>
      <c r="AW40" s="677"/>
      <c r="AX40" s="677"/>
      <c r="AY40" s="678"/>
      <c r="AZ40" s="610">
        <v>123912</v>
      </c>
      <c r="BA40" s="611"/>
      <c r="BB40" s="611"/>
      <c r="BC40" s="611"/>
      <c r="BD40" s="640"/>
      <c r="BE40" s="640"/>
      <c r="BF40" s="656"/>
      <c r="BG40" s="660" t="s">
        <v>332</v>
      </c>
      <c r="BH40" s="661"/>
      <c r="BI40" s="661"/>
      <c r="BJ40" s="661"/>
      <c r="BK40" s="661"/>
      <c r="BL40" s="205"/>
      <c r="BM40" s="608" t="s">
        <v>333</v>
      </c>
      <c r="BN40" s="608"/>
      <c r="BO40" s="608"/>
      <c r="BP40" s="608"/>
      <c r="BQ40" s="608"/>
      <c r="BR40" s="608"/>
      <c r="BS40" s="608"/>
      <c r="BT40" s="608"/>
      <c r="BU40" s="609"/>
      <c r="BV40" s="610">
        <v>102</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107600</v>
      </c>
      <c r="CS40" s="611"/>
      <c r="CT40" s="611"/>
      <c r="CU40" s="611"/>
      <c r="CV40" s="611"/>
      <c r="CW40" s="611"/>
      <c r="CX40" s="611"/>
      <c r="CY40" s="612"/>
      <c r="CZ40" s="615">
        <v>0.3</v>
      </c>
      <c r="DA40" s="642"/>
      <c r="DB40" s="642"/>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2"/>
      <c r="DY40" s="642"/>
      <c r="DZ40" s="642"/>
      <c r="EA40" s="642"/>
      <c r="EB40" s="642"/>
      <c r="EC40" s="643"/>
    </row>
    <row r="41" spans="2:133" ht="11.25" customHeight="1" x14ac:dyDescent="0.2">
      <c r="B41" s="631" t="s">
        <v>335</v>
      </c>
      <c r="C41" s="632"/>
      <c r="D41" s="632"/>
      <c r="E41" s="632"/>
      <c r="F41" s="632"/>
      <c r="G41" s="632"/>
      <c r="H41" s="632"/>
      <c r="I41" s="632"/>
      <c r="J41" s="632"/>
      <c r="K41" s="632"/>
      <c r="L41" s="632"/>
      <c r="M41" s="632"/>
      <c r="N41" s="632"/>
      <c r="O41" s="632"/>
      <c r="P41" s="632"/>
      <c r="Q41" s="633"/>
      <c r="R41" s="685">
        <v>41194035</v>
      </c>
      <c r="S41" s="686"/>
      <c r="T41" s="686"/>
      <c r="U41" s="686"/>
      <c r="V41" s="686"/>
      <c r="W41" s="686"/>
      <c r="X41" s="686"/>
      <c r="Y41" s="687"/>
      <c r="Z41" s="688">
        <v>100</v>
      </c>
      <c r="AA41" s="688"/>
      <c r="AB41" s="688"/>
      <c r="AC41" s="688"/>
      <c r="AD41" s="689">
        <v>22833863</v>
      </c>
      <c r="AE41" s="689"/>
      <c r="AF41" s="689"/>
      <c r="AG41" s="689"/>
      <c r="AH41" s="689"/>
      <c r="AI41" s="689"/>
      <c r="AJ41" s="689"/>
      <c r="AK41" s="689"/>
      <c r="AL41" s="690">
        <v>100</v>
      </c>
      <c r="AM41" s="670"/>
      <c r="AN41" s="670"/>
      <c r="AO41" s="691"/>
      <c r="AQ41" s="676" t="s">
        <v>336</v>
      </c>
      <c r="AR41" s="677"/>
      <c r="AS41" s="677"/>
      <c r="AT41" s="677"/>
      <c r="AU41" s="677"/>
      <c r="AV41" s="677"/>
      <c r="AW41" s="677"/>
      <c r="AX41" s="677"/>
      <c r="AY41" s="678"/>
      <c r="AZ41" s="610">
        <v>643139</v>
      </c>
      <c r="BA41" s="611"/>
      <c r="BB41" s="611"/>
      <c r="BC41" s="611"/>
      <c r="BD41" s="640"/>
      <c r="BE41" s="640"/>
      <c r="BF41" s="656"/>
      <c r="BG41" s="660"/>
      <c r="BH41" s="661"/>
      <c r="BI41" s="661"/>
      <c r="BJ41" s="661"/>
      <c r="BK41" s="661"/>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0"/>
      <c r="CT41" s="640"/>
      <c r="CU41" s="640"/>
      <c r="CV41" s="640"/>
      <c r="CW41" s="640"/>
      <c r="CX41" s="640"/>
      <c r="CY41" s="641"/>
      <c r="CZ41" s="615" t="s">
        <v>122</v>
      </c>
      <c r="DA41" s="642"/>
      <c r="DB41" s="642"/>
      <c r="DC41" s="645"/>
      <c r="DD41" s="619" t="s">
        <v>122</v>
      </c>
      <c r="DE41" s="640"/>
      <c r="DF41" s="640"/>
      <c r="DG41" s="640"/>
      <c r="DH41" s="640"/>
      <c r="DI41" s="640"/>
      <c r="DJ41" s="640"/>
      <c r="DK41" s="641"/>
      <c r="DL41" s="679"/>
      <c r="DM41" s="680"/>
      <c r="DN41" s="680"/>
      <c r="DO41" s="680"/>
      <c r="DP41" s="680"/>
      <c r="DQ41" s="680"/>
      <c r="DR41" s="680"/>
      <c r="DS41" s="680"/>
      <c r="DT41" s="680"/>
      <c r="DU41" s="680"/>
      <c r="DV41" s="681"/>
      <c r="DW41" s="682"/>
      <c r="DX41" s="683"/>
      <c r="DY41" s="683"/>
      <c r="DZ41" s="683"/>
      <c r="EA41" s="683"/>
      <c r="EB41" s="683"/>
      <c r="EC41" s="684"/>
    </row>
    <row r="42" spans="2:133" ht="11.25" customHeight="1" x14ac:dyDescent="0.2">
      <c r="AQ42" s="692" t="s">
        <v>323</v>
      </c>
      <c r="AR42" s="693"/>
      <c r="AS42" s="693"/>
      <c r="AT42" s="693"/>
      <c r="AU42" s="693"/>
      <c r="AV42" s="693"/>
      <c r="AW42" s="693"/>
      <c r="AX42" s="693"/>
      <c r="AY42" s="694"/>
      <c r="AZ42" s="685">
        <v>2403231</v>
      </c>
      <c r="BA42" s="686"/>
      <c r="BB42" s="686"/>
      <c r="BC42" s="686"/>
      <c r="BD42" s="669"/>
      <c r="BE42" s="669"/>
      <c r="BF42" s="671"/>
      <c r="BG42" s="662"/>
      <c r="BH42" s="663"/>
      <c r="BI42" s="663"/>
      <c r="BJ42" s="663"/>
      <c r="BK42" s="663"/>
      <c r="BL42" s="206"/>
      <c r="BM42" s="632" t="s">
        <v>339</v>
      </c>
      <c r="BN42" s="632"/>
      <c r="BO42" s="632"/>
      <c r="BP42" s="632"/>
      <c r="BQ42" s="632"/>
      <c r="BR42" s="632"/>
      <c r="BS42" s="632"/>
      <c r="BT42" s="632"/>
      <c r="BU42" s="633"/>
      <c r="BV42" s="685">
        <v>392</v>
      </c>
      <c r="BW42" s="686"/>
      <c r="BX42" s="686"/>
      <c r="BY42" s="686"/>
      <c r="BZ42" s="686"/>
      <c r="CA42" s="686"/>
      <c r="CB42" s="695"/>
      <c r="CD42" s="607" t="s">
        <v>340</v>
      </c>
      <c r="CE42" s="608"/>
      <c r="CF42" s="608"/>
      <c r="CG42" s="608"/>
      <c r="CH42" s="608"/>
      <c r="CI42" s="608"/>
      <c r="CJ42" s="608"/>
      <c r="CK42" s="608"/>
      <c r="CL42" s="608"/>
      <c r="CM42" s="608"/>
      <c r="CN42" s="608"/>
      <c r="CO42" s="608"/>
      <c r="CP42" s="608"/>
      <c r="CQ42" s="609"/>
      <c r="CR42" s="610">
        <v>3806343</v>
      </c>
      <c r="CS42" s="640"/>
      <c r="CT42" s="640"/>
      <c r="CU42" s="640"/>
      <c r="CV42" s="640"/>
      <c r="CW42" s="640"/>
      <c r="CX42" s="640"/>
      <c r="CY42" s="641"/>
      <c r="CZ42" s="615">
        <v>9.5</v>
      </c>
      <c r="DA42" s="642"/>
      <c r="DB42" s="642"/>
      <c r="DC42" s="645"/>
      <c r="DD42" s="619">
        <v>652421</v>
      </c>
      <c r="DE42" s="640"/>
      <c r="DF42" s="640"/>
      <c r="DG42" s="640"/>
      <c r="DH42" s="640"/>
      <c r="DI42" s="640"/>
      <c r="DJ42" s="640"/>
      <c r="DK42" s="641"/>
      <c r="DL42" s="679"/>
      <c r="DM42" s="680"/>
      <c r="DN42" s="680"/>
      <c r="DO42" s="680"/>
      <c r="DP42" s="680"/>
      <c r="DQ42" s="680"/>
      <c r="DR42" s="680"/>
      <c r="DS42" s="680"/>
      <c r="DT42" s="680"/>
      <c r="DU42" s="680"/>
      <c r="DV42" s="681"/>
      <c r="DW42" s="682"/>
      <c r="DX42" s="683"/>
      <c r="DY42" s="683"/>
      <c r="DZ42" s="683"/>
      <c r="EA42" s="683"/>
      <c r="EB42" s="683"/>
      <c r="EC42" s="684"/>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v>127937</v>
      </c>
      <c r="CS43" s="640"/>
      <c r="CT43" s="640"/>
      <c r="CU43" s="640"/>
      <c r="CV43" s="640"/>
      <c r="CW43" s="640"/>
      <c r="CX43" s="640"/>
      <c r="CY43" s="641"/>
      <c r="CZ43" s="615">
        <v>0.3</v>
      </c>
      <c r="DA43" s="642"/>
      <c r="DB43" s="642"/>
      <c r="DC43" s="645"/>
      <c r="DD43" s="619">
        <v>127937</v>
      </c>
      <c r="DE43" s="640"/>
      <c r="DF43" s="640"/>
      <c r="DG43" s="640"/>
      <c r="DH43" s="640"/>
      <c r="DI43" s="640"/>
      <c r="DJ43" s="640"/>
      <c r="DK43" s="641"/>
      <c r="DL43" s="679"/>
      <c r="DM43" s="680"/>
      <c r="DN43" s="680"/>
      <c r="DO43" s="680"/>
      <c r="DP43" s="680"/>
      <c r="DQ43" s="680"/>
      <c r="DR43" s="680"/>
      <c r="DS43" s="680"/>
      <c r="DT43" s="680"/>
      <c r="DU43" s="680"/>
      <c r="DV43" s="681"/>
      <c r="DW43" s="682"/>
      <c r="DX43" s="683"/>
      <c r="DY43" s="683"/>
      <c r="DZ43" s="683"/>
      <c r="EA43" s="683"/>
      <c r="EB43" s="683"/>
      <c r="EC43" s="684"/>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344</v>
      </c>
      <c r="CG44" s="608"/>
      <c r="CH44" s="608"/>
      <c r="CI44" s="608"/>
      <c r="CJ44" s="608"/>
      <c r="CK44" s="608"/>
      <c r="CL44" s="608"/>
      <c r="CM44" s="608"/>
      <c r="CN44" s="608"/>
      <c r="CO44" s="608"/>
      <c r="CP44" s="608"/>
      <c r="CQ44" s="609"/>
      <c r="CR44" s="610">
        <v>3776314</v>
      </c>
      <c r="CS44" s="611"/>
      <c r="CT44" s="611"/>
      <c r="CU44" s="611"/>
      <c r="CV44" s="611"/>
      <c r="CW44" s="611"/>
      <c r="CX44" s="611"/>
      <c r="CY44" s="612"/>
      <c r="CZ44" s="615">
        <v>9.5</v>
      </c>
      <c r="DA44" s="616"/>
      <c r="DB44" s="616"/>
      <c r="DC44" s="622"/>
      <c r="DD44" s="619">
        <v>650692</v>
      </c>
      <c r="DE44" s="611"/>
      <c r="DF44" s="611"/>
      <c r="DG44" s="611"/>
      <c r="DH44" s="611"/>
      <c r="DI44" s="611"/>
      <c r="DJ44" s="611"/>
      <c r="DK44" s="612"/>
      <c r="DL44" s="679"/>
      <c r="DM44" s="680"/>
      <c r="DN44" s="680"/>
      <c r="DO44" s="680"/>
      <c r="DP44" s="680"/>
      <c r="DQ44" s="680"/>
      <c r="DR44" s="680"/>
      <c r="DS44" s="680"/>
      <c r="DT44" s="680"/>
      <c r="DU44" s="680"/>
      <c r="DV44" s="681"/>
      <c r="DW44" s="682"/>
      <c r="DX44" s="683"/>
      <c r="DY44" s="683"/>
      <c r="DZ44" s="683"/>
      <c r="EA44" s="683"/>
      <c r="EB44" s="683"/>
      <c r="EC44" s="684"/>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1615461</v>
      </c>
      <c r="CS45" s="640"/>
      <c r="CT45" s="640"/>
      <c r="CU45" s="640"/>
      <c r="CV45" s="640"/>
      <c r="CW45" s="640"/>
      <c r="CX45" s="640"/>
      <c r="CY45" s="641"/>
      <c r="CZ45" s="615">
        <v>4</v>
      </c>
      <c r="DA45" s="642"/>
      <c r="DB45" s="642"/>
      <c r="DC45" s="645"/>
      <c r="DD45" s="619">
        <v>146660</v>
      </c>
      <c r="DE45" s="640"/>
      <c r="DF45" s="640"/>
      <c r="DG45" s="640"/>
      <c r="DH45" s="640"/>
      <c r="DI45" s="640"/>
      <c r="DJ45" s="640"/>
      <c r="DK45" s="641"/>
      <c r="DL45" s="679"/>
      <c r="DM45" s="680"/>
      <c r="DN45" s="680"/>
      <c r="DO45" s="680"/>
      <c r="DP45" s="680"/>
      <c r="DQ45" s="680"/>
      <c r="DR45" s="680"/>
      <c r="DS45" s="680"/>
      <c r="DT45" s="680"/>
      <c r="DU45" s="680"/>
      <c r="DV45" s="681"/>
      <c r="DW45" s="682"/>
      <c r="DX45" s="683"/>
      <c r="DY45" s="683"/>
      <c r="DZ45" s="683"/>
      <c r="EA45" s="683"/>
      <c r="EB45" s="683"/>
      <c r="EC45" s="684"/>
    </row>
    <row r="46" spans="2:133" ht="11.25" customHeight="1" x14ac:dyDescent="0.2">
      <c r="B46" s="207"/>
      <c r="CD46" s="650"/>
      <c r="CE46" s="651"/>
      <c r="CF46" s="607" t="s">
        <v>347</v>
      </c>
      <c r="CG46" s="608"/>
      <c r="CH46" s="608"/>
      <c r="CI46" s="608"/>
      <c r="CJ46" s="608"/>
      <c r="CK46" s="608"/>
      <c r="CL46" s="608"/>
      <c r="CM46" s="608"/>
      <c r="CN46" s="608"/>
      <c r="CO46" s="608"/>
      <c r="CP46" s="608"/>
      <c r="CQ46" s="609"/>
      <c r="CR46" s="610">
        <v>2110813</v>
      </c>
      <c r="CS46" s="611"/>
      <c r="CT46" s="611"/>
      <c r="CU46" s="611"/>
      <c r="CV46" s="611"/>
      <c r="CW46" s="611"/>
      <c r="CX46" s="611"/>
      <c r="CY46" s="612"/>
      <c r="CZ46" s="615">
        <v>5.3</v>
      </c>
      <c r="DA46" s="616"/>
      <c r="DB46" s="616"/>
      <c r="DC46" s="622"/>
      <c r="DD46" s="619">
        <v>498592</v>
      </c>
      <c r="DE46" s="611"/>
      <c r="DF46" s="611"/>
      <c r="DG46" s="611"/>
      <c r="DH46" s="611"/>
      <c r="DI46" s="611"/>
      <c r="DJ46" s="611"/>
      <c r="DK46" s="612"/>
      <c r="DL46" s="679"/>
      <c r="DM46" s="680"/>
      <c r="DN46" s="680"/>
      <c r="DO46" s="680"/>
      <c r="DP46" s="680"/>
      <c r="DQ46" s="680"/>
      <c r="DR46" s="680"/>
      <c r="DS46" s="680"/>
      <c r="DT46" s="680"/>
      <c r="DU46" s="680"/>
      <c r="DV46" s="681"/>
      <c r="DW46" s="682"/>
      <c r="DX46" s="683"/>
      <c r="DY46" s="683"/>
      <c r="DZ46" s="683"/>
      <c r="EA46" s="683"/>
      <c r="EB46" s="683"/>
      <c r="EC46" s="684"/>
    </row>
    <row r="47" spans="2:133" ht="11.25" customHeight="1" x14ac:dyDescent="0.2">
      <c r="B47" s="207"/>
      <c r="CD47" s="650"/>
      <c r="CE47" s="651"/>
      <c r="CF47" s="607" t="s">
        <v>348</v>
      </c>
      <c r="CG47" s="608"/>
      <c r="CH47" s="608"/>
      <c r="CI47" s="608"/>
      <c r="CJ47" s="608"/>
      <c r="CK47" s="608"/>
      <c r="CL47" s="608"/>
      <c r="CM47" s="608"/>
      <c r="CN47" s="608"/>
      <c r="CO47" s="608"/>
      <c r="CP47" s="608"/>
      <c r="CQ47" s="609"/>
      <c r="CR47" s="610">
        <v>30029</v>
      </c>
      <c r="CS47" s="640"/>
      <c r="CT47" s="640"/>
      <c r="CU47" s="640"/>
      <c r="CV47" s="640"/>
      <c r="CW47" s="640"/>
      <c r="CX47" s="640"/>
      <c r="CY47" s="641"/>
      <c r="CZ47" s="615">
        <v>0.1</v>
      </c>
      <c r="DA47" s="642"/>
      <c r="DB47" s="642"/>
      <c r="DC47" s="645"/>
      <c r="DD47" s="619">
        <v>1729</v>
      </c>
      <c r="DE47" s="640"/>
      <c r="DF47" s="640"/>
      <c r="DG47" s="640"/>
      <c r="DH47" s="640"/>
      <c r="DI47" s="640"/>
      <c r="DJ47" s="640"/>
      <c r="DK47" s="641"/>
      <c r="DL47" s="679"/>
      <c r="DM47" s="680"/>
      <c r="DN47" s="680"/>
      <c r="DO47" s="680"/>
      <c r="DP47" s="680"/>
      <c r="DQ47" s="680"/>
      <c r="DR47" s="680"/>
      <c r="DS47" s="680"/>
      <c r="DT47" s="680"/>
      <c r="DU47" s="680"/>
      <c r="DV47" s="681"/>
      <c r="DW47" s="682"/>
      <c r="DX47" s="683"/>
      <c r="DY47" s="683"/>
      <c r="DZ47" s="683"/>
      <c r="EA47" s="683"/>
      <c r="EB47" s="683"/>
      <c r="EC47" s="684"/>
    </row>
    <row r="48" spans="2:133" ht="10.8" x14ac:dyDescent="0.2">
      <c r="B48" s="207"/>
      <c r="CD48" s="652"/>
      <c r="CE48" s="653"/>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79"/>
      <c r="DM48" s="680"/>
      <c r="DN48" s="680"/>
      <c r="DO48" s="680"/>
      <c r="DP48" s="680"/>
      <c r="DQ48" s="680"/>
      <c r="DR48" s="680"/>
      <c r="DS48" s="680"/>
      <c r="DT48" s="680"/>
      <c r="DU48" s="680"/>
      <c r="DV48" s="681"/>
      <c r="DW48" s="682"/>
      <c r="DX48" s="683"/>
      <c r="DY48" s="683"/>
      <c r="DZ48" s="683"/>
      <c r="EA48" s="683"/>
      <c r="EB48" s="683"/>
      <c r="EC48" s="684"/>
    </row>
    <row r="49" spans="2:133" ht="11.25" customHeight="1" x14ac:dyDescent="0.2">
      <c r="B49" s="207"/>
      <c r="CD49" s="631" t="s">
        <v>350</v>
      </c>
      <c r="CE49" s="632"/>
      <c r="CF49" s="632"/>
      <c r="CG49" s="632"/>
      <c r="CH49" s="632"/>
      <c r="CI49" s="632"/>
      <c r="CJ49" s="632"/>
      <c r="CK49" s="632"/>
      <c r="CL49" s="632"/>
      <c r="CM49" s="632"/>
      <c r="CN49" s="632"/>
      <c r="CO49" s="632"/>
      <c r="CP49" s="632"/>
      <c r="CQ49" s="633"/>
      <c r="CR49" s="685">
        <v>39902632</v>
      </c>
      <c r="CS49" s="669"/>
      <c r="CT49" s="669"/>
      <c r="CU49" s="669"/>
      <c r="CV49" s="669"/>
      <c r="CW49" s="669"/>
      <c r="CX49" s="669"/>
      <c r="CY49" s="698"/>
      <c r="CZ49" s="690">
        <v>100</v>
      </c>
      <c r="DA49" s="699"/>
      <c r="DB49" s="699"/>
      <c r="DC49" s="700"/>
      <c r="DD49" s="701">
        <v>27932751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uY0tn8hOTJLBAhpddC1LKkrGh5IGp2cciWAsDGlQ2dLDzqXZh0of8cruwrsukEBKaKcCm9KEODHKP2bZCYq+9g==" saltValue="y+lB4oqzydMfZBoCuk0h5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E13" sqref="BE1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373</v>
      </c>
      <c r="C7" s="737"/>
      <c r="D7" s="737"/>
      <c r="E7" s="737"/>
      <c r="F7" s="737"/>
      <c r="G7" s="737"/>
      <c r="H7" s="737"/>
      <c r="I7" s="737"/>
      <c r="J7" s="737"/>
      <c r="K7" s="737"/>
      <c r="L7" s="737"/>
      <c r="M7" s="737"/>
      <c r="N7" s="737"/>
      <c r="O7" s="737"/>
      <c r="P7" s="738"/>
      <c r="Q7" s="739">
        <v>41207</v>
      </c>
      <c r="R7" s="740"/>
      <c r="S7" s="740"/>
      <c r="T7" s="740"/>
      <c r="U7" s="740"/>
      <c r="V7" s="740">
        <v>39916</v>
      </c>
      <c r="W7" s="740"/>
      <c r="X7" s="740"/>
      <c r="Y7" s="740"/>
      <c r="Z7" s="740"/>
      <c r="AA7" s="740">
        <v>1291</v>
      </c>
      <c r="AB7" s="740"/>
      <c r="AC7" s="740"/>
      <c r="AD7" s="740"/>
      <c r="AE7" s="741"/>
      <c r="AF7" s="742">
        <v>943</v>
      </c>
      <c r="AG7" s="743"/>
      <c r="AH7" s="743"/>
      <c r="AI7" s="743"/>
      <c r="AJ7" s="744"/>
      <c r="AK7" s="745">
        <v>1336</v>
      </c>
      <c r="AL7" s="746"/>
      <c r="AM7" s="746"/>
      <c r="AN7" s="746"/>
      <c r="AO7" s="746"/>
      <c r="AP7" s="746">
        <v>38694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t="s">
        <v>374</v>
      </c>
      <c r="C8" s="768"/>
      <c r="D8" s="768"/>
      <c r="E8" s="768"/>
      <c r="F8" s="768"/>
      <c r="G8" s="768"/>
      <c r="H8" s="768"/>
      <c r="I8" s="768"/>
      <c r="J8" s="768"/>
      <c r="K8" s="768"/>
      <c r="L8" s="768"/>
      <c r="M8" s="768"/>
      <c r="N8" s="768"/>
      <c r="O8" s="768"/>
      <c r="P8" s="769"/>
      <c r="Q8" s="770">
        <v>3</v>
      </c>
      <c r="R8" s="771"/>
      <c r="S8" s="771"/>
      <c r="T8" s="771"/>
      <c r="U8" s="771"/>
      <c r="V8" s="771">
        <v>3</v>
      </c>
      <c r="W8" s="771"/>
      <c r="X8" s="771"/>
      <c r="Y8" s="771"/>
      <c r="Z8" s="771"/>
      <c r="AA8" s="771">
        <v>0</v>
      </c>
      <c r="AB8" s="771"/>
      <c r="AC8" s="771"/>
      <c r="AD8" s="771"/>
      <c r="AE8" s="772"/>
      <c r="AF8" s="773" t="s">
        <v>122</v>
      </c>
      <c r="AG8" s="774"/>
      <c r="AH8" s="774"/>
      <c r="AI8" s="774"/>
      <c r="AJ8" s="775"/>
      <c r="AK8" s="756" t="s">
        <v>547</v>
      </c>
      <c r="AL8" s="757"/>
      <c r="AM8" s="757"/>
      <c r="AN8" s="757"/>
      <c r="AO8" s="757"/>
      <c r="AP8" s="757" t="s">
        <v>547</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t="s">
        <v>375</v>
      </c>
      <c r="C9" s="768"/>
      <c r="D9" s="768"/>
      <c r="E9" s="768"/>
      <c r="F9" s="768"/>
      <c r="G9" s="768"/>
      <c r="H9" s="768"/>
      <c r="I9" s="768"/>
      <c r="J9" s="768"/>
      <c r="K9" s="768"/>
      <c r="L9" s="768"/>
      <c r="M9" s="768"/>
      <c r="N9" s="768"/>
      <c r="O9" s="768"/>
      <c r="P9" s="769"/>
      <c r="Q9" s="770">
        <v>1</v>
      </c>
      <c r="R9" s="771"/>
      <c r="S9" s="771"/>
      <c r="T9" s="771"/>
      <c r="U9" s="771"/>
      <c r="V9" s="771">
        <v>0</v>
      </c>
      <c r="W9" s="771"/>
      <c r="X9" s="771"/>
      <c r="Y9" s="771"/>
      <c r="Z9" s="771"/>
      <c r="AA9" s="771">
        <v>0</v>
      </c>
      <c r="AB9" s="771"/>
      <c r="AC9" s="771"/>
      <c r="AD9" s="771"/>
      <c r="AE9" s="772"/>
      <c r="AF9" s="773">
        <v>0</v>
      </c>
      <c r="AG9" s="774"/>
      <c r="AH9" s="774"/>
      <c r="AI9" s="774"/>
      <c r="AJ9" s="775"/>
      <c r="AK9" s="756">
        <v>0</v>
      </c>
      <c r="AL9" s="757"/>
      <c r="AM9" s="757"/>
      <c r="AN9" s="757"/>
      <c r="AO9" s="757"/>
      <c r="AP9" s="757" t="s">
        <v>547</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t="s">
        <v>376</v>
      </c>
      <c r="C10" s="768"/>
      <c r="D10" s="768"/>
      <c r="E10" s="768"/>
      <c r="F10" s="768"/>
      <c r="G10" s="768"/>
      <c r="H10" s="768"/>
      <c r="I10" s="768"/>
      <c r="J10" s="768"/>
      <c r="K10" s="768"/>
      <c r="L10" s="768"/>
      <c r="M10" s="768"/>
      <c r="N10" s="768"/>
      <c r="O10" s="768"/>
      <c r="P10" s="769"/>
      <c r="Q10" s="770">
        <v>183</v>
      </c>
      <c r="R10" s="771"/>
      <c r="S10" s="771"/>
      <c r="T10" s="771"/>
      <c r="U10" s="771"/>
      <c r="V10" s="771">
        <v>183</v>
      </c>
      <c r="W10" s="771"/>
      <c r="X10" s="771"/>
      <c r="Y10" s="771"/>
      <c r="Z10" s="771"/>
      <c r="AA10" s="771">
        <v>0</v>
      </c>
      <c r="AB10" s="771"/>
      <c r="AC10" s="771"/>
      <c r="AD10" s="771"/>
      <c r="AE10" s="772"/>
      <c r="AF10" s="773" t="s">
        <v>122</v>
      </c>
      <c r="AG10" s="774"/>
      <c r="AH10" s="774"/>
      <c r="AI10" s="774"/>
      <c r="AJ10" s="775"/>
      <c r="AK10" s="756" t="s">
        <v>547</v>
      </c>
      <c r="AL10" s="757"/>
      <c r="AM10" s="757"/>
      <c r="AN10" s="757"/>
      <c r="AO10" s="757"/>
      <c r="AP10" s="757">
        <v>591</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378</v>
      </c>
      <c r="B23" s="776" t="s">
        <v>379</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943</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363</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390</v>
      </c>
      <c r="C28" s="737"/>
      <c r="D28" s="737"/>
      <c r="E28" s="737"/>
      <c r="F28" s="737"/>
      <c r="G28" s="737"/>
      <c r="H28" s="737"/>
      <c r="I28" s="737"/>
      <c r="J28" s="737"/>
      <c r="K28" s="737"/>
      <c r="L28" s="737"/>
      <c r="M28" s="737"/>
      <c r="N28" s="737"/>
      <c r="O28" s="737"/>
      <c r="P28" s="738"/>
      <c r="Q28" s="809">
        <v>7799</v>
      </c>
      <c r="R28" s="810"/>
      <c r="S28" s="810"/>
      <c r="T28" s="810"/>
      <c r="U28" s="810"/>
      <c r="V28" s="810">
        <v>7792</v>
      </c>
      <c r="W28" s="810"/>
      <c r="X28" s="810"/>
      <c r="Y28" s="810"/>
      <c r="Z28" s="810"/>
      <c r="AA28" s="810">
        <v>7</v>
      </c>
      <c r="AB28" s="810"/>
      <c r="AC28" s="810"/>
      <c r="AD28" s="810"/>
      <c r="AE28" s="811"/>
      <c r="AF28" s="812">
        <v>7</v>
      </c>
      <c r="AG28" s="810"/>
      <c r="AH28" s="810"/>
      <c r="AI28" s="810"/>
      <c r="AJ28" s="813"/>
      <c r="AK28" s="814">
        <v>653</v>
      </c>
      <c r="AL28" s="815"/>
      <c r="AM28" s="815"/>
      <c r="AN28" s="815"/>
      <c r="AO28" s="815"/>
      <c r="AP28" s="815" t="s">
        <v>489</v>
      </c>
      <c r="AQ28" s="815"/>
      <c r="AR28" s="815"/>
      <c r="AS28" s="815"/>
      <c r="AT28" s="815"/>
      <c r="AU28" s="815" t="s">
        <v>489</v>
      </c>
      <c r="AV28" s="815"/>
      <c r="AW28" s="815"/>
      <c r="AX28" s="815"/>
      <c r="AY28" s="815"/>
      <c r="AZ28" s="816" t="s">
        <v>547</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391</v>
      </c>
      <c r="C29" s="768"/>
      <c r="D29" s="768"/>
      <c r="E29" s="768"/>
      <c r="F29" s="768"/>
      <c r="G29" s="768"/>
      <c r="H29" s="768"/>
      <c r="I29" s="768"/>
      <c r="J29" s="768"/>
      <c r="K29" s="768"/>
      <c r="L29" s="768"/>
      <c r="M29" s="768"/>
      <c r="N29" s="768"/>
      <c r="O29" s="768"/>
      <c r="P29" s="769"/>
      <c r="Q29" s="770">
        <v>1463</v>
      </c>
      <c r="R29" s="771"/>
      <c r="S29" s="771"/>
      <c r="T29" s="771"/>
      <c r="U29" s="771"/>
      <c r="V29" s="771">
        <v>1458</v>
      </c>
      <c r="W29" s="771"/>
      <c r="X29" s="771"/>
      <c r="Y29" s="771"/>
      <c r="Z29" s="771"/>
      <c r="AA29" s="771">
        <v>5</v>
      </c>
      <c r="AB29" s="771"/>
      <c r="AC29" s="771"/>
      <c r="AD29" s="771"/>
      <c r="AE29" s="772"/>
      <c r="AF29" s="773">
        <v>5</v>
      </c>
      <c r="AG29" s="774"/>
      <c r="AH29" s="774"/>
      <c r="AI29" s="774"/>
      <c r="AJ29" s="775"/>
      <c r="AK29" s="820">
        <v>306</v>
      </c>
      <c r="AL29" s="817"/>
      <c r="AM29" s="817"/>
      <c r="AN29" s="817"/>
      <c r="AO29" s="817"/>
      <c r="AP29" s="817" t="s">
        <v>489</v>
      </c>
      <c r="AQ29" s="817"/>
      <c r="AR29" s="817"/>
      <c r="AS29" s="817"/>
      <c r="AT29" s="817"/>
      <c r="AU29" s="817" t="s">
        <v>489</v>
      </c>
      <c r="AV29" s="817"/>
      <c r="AW29" s="817"/>
      <c r="AX29" s="817"/>
      <c r="AY29" s="817"/>
      <c r="AZ29" s="817" t="s">
        <v>547</v>
      </c>
      <c r="BA29" s="817"/>
      <c r="BB29" s="817"/>
      <c r="BC29" s="817"/>
      <c r="BD29" s="817"/>
      <c r="BE29" s="818"/>
      <c r="BF29" s="818"/>
      <c r="BG29" s="818"/>
      <c r="BH29" s="818"/>
      <c r="BI29" s="819"/>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392</v>
      </c>
      <c r="C30" s="768"/>
      <c r="D30" s="768"/>
      <c r="E30" s="768"/>
      <c r="F30" s="768"/>
      <c r="G30" s="768"/>
      <c r="H30" s="768"/>
      <c r="I30" s="768"/>
      <c r="J30" s="768"/>
      <c r="K30" s="768"/>
      <c r="L30" s="768"/>
      <c r="M30" s="768"/>
      <c r="N30" s="768"/>
      <c r="O30" s="768"/>
      <c r="P30" s="769"/>
      <c r="Q30" s="770">
        <v>7175</v>
      </c>
      <c r="R30" s="771"/>
      <c r="S30" s="771"/>
      <c r="T30" s="771"/>
      <c r="U30" s="771"/>
      <c r="V30" s="771">
        <v>7126</v>
      </c>
      <c r="W30" s="771"/>
      <c r="X30" s="771"/>
      <c r="Y30" s="771"/>
      <c r="Z30" s="771"/>
      <c r="AA30" s="771">
        <v>49</v>
      </c>
      <c r="AB30" s="771"/>
      <c r="AC30" s="771"/>
      <c r="AD30" s="771"/>
      <c r="AE30" s="772"/>
      <c r="AF30" s="773">
        <v>49</v>
      </c>
      <c r="AG30" s="774"/>
      <c r="AH30" s="774"/>
      <c r="AI30" s="774"/>
      <c r="AJ30" s="775"/>
      <c r="AK30" s="820">
        <v>1082</v>
      </c>
      <c r="AL30" s="817"/>
      <c r="AM30" s="817"/>
      <c r="AN30" s="817"/>
      <c r="AO30" s="817"/>
      <c r="AP30" s="817" t="s">
        <v>489</v>
      </c>
      <c r="AQ30" s="817"/>
      <c r="AR30" s="817"/>
      <c r="AS30" s="817"/>
      <c r="AT30" s="817"/>
      <c r="AU30" s="817" t="s">
        <v>489</v>
      </c>
      <c r="AV30" s="817"/>
      <c r="AW30" s="817"/>
      <c r="AX30" s="817"/>
      <c r="AY30" s="817"/>
      <c r="AZ30" s="817" t="s">
        <v>489</v>
      </c>
      <c r="BA30" s="817"/>
      <c r="BB30" s="817"/>
      <c r="BC30" s="817"/>
      <c r="BD30" s="817"/>
      <c r="BE30" s="818"/>
      <c r="BF30" s="818"/>
      <c r="BG30" s="818"/>
      <c r="BH30" s="818"/>
      <c r="BI30" s="819"/>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393</v>
      </c>
      <c r="C31" s="768"/>
      <c r="D31" s="768"/>
      <c r="E31" s="768"/>
      <c r="F31" s="768"/>
      <c r="G31" s="768"/>
      <c r="H31" s="768"/>
      <c r="I31" s="768"/>
      <c r="J31" s="768"/>
      <c r="K31" s="768"/>
      <c r="L31" s="768"/>
      <c r="M31" s="768"/>
      <c r="N31" s="768"/>
      <c r="O31" s="768"/>
      <c r="P31" s="769"/>
      <c r="Q31" s="770">
        <v>1041</v>
      </c>
      <c r="R31" s="771"/>
      <c r="S31" s="771"/>
      <c r="T31" s="771"/>
      <c r="U31" s="771"/>
      <c r="V31" s="771">
        <v>917</v>
      </c>
      <c r="W31" s="771"/>
      <c r="X31" s="771"/>
      <c r="Y31" s="771"/>
      <c r="Z31" s="771"/>
      <c r="AA31" s="771">
        <v>124</v>
      </c>
      <c r="AB31" s="771"/>
      <c r="AC31" s="771"/>
      <c r="AD31" s="771"/>
      <c r="AE31" s="772"/>
      <c r="AF31" s="773">
        <v>1200</v>
      </c>
      <c r="AG31" s="774"/>
      <c r="AH31" s="774"/>
      <c r="AI31" s="774"/>
      <c r="AJ31" s="775"/>
      <c r="AK31" s="820">
        <v>6</v>
      </c>
      <c r="AL31" s="817"/>
      <c r="AM31" s="817"/>
      <c r="AN31" s="817"/>
      <c r="AO31" s="817"/>
      <c r="AP31" s="817">
        <v>1553</v>
      </c>
      <c r="AQ31" s="817"/>
      <c r="AR31" s="817"/>
      <c r="AS31" s="817"/>
      <c r="AT31" s="817"/>
      <c r="AU31" s="817">
        <v>17</v>
      </c>
      <c r="AV31" s="817"/>
      <c r="AW31" s="817"/>
      <c r="AX31" s="817"/>
      <c r="AY31" s="817"/>
      <c r="AZ31" s="817" t="s">
        <v>489</v>
      </c>
      <c r="BA31" s="817"/>
      <c r="BB31" s="817"/>
      <c r="BC31" s="817"/>
      <c r="BD31" s="817"/>
      <c r="BE31" s="818" t="s">
        <v>394</v>
      </c>
      <c r="BF31" s="818"/>
      <c r="BG31" s="818"/>
      <c r="BH31" s="818"/>
      <c r="BI31" s="819"/>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395</v>
      </c>
      <c r="C32" s="768"/>
      <c r="D32" s="768"/>
      <c r="E32" s="768"/>
      <c r="F32" s="768"/>
      <c r="G32" s="768"/>
      <c r="H32" s="768"/>
      <c r="I32" s="768"/>
      <c r="J32" s="768"/>
      <c r="K32" s="768"/>
      <c r="L32" s="768"/>
      <c r="M32" s="768"/>
      <c r="N32" s="768"/>
      <c r="O32" s="768"/>
      <c r="P32" s="769"/>
      <c r="Q32" s="770">
        <v>4418</v>
      </c>
      <c r="R32" s="771"/>
      <c r="S32" s="771"/>
      <c r="T32" s="771"/>
      <c r="U32" s="771"/>
      <c r="V32" s="771">
        <v>4163</v>
      </c>
      <c r="W32" s="771"/>
      <c r="X32" s="771"/>
      <c r="Y32" s="771"/>
      <c r="Z32" s="771"/>
      <c r="AA32" s="771">
        <v>255</v>
      </c>
      <c r="AB32" s="771"/>
      <c r="AC32" s="771"/>
      <c r="AD32" s="771"/>
      <c r="AE32" s="772"/>
      <c r="AF32" s="773">
        <v>480</v>
      </c>
      <c r="AG32" s="774"/>
      <c r="AH32" s="774"/>
      <c r="AI32" s="774"/>
      <c r="AJ32" s="775"/>
      <c r="AK32" s="820">
        <v>3326</v>
      </c>
      <c r="AL32" s="817"/>
      <c r="AM32" s="817"/>
      <c r="AN32" s="817"/>
      <c r="AO32" s="817"/>
      <c r="AP32" s="817">
        <v>17384</v>
      </c>
      <c r="AQ32" s="817"/>
      <c r="AR32" s="817"/>
      <c r="AS32" s="817"/>
      <c r="AT32" s="817"/>
      <c r="AU32" s="817">
        <v>12951</v>
      </c>
      <c r="AV32" s="817"/>
      <c r="AW32" s="817"/>
      <c r="AX32" s="817"/>
      <c r="AY32" s="817"/>
      <c r="AZ32" s="817" t="s">
        <v>489</v>
      </c>
      <c r="BA32" s="817"/>
      <c r="BB32" s="817"/>
      <c r="BC32" s="817"/>
      <c r="BD32" s="817"/>
      <c r="BE32" s="818" t="s">
        <v>394</v>
      </c>
      <c r="BF32" s="818"/>
      <c r="BG32" s="818"/>
      <c r="BH32" s="818"/>
      <c r="BI32" s="819"/>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396</v>
      </c>
      <c r="C33" s="768"/>
      <c r="D33" s="768"/>
      <c r="E33" s="768"/>
      <c r="F33" s="768"/>
      <c r="G33" s="768"/>
      <c r="H33" s="768"/>
      <c r="I33" s="768"/>
      <c r="J33" s="768"/>
      <c r="K33" s="768"/>
      <c r="L33" s="768"/>
      <c r="M33" s="768"/>
      <c r="N33" s="768"/>
      <c r="O33" s="768"/>
      <c r="P33" s="769"/>
      <c r="Q33" s="770">
        <v>131</v>
      </c>
      <c r="R33" s="771"/>
      <c r="S33" s="771"/>
      <c r="T33" s="771"/>
      <c r="U33" s="771"/>
      <c r="V33" s="771">
        <v>201</v>
      </c>
      <c r="W33" s="771"/>
      <c r="X33" s="771"/>
      <c r="Y33" s="771"/>
      <c r="Z33" s="771"/>
      <c r="AA33" s="771">
        <v>-70</v>
      </c>
      <c r="AB33" s="771"/>
      <c r="AC33" s="771"/>
      <c r="AD33" s="771"/>
      <c r="AE33" s="772"/>
      <c r="AF33" s="773">
        <v>11</v>
      </c>
      <c r="AG33" s="774"/>
      <c r="AH33" s="774"/>
      <c r="AI33" s="774"/>
      <c r="AJ33" s="775"/>
      <c r="AK33" s="820" t="s">
        <v>489</v>
      </c>
      <c r="AL33" s="817"/>
      <c r="AM33" s="817"/>
      <c r="AN33" s="817"/>
      <c r="AO33" s="817"/>
      <c r="AP33" s="817" t="s">
        <v>489</v>
      </c>
      <c r="AQ33" s="817"/>
      <c r="AR33" s="817"/>
      <c r="AS33" s="817"/>
      <c r="AT33" s="817"/>
      <c r="AU33" s="817" t="s">
        <v>489</v>
      </c>
      <c r="AV33" s="817"/>
      <c r="AW33" s="817"/>
      <c r="AX33" s="817"/>
      <c r="AY33" s="817"/>
      <c r="AZ33" s="817" t="s">
        <v>489</v>
      </c>
      <c r="BA33" s="817"/>
      <c r="BB33" s="817"/>
      <c r="BC33" s="817"/>
      <c r="BD33" s="817"/>
      <c r="BE33" s="818" t="s">
        <v>394</v>
      </c>
      <c r="BF33" s="818"/>
      <c r="BG33" s="818"/>
      <c r="BH33" s="818"/>
      <c r="BI33" s="819"/>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0"/>
      <c r="AL34" s="817"/>
      <c r="AM34" s="817"/>
      <c r="AN34" s="817"/>
      <c r="AO34" s="817"/>
      <c r="AP34" s="817"/>
      <c r="AQ34" s="817"/>
      <c r="AR34" s="817"/>
      <c r="AS34" s="817"/>
      <c r="AT34" s="817"/>
      <c r="AU34" s="817"/>
      <c r="AV34" s="817"/>
      <c r="AW34" s="817"/>
      <c r="AX34" s="817"/>
      <c r="AY34" s="817"/>
      <c r="AZ34" s="821"/>
      <c r="BA34" s="821"/>
      <c r="BB34" s="821"/>
      <c r="BC34" s="821"/>
      <c r="BD34" s="821"/>
      <c r="BE34" s="818"/>
      <c r="BF34" s="818"/>
      <c r="BG34" s="818"/>
      <c r="BH34" s="818"/>
      <c r="BI34" s="819"/>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0"/>
      <c r="AL35" s="817"/>
      <c r="AM35" s="817"/>
      <c r="AN35" s="817"/>
      <c r="AO35" s="817"/>
      <c r="AP35" s="817"/>
      <c r="AQ35" s="817"/>
      <c r="AR35" s="817"/>
      <c r="AS35" s="817"/>
      <c r="AT35" s="817"/>
      <c r="AU35" s="817"/>
      <c r="AV35" s="817"/>
      <c r="AW35" s="817"/>
      <c r="AX35" s="817"/>
      <c r="AY35" s="817"/>
      <c r="AZ35" s="821"/>
      <c r="BA35" s="821"/>
      <c r="BB35" s="821"/>
      <c r="BC35" s="821"/>
      <c r="BD35" s="821"/>
      <c r="BE35" s="818"/>
      <c r="BF35" s="818"/>
      <c r="BG35" s="818"/>
      <c r="BH35" s="818"/>
      <c r="BI35" s="819"/>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0"/>
      <c r="AL36" s="817"/>
      <c r="AM36" s="817"/>
      <c r="AN36" s="817"/>
      <c r="AO36" s="817"/>
      <c r="AP36" s="817"/>
      <c r="AQ36" s="817"/>
      <c r="AR36" s="817"/>
      <c r="AS36" s="817"/>
      <c r="AT36" s="817"/>
      <c r="AU36" s="817"/>
      <c r="AV36" s="817"/>
      <c r="AW36" s="817"/>
      <c r="AX36" s="817"/>
      <c r="AY36" s="817"/>
      <c r="AZ36" s="821"/>
      <c r="BA36" s="821"/>
      <c r="BB36" s="821"/>
      <c r="BC36" s="821"/>
      <c r="BD36" s="821"/>
      <c r="BE36" s="818"/>
      <c r="BF36" s="818"/>
      <c r="BG36" s="818"/>
      <c r="BH36" s="818"/>
      <c r="BI36" s="819"/>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0"/>
      <c r="AL37" s="817"/>
      <c r="AM37" s="817"/>
      <c r="AN37" s="817"/>
      <c r="AO37" s="817"/>
      <c r="AP37" s="817"/>
      <c r="AQ37" s="817"/>
      <c r="AR37" s="817"/>
      <c r="AS37" s="817"/>
      <c r="AT37" s="817"/>
      <c r="AU37" s="817"/>
      <c r="AV37" s="817"/>
      <c r="AW37" s="817"/>
      <c r="AX37" s="817"/>
      <c r="AY37" s="817"/>
      <c r="AZ37" s="821"/>
      <c r="BA37" s="821"/>
      <c r="BB37" s="821"/>
      <c r="BC37" s="821"/>
      <c r="BD37" s="821"/>
      <c r="BE37" s="818"/>
      <c r="BF37" s="818"/>
      <c r="BG37" s="818"/>
      <c r="BH37" s="818"/>
      <c r="BI37" s="819"/>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0"/>
      <c r="AL38" s="817"/>
      <c r="AM38" s="817"/>
      <c r="AN38" s="817"/>
      <c r="AO38" s="817"/>
      <c r="AP38" s="817"/>
      <c r="AQ38" s="817"/>
      <c r="AR38" s="817"/>
      <c r="AS38" s="817"/>
      <c r="AT38" s="817"/>
      <c r="AU38" s="817"/>
      <c r="AV38" s="817"/>
      <c r="AW38" s="817"/>
      <c r="AX38" s="817"/>
      <c r="AY38" s="817"/>
      <c r="AZ38" s="821"/>
      <c r="BA38" s="821"/>
      <c r="BB38" s="821"/>
      <c r="BC38" s="821"/>
      <c r="BD38" s="821"/>
      <c r="BE38" s="818"/>
      <c r="BF38" s="818"/>
      <c r="BG38" s="818"/>
      <c r="BH38" s="818"/>
      <c r="BI38" s="819"/>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0"/>
      <c r="AL39" s="817"/>
      <c r="AM39" s="817"/>
      <c r="AN39" s="817"/>
      <c r="AO39" s="817"/>
      <c r="AP39" s="817"/>
      <c r="AQ39" s="817"/>
      <c r="AR39" s="817"/>
      <c r="AS39" s="817"/>
      <c r="AT39" s="817"/>
      <c r="AU39" s="817"/>
      <c r="AV39" s="817"/>
      <c r="AW39" s="817"/>
      <c r="AX39" s="817"/>
      <c r="AY39" s="817"/>
      <c r="AZ39" s="821"/>
      <c r="BA39" s="821"/>
      <c r="BB39" s="821"/>
      <c r="BC39" s="821"/>
      <c r="BD39" s="821"/>
      <c r="BE39" s="818"/>
      <c r="BF39" s="818"/>
      <c r="BG39" s="818"/>
      <c r="BH39" s="818"/>
      <c r="BI39" s="819"/>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0"/>
      <c r="AL40" s="817"/>
      <c r="AM40" s="817"/>
      <c r="AN40" s="817"/>
      <c r="AO40" s="817"/>
      <c r="AP40" s="817"/>
      <c r="AQ40" s="817"/>
      <c r="AR40" s="817"/>
      <c r="AS40" s="817"/>
      <c r="AT40" s="817"/>
      <c r="AU40" s="817"/>
      <c r="AV40" s="817"/>
      <c r="AW40" s="817"/>
      <c r="AX40" s="817"/>
      <c r="AY40" s="817"/>
      <c r="AZ40" s="821"/>
      <c r="BA40" s="821"/>
      <c r="BB40" s="821"/>
      <c r="BC40" s="821"/>
      <c r="BD40" s="821"/>
      <c r="BE40" s="818"/>
      <c r="BF40" s="818"/>
      <c r="BG40" s="818"/>
      <c r="BH40" s="818"/>
      <c r="BI40" s="819"/>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0"/>
      <c r="AL41" s="817"/>
      <c r="AM41" s="817"/>
      <c r="AN41" s="817"/>
      <c r="AO41" s="817"/>
      <c r="AP41" s="817"/>
      <c r="AQ41" s="817"/>
      <c r="AR41" s="817"/>
      <c r="AS41" s="817"/>
      <c r="AT41" s="817"/>
      <c r="AU41" s="817"/>
      <c r="AV41" s="817"/>
      <c r="AW41" s="817"/>
      <c r="AX41" s="817"/>
      <c r="AY41" s="817"/>
      <c r="AZ41" s="821"/>
      <c r="BA41" s="821"/>
      <c r="BB41" s="821"/>
      <c r="BC41" s="821"/>
      <c r="BD41" s="821"/>
      <c r="BE41" s="818"/>
      <c r="BF41" s="818"/>
      <c r="BG41" s="818"/>
      <c r="BH41" s="818"/>
      <c r="BI41" s="819"/>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0"/>
      <c r="AL42" s="817"/>
      <c r="AM42" s="817"/>
      <c r="AN42" s="817"/>
      <c r="AO42" s="817"/>
      <c r="AP42" s="817"/>
      <c r="AQ42" s="817"/>
      <c r="AR42" s="817"/>
      <c r="AS42" s="817"/>
      <c r="AT42" s="817"/>
      <c r="AU42" s="817"/>
      <c r="AV42" s="817"/>
      <c r="AW42" s="817"/>
      <c r="AX42" s="817"/>
      <c r="AY42" s="817"/>
      <c r="AZ42" s="821"/>
      <c r="BA42" s="821"/>
      <c r="BB42" s="821"/>
      <c r="BC42" s="821"/>
      <c r="BD42" s="821"/>
      <c r="BE42" s="818"/>
      <c r="BF42" s="818"/>
      <c r="BG42" s="818"/>
      <c r="BH42" s="818"/>
      <c r="BI42" s="819"/>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0"/>
      <c r="AL43" s="817"/>
      <c r="AM43" s="817"/>
      <c r="AN43" s="817"/>
      <c r="AO43" s="817"/>
      <c r="AP43" s="817"/>
      <c r="AQ43" s="817"/>
      <c r="AR43" s="817"/>
      <c r="AS43" s="817"/>
      <c r="AT43" s="817"/>
      <c r="AU43" s="817"/>
      <c r="AV43" s="817"/>
      <c r="AW43" s="817"/>
      <c r="AX43" s="817"/>
      <c r="AY43" s="817"/>
      <c r="AZ43" s="821"/>
      <c r="BA43" s="821"/>
      <c r="BB43" s="821"/>
      <c r="BC43" s="821"/>
      <c r="BD43" s="821"/>
      <c r="BE43" s="818"/>
      <c r="BF43" s="818"/>
      <c r="BG43" s="818"/>
      <c r="BH43" s="818"/>
      <c r="BI43" s="819"/>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0"/>
      <c r="AL44" s="817"/>
      <c r="AM44" s="817"/>
      <c r="AN44" s="817"/>
      <c r="AO44" s="817"/>
      <c r="AP44" s="817"/>
      <c r="AQ44" s="817"/>
      <c r="AR44" s="817"/>
      <c r="AS44" s="817"/>
      <c r="AT44" s="817"/>
      <c r="AU44" s="817"/>
      <c r="AV44" s="817"/>
      <c r="AW44" s="817"/>
      <c r="AX44" s="817"/>
      <c r="AY44" s="817"/>
      <c r="AZ44" s="821"/>
      <c r="BA44" s="821"/>
      <c r="BB44" s="821"/>
      <c r="BC44" s="821"/>
      <c r="BD44" s="821"/>
      <c r="BE44" s="818"/>
      <c r="BF44" s="818"/>
      <c r="BG44" s="818"/>
      <c r="BH44" s="818"/>
      <c r="BI44" s="819"/>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0"/>
      <c r="AL45" s="817"/>
      <c r="AM45" s="817"/>
      <c r="AN45" s="817"/>
      <c r="AO45" s="817"/>
      <c r="AP45" s="817"/>
      <c r="AQ45" s="817"/>
      <c r="AR45" s="817"/>
      <c r="AS45" s="817"/>
      <c r="AT45" s="817"/>
      <c r="AU45" s="817"/>
      <c r="AV45" s="817"/>
      <c r="AW45" s="817"/>
      <c r="AX45" s="817"/>
      <c r="AY45" s="817"/>
      <c r="AZ45" s="821"/>
      <c r="BA45" s="821"/>
      <c r="BB45" s="821"/>
      <c r="BC45" s="821"/>
      <c r="BD45" s="821"/>
      <c r="BE45" s="818"/>
      <c r="BF45" s="818"/>
      <c r="BG45" s="818"/>
      <c r="BH45" s="818"/>
      <c r="BI45" s="819"/>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0"/>
      <c r="AL46" s="817"/>
      <c r="AM46" s="817"/>
      <c r="AN46" s="817"/>
      <c r="AO46" s="817"/>
      <c r="AP46" s="817"/>
      <c r="AQ46" s="817"/>
      <c r="AR46" s="817"/>
      <c r="AS46" s="817"/>
      <c r="AT46" s="817"/>
      <c r="AU46" s="817"/>
      <c r="AV46" s="817"/>
      <c r="AW46" s="817"/>
      <c r="AX46" s="817"/>
      <c r="AY46" s="817"/>
      <c r="AZ46" s="821"/>
      <c r="BA46" s="821"/>
      <c r="BB46" s="821"/>
      <c r="BC46" s="821"/>
      <c r="BD46" s="821"/>
      <c r="BE46" s="818"/>
      <c r="BF46" s="818"/>
      <c r="BG46" s="818"/>
      <c r="BH46" s="818"/>
      <c r="BI46" s="819"/>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0"/>
      <c r="AL47" s="817"/>
      <c r="AM47" s="817"/>
      <c r="AN47" s="817"/>
      <c r="AO47" s="817"/>
      <c r="AP47" s="817"/>
      <c r="AQ47" s="817"/>
      <c r="AR47" s="817"/>
      <c r="AS47" s="817"/>
      <c r="AT47" s="817"/>
      <c r="AU47" s="817"/>
      <c r="AV47" s="817"/>
      <c r="AW47" s="817"/>
      <c r="AX47" s="817"/>
      <c r="AY47" s="817"/>
      <c r="AZ47" s="821"/>
      <c r="BA47" s="821"/>
      <c r="BB47" s="821"/>
      <c r="BC47" s="821"/>
      <c r="BD47" s="821"/>
      <c r="BE47" s="818"/>
      <c r="BF47" s="818"/>
      <c r="BG47" s="818"/>
      <c r="BH47" s="818"/>
      <c r="BI47" s="819"/>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0"/>
      <c r="AL48" s="817"/>
      <c r="AM48" s="817"/>
      <c r="AN48" s="817"/>
      <c r="AO48" s="817"/>
      <c r="AP48" s="817"/>
      <c r="AQ48" s="817"/>
      <c r="AR48" s="817"/>
      <c r="AS48" s="817"/>
      <c r="AT48" s="817"/>
      <c r="AU48" s="817"/>
      <c r="AV48" s="817"/>
      <c r="AW48" s="817"/>
      <c r="AX48" s="817"/>
      <c r="AY48" s="817"/>
      <c r="AZ48" s="821"/>
      <c r="BA48" s="821"/>
      <c r="BB48" s="821"/>
      <c r="BC48" s="821"/>
      <c r="BD48" s="821"/>
      <c r="BE48" s="818"/>
      <c r="BF48" s="818"/>
      <c r="BG48" s="818"/>
      <c r="BH48" s="818"/>
      <c r="BI48" s="819"/>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0"/>
      <c r="AL49" s="817"/>
      <c r="AM49" s="817"/>
      <c r="AN49" s="817"/>
      <c r="AO49" s="817"/>
      <c r="AP49" s="817"/>
      <c r="AQ49" s="817"/>
      <c r="AR49" s="817"/>
      <c r="AS49" s="817"/>
      <c r="AT49" s="817"/>
      <c r="AU49" s="817"/>
      <c r="AV49" s="817"/>
      <c r="AW49" s="817"/>
      <c r="AX49" s="817"/>
      <c r="AY49" s="817"/>
      <c r="AZ49" s="821"/>
      <c r="BA49" s="821"/>
      <c r="BB49" s="821"/>
      <c r="BC49" s="821"/>
      <c r="BD49" s="821"/>
      <c r="BE49" s="818"/>
      <c r="BF49" s="818"/>
      <c r="BG49" s="818"/>
      <c r="BH49" s="818"/>
      <c r="BI49" s="819"/>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8"/>
      <c r="BF50" s="818"/>
      <c r="BG50" s="818"/>
      <c r="BH50" s="818"/>
      <c r="BI50" s="819"/>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8"/>
      <c r="BF51" s="818"/>
      <c r="BG51" s="818"/>
      <c r="BH51" s="818"/>
      <c r="BI51" s="819"/>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8"/>
      <c r="BF52" s="818"/>
      <c r="BG52" s="818"/>
      <c r="BH52" s="818"/>
      <c r="BI52" s="819"/>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8"/>
      <c r="BF53" s="818"/>
      <c r="BG53" s="818"/>
      <c r="BH53" s="818"/>
      <c r="BI53" s="819"/>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8"/>
      <c r="BF54" s="818"/>
      <c r="BG54" s="818"/>
      <c r="BH54" s="818"/>
      <c r="BI54" s="819"/>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8"/>
      <c r="BF55" s="818"/>
      <c r="BG55" s="818"/>
      <c r="BH55" s="818"/>
      <c r="BI55" s="819"/>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8"/>
      <c r="BF56" s="818"/>
      <c r="BG56" s="818"/>
      <c r="BH56" s="818"/>
      <c r="BI56" s="819"/>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8"/>
      <c r="BF57" s="818"/>
      <c r="BG57" s="818"/>
      <c r="BH57" s="818"/>
      <c r="BI57" s="819"/>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8"/>
      <c r="BF58" s="818"/>
      <c r="BG58" s="818"/>
      <c r="BH58" s="818"/>
      <c r="BI58" s="819"/>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8"/>
      <c r="BF59" s="818"/>
      <c r="BG59" s="818"/>
      <c r="BH59" s="818"/>
      <c r="BI59" s="819"/>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8"/>
      <c r="BF60" s="818"/>
      <c r="BG60" s="818"/>
      <c r="BH60" s="818"/>
      <c r="BI60" s="819"/>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8"/>
      <c r="BF61" s="818"/>
      <c r="BG61" s="818"/>
      <c r="BH61" s="818"/>
      <c r="BI61" s="819"/>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8"/>
      <c r="BF62" s="818"/>
      <c r="BG62" s="818"/>
      <c r="BH62" s="818"/>
      <c r="BI62" s="819"/>
      <c r="BJ62" s="834" t="s">
        <v>397</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378</v>
      </c>
      <c r="B63" s="776" t="s">
        <v>398</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1751</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400</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1" t="s">
        <v>385</v>
      </c>
      <c r="AG66" s="802"/>
      <c r="AH66" s="802"/>
      <c r="AI66" s="802"/>
      <c r="AJ66" s="842"/>
      <c r="AK66" s="720" t="s">
        <v>386</v>
      </c>
      <c r="AL66" s="715"/>
      <c r="AM66" s="715"/>
      <c r="AN66" s="715"/>
      <c r="AO66" s="716"/>
      <c r="AP66" s="720" t="s">
        <v>387</v>
      </c>
      <c r="AQ66" s="721"/>
      <c r="AR66" s="721"/>
      <c r="AS66" s="721"/>
      <c r="AT66" s="722"/>
      <c r="AU66" s="720" t="s">
        <v>401</v>
      </c>
      <c r="AV66" s="721"/>
      <c r="AW66" s="721"/>
      <c r="AX66" s="721"/>
      <c r="AY66" s="722"/>
      <c r="AZ66" s="720" t="s">
        <v>363</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548</v>
      </c>
      <c r="C68" s="857"/>
      <c r="D68" s="857"/>
      <c r="E68" s="857"/>
      <c r="F68" s="857"/>
      <c r="G68" s="857"/>
      <c r="H68" s="857"/>
      <c r="I68" s="857"/>
      <c r="J68" s="857"/>
      <c r="K68" s="857"/>
      <c r="L68" s="857"/>
      <c r="M68" s="857"/>
      <c r="N68" s="857"/>
      <c r="O68" s="857"/>
      <c r="P68" s="858"/>
      <c r="Q68" s="859">
        <v>1017</v>
      </c>
      <c r="R68" s="853"/>
      <c r="S68" s="853"/>
      <c r="T68" s="853"/>
      <c r="U68" s="853"/>
      <c r="V68" s="853">
        <v>1001</v>
      </c>
      <c r="W68" s="853"/>
      <c r="X68" s="853"/>
      <c r="Y68" s="853"/>
      <c r="Z68" s="853"/>
      <c r="AA68" s="853">
        <v>16</v>
      </c>
      <c r="AB68" s="853"/>
      <c r="AC68" s="853"/>
      <c r="AD68" s="853"/>
      <c r="AE68" s="853"/>
      <c r="AF68" s="853">
        <v>315</v>
      </c>
      <c r="AG68" s="853"/>
      <c r="AH68" s="853"/>
      <c r="AI68" s="853"/>
      <c r="AJ68" s="853"/>
      <c r="AK68" s="853" t="s">
        <v>549</v>
      </c>
      <c r="AL68" s="853"/>
      <c r="AM68" s="853"/>
      <c r="AN68" s="853"/>
      <c r="AO68" s="853"/>
      <c r="AP68" s="853">
        <v>1091</v>
      </c>
      <c r="AQ68" s="853"/>
      <c r="AR68" s="853"/>
      <c r="AS68" s="853"/>
      <c r="AT68" s="853"/>
      <c r="AU68" s="853">
        <v>302</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550</v>
      </c>
      <c r="C69" s="861"/>
      <c r="D69" s="861"/>
      <c r="E69" s="861"/>
      <c r="F69" s="861"/>
      <c r="G69" s="861"/>
      <c r="H69" s="861"/>
      <c r="I69" s="861"/>
      <c r="J69" s="861"/>
      <c r="K69" s="861"/>
      <c r="L69" s="861"/>
      <c r="M69" s="861"/>
      <c r="N69" s="861"/>
      <c r="O69" s="861"/>
      <c r="P69" s="862"/>
      <c r="Q69" s="863">
        <v>1957</v>
      </c>
      <c r="R69" s="817"/>
      <c r="S69" s="817"/>
      <c r="T69" s="817"/>
      <c r="U69" s="817"/>
      <c r="V69" s="817">
        <v>1870</v>
      </c>
      <c r="W69" s="817"/>
      <c r="X69" s="817"/>
      <c r="Y69" s="817"/>
      <c r="Z69" s="817"/>
      <c r="AA69" s="817">
        <v>87</v>
      </c>
      <c r="AB69" s="817"/>
      <c r="AC69" s="817"/>
      <c r="AD69" s="817"/>
      <c r="AE69" s="817"/>
      <c r="AF69" s="817">
        <v>87</v>
      </c>
      <c r="AG69" s="817"/>
      <c r="AH69" s="817"/>
      <c r="AI69" s="817"/>
      <c r="AJ69" s="817"/>
      <c r="AK69" s="864" t="s">
        <v>549</v>
      </c>
      <c r="AL69" s="865"/>
      <c r="AM69" s="865"/>
      <c r="AN69" s="865"/>
      <c r="AO69" s="820"/>
      <c r="AP69" s="817">
        <v>241</v>
      </c>
      <c r="AQ69" s="817"/>
      <c r="AR69" s="817"/>
      <c r="AS69" s="817"/>
      <c r="AT69" s="817"/>
      <c r="AU69" s="817">
        <v>156</v>
      </c>
      <c r="AV69" s="817"/>
      <c r="AW69" s="817"/>
      <c r="AX69" s="817"/>
      <c r="AY69" s="817"/>
      <c r="AZ69" s="818"/>
      <c r="BA69" s="818"/>
      <c r="BB69" s="818"/>
      <c r="BC69" s="818"/>
      <c r="BD69" s="819"/>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551</v>
      </c>
      <c r="C70" s="861"/>
      <c r="D70" s="861"/>
      <c r="E70" s="861"/>
      <c r="F70" s="861"/>
      <c r="G70" s="861"/>
      <c r="H70" s="861"/>
      <c r="I70" s="861"/>
      <c r="J70" s="861"/>
      <c r="K70" s="861"/>
      <c r="L70" s="861"/>
      <c r="M70" s="861"/>
      <c r="N70" s="861"/>
      <c r="O70" s="861"/>
      <c r="P70" s="862"/>
      <c r="Q70" s="863">
        <v>1224</v>
      </c>
      <c r="R70" s="817"/>
      <c r="S70" s="817"/>
      <c r="T70" s="817"/>
      <c r="U70" s="817"/>
      <c r="V70" s="817">
        <v>1196</v>
      </c>
      <c r="W70" s="817"/>
      <c r="X70" s="817"/>
      <c r="Y70" s="817"/>
      <c r="Z70" s="817"/>
      <c r="AA70" s="817">
        <v>28</v>
      </c>
      <c r="AB70" s="817"/>
      <c r="AC70" s="817"/>
      <c r="AD70" s="817"/>
      <c r="AE70" s="817"/>
      <c r="AF70" s="817">
        <v>28</v>
      </c>
      <c r="AG70" s="817"/>
      <c r="AH70" s="817"/>
      <c r="AI70" s="817"/>
      <c r="AJ70" s="817"/>
      <c r="AK70" s="864" t="s">
        <v>549</v>
      </c>
      <c r="AL70" s="865"/>
      <c r="AM70" s="865"/>
      <c r="AN70" s="865"/>
      <c r="AO70" s="820"/>
      <c r="AP70" s="817">
        <v>1166</v>
      </c>
      <c r="AQ70" s="817"/>
      <c r="AR70" s="817"/>
      <c r="AS70" s="817"/>
      <c r="AT70" s="817"/>
      <c r="AU70" s="817">
        <v>181</v>
      </c>
      <c r="AV70" s="817"/>
      <c r="AW70" s="817"/>
      <c r="AX70" s="817"/>
      <c r="AY70" s="817"/>
      <c r="AZ70" s="818"/>
      <c r="BA70" s="818"/>
      <c r="BB70" s="818"/>
      <c r="BC70" s="818"/>
      <c r="BD70" s="819"/>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552</v>
      </c>
      <c r="C71" s="861"/>
      <c r="D71" s="861"/>
      <c r="E71" s="861"/>
      <c r="F71" s="861"/>
      <c r="G71" s="861"/>
      <c r="H71" s="861"/>
      <c r="I71" s="861"/>
      <c r="J71" s="861"/>
      <c r="K71" s="861"/>
      <c r="L71" s="861"/>
      <c r="M71" s="861"/>
      <c r="N71" s="861"/>
      <c r="O71" s="861"/>
      <c r="P71" s="862"/>
      <c r="Q71" s="863">
        <v>1156</v>
      </c>
      <c r="R71" s="817"/>
      <c r="S71" s="817"/>
      <c r="T71" s="817"/>
      <c r="U71" s="817"/>
      <c r="V71" s="817">
        <v>1014</v>
      </c>
      <c r="W71" s="817"/>
      <c r="X71" s="817"/>
      <c r="Y71" s="817"/>
      <c r="Z71" s="817"/>
      <c r="AA71" s="817">
        <v>142</v>
      </c>
      <c r="AB71" s="817"/>
      <c r="AC71" s="817"/>
      <c r="AD71" s="817"/>
      <c r="AE71" s="817"/>
      <c r="AF71" s="817">
        <v>4146</v>
      </c>
      <c r="AG71" s="817"/>
      <c r="AH71" s="817"/>
      <c r="AI71" s="817"/>
      <c r="AJ71" s="817"/>
      <c r="AK71" s="864" t="s">
        <v>549</v>
      </c>
      <c r="AL71" s="865"/>
      <c r="AM71" s="865"/>
      <c r="AN71" s="865"/>
      <c r="AO71" s="820"/>
      <c r="AP71" s="864">
        <v>1719</v>
      </c>
      <c r="AQ71" s="865"/>
      <c r="AR71" s="865"/>
      <c r="AS71" s="865"/>
      <c r="AT71" s="820"/>
      <c r="AU71" s="864" t="s">
        <v>549</v>
      </c>
      <c r="AV71" s="865"/>
      <c r="AW71" s="865"/>
      <c r="AX71" s="865"/>
      <c r="AY71" s="820"/>
      <c r="AZ71" s="818"/>
      <c r="BA71" s="818"/>
      <c r="BB71" s="818"/>
      <c r="BC71" s="818"/>
      <c r="BD71" s="819"/>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553</v>
      </c>
      <c r="C72" s="861"/>
      <c r="D72" s="861"/>
      <c r="E72" s="861"/>
      <c r="F72" s="861"/>
      <c r="G72" s="861"/>
      <c r="H72" s="861"/>
      <c r="I72" s="861"/>
      <c r="J72" s="861"/>
      <c r="K72" s="861"/>
      <c r="L72" s="861"/>
      <c r="M72" s="861"/>
      <c r="N72" s="861"/>
      <c r="O72" s="861"/>
      <c r="P72" s="862"/>
      <c r="Q72" s="863">
        <v>2800</v>
      </c>
      <c r="R72" s="817"/>
      <c r="S72" s="817"/>
      <c r="T72" s="817"/>
      <c r="U72" s="817"/>
      <c r="V72" s="817">
        <v>2743</v>
      </c>
      <c r="W72" s="817"/>
      <c r="X72" s="817"/>
      <c r="Y72" s="817"/>
      <c r="Z72" s="817"/>
      <c r="AA72" s="817">
        <v>57</v>
      </c>
      <c r="AB72" s="817"/>
      <c r="AC72" s="817"/>
      <c r="AD72" s="817"/>
      <c r="AE72" s="817"/>
      <c r="AF72" s="817">
        <v>57</v>
      </c>
      <c r="AG72" s="817"/>
      <c r="AH72" s="817"/>
      <c r="AI72" s="817"/>
      <c r="AJ72" s="817"/>
      <c r="AK72" s="864" t="s">
        <v>549</v>
      </c>
      <c r="AL72" s="865"/>
      <c r="AM72" s="865"/>
      <c r="AN72" s="865"/>
      <c r="AO72" s="820"/>
      <c r="AP72" s="817">
        <v>27</v>
      </c>
      <c r="AQ72" s="817"/>
      <c r="AR72" s="817"/>
      <c r="AS72" s="817"/>
      <c r="AT72" s="817"/>
      <c r="AU72" s="817">
        <v>8</v>
      </c>
      <c r="AV72" s="817"/>
      <c r="AW72" s="817"/>
      <c r="AX72" s="817"/>
      <c r="AY72" s="817"/>
      <c r="AZ72" s="818"/>
      <c r="BA72" s="818"/>
      <c r="BB72" s="818"/>
      <c r="BC72" s="818"/>
      <c r="BD72" s="819"/>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554</v>
      </c>
      <c r="C73" s="861"/>
      <c r="D73" s="861"/>
      <c r="E73" s="861"/>
      <c r="F73" s="861"/>
      <c r="G73" s="861"/>
      <c r="H73" s="861"/>
      <c r="I73" s="861"/>
      <c r="J73" s="861"/>
      <c r="K73" s="861"/>
      <c r="L73" s="861"/>
      <c r="M73" s="861"/>
      <c r="N73" s="861"/>
      <c r="O73" s="861"/>
      <c r="P73" s="862"/>
      <c r="Q73" s="863">
        <v>12127</v>
      </c>
      <c r="R73" s="817"/>
      <c r="S73" s="817"/>
      <c r="T73" s="817"/>
      <c r="U73" s="817"/>
      <c r="V73" s="817">
        <v>11635</v>
      </c>
      <c r="W73" s="817"/>
      <c r="X73" s="817"/>
      <c r="Y73" s="817"/>
      <c r="Z73" s="817"/>
      <c r="AA73" s="817">
        <v>492</v>
      </c>
      <c r="AB73" s="817"/>
      <c r="AC73" s="817"/>
      <c r="AD73" s="817"/>
      <c r="AE73" s="817"/>
      <c r="AF73" s="817">
        <v>492</v>
      </c>
      <c r="AG73" s="817"/>
      <c r="AH73" s="817"/>
      <c r="AI73" s="817"/>
      <c r="AJ73" s="817"/>
      <c r="AK73" s="864">
        <v>0</v>
      </c>
      <c r="AL73" s="865"/>
      <c r="AM73" s="865"/>
      <c r="AN73" s="865"/>
      <c r="AO73" s="820"/>
      <c r="AP73" s="817" t="s">
        <v>489</v>
      </c>
      <c r="AQ73" s="817"/>
      <c r="AR73" s="817"/>
      <c r="AS73" s="817"/>
      <c r="AT73" s="817"/>
      <c r="AU73" s="817" t="s">
        <v>489</v>
      </c>
      <c r="AV73" s="817"/>
      <c r="AW73" s="817"/>
      <c r="AX73" s="817"/>
      <c r="AY73" s="817"/>
      <c r="AZ73" s="818"/>
      <c r="BA73" s="818"/>
      <c r="BB73" s="818"/>
      <c r="BC73" s="818"/>
      <c r="BD73" s="819"/>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555</v>
      </c>
      <c r="C74" s="861"/>
      <c r="D74" s="861"/>
      <c r="E74" s="861"/>
      <c r="F74" s="861"/>
      <c r="G74" s="861"/>
      <c r="H74" s="861"/>
      <c r="I74" s="861"/>
      <c r="J74" s="861"/>
      <c r="K74" s="861"/>
      <c r="L74" s="861"/>
      <c r="M74" s="861"/>
      <c r="N74" s="861"/>
      <c r="O74" s="861"/>
      <c r="P74" s="862"/>
      <c r="Q74" s="863">
        <v>784</v>
      </c>
      <c r="R74" s="817"/>
      <c r="S74" s="817"/>
      <c r="T74" s="817"/>
      <c r="U74" s="817"/>
      <c r="V74" s="817">
        <v>370</v>
      </c>
      <c r="W74" s="817"/>
      <c r="X74" s="817"/>
      <c r="Y74" s="817"/>
      <c r="Z74" s="817"/>
      <c r="AA74" s="817">
        <v>414</v>
      </c>
      <c r="AB74" s="817"/>
      <c r="AC74" s="817"/>
      <c r="AD74" s="817"/>
      <c r="AE74" s="817"/>
      <c r="AF74" s="817">
        <v>414</v>
      </c>
      <c r="AG74" s="817"/>
      <c r="AH74" s="817"/>
      <c r="AI74" s="817"/>
      <c r="AJ74" s="817"/>
      <c r="AK74" s="817">
        <v>0</v>
      </c>
      <c r="AL74" s="817"/>
      <c r="AM74" s="817"/>
      <c r="AN74" s="817"/>
      <c r="AO74" s="817"/>
      <c r="AP74" s="817" t="s">
        <v>489</v>
      </c>
      <c r="AQ74" s="817"/>
      <c r="AR74" s="817"/>
      <c r="AS74" s="817"/>
      <c r="AT74" s="817"/>
      <c r="AU74" s="817" t="s">
        <v>489</v>
      </c>
      <c r="AV74" s="817"/>
      <c r="AW74" s="817"/>
      <c r="AX74" s="817"/>
      <c r="AY74" s="817"/>
      <c r="AZ74" s="818"/>
      <c r="BA74" s="818"/>
      <c r="BB74" s="818"/>
      <c r="BC74" s="818"/>
      <c r="BD74" s="819"/>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556</v>
      </c>
      <c r="C75" s="861"/>
      <c r="D75" s="861"/>
      <c r="E75" s="861"/>
      <c r="F75" s="861"/>
      <c r="G75" s="861"/>
      <c r="H75" s="861"/>
      <c r="I75" s="861"/>
      <c r="J75" s="861"/>
      <c r="K75" s="861"/>
      <c r="L75" s="861"/>
      <c r="M75" s="861"/>
      <c r="N75" s="861"/>
      <c r="O75" s="861"/>
      <c r="P75" s="862"/>
      <c r="Q75" s="866">
        <v>906481</v>
      </c>
      <c r="R75" s="865"/>
      <c r="S75" s="865"/>
      <c r="T75" s="865"/>
      <c r="U75" s="820"/>
      <c r="V75" s="864">
        <v>887687</v>
      </c>
      <c r="W75" s="865"/>
      <c r="X75" s="865"/>
      <c r="Y75" s="865"/>
      <c r="Z75" s="820"/>
      <c r="AA75" s="864">
        <v>18794</v>
      </c>
      <c r="AB75" s="865"/>
      <c r="AC75" s="865"/>
      <c r="AD75" s="865"/>
      <c r="AE75" s="820"/>
      <c r="AF75" s="864">
        <v>18794</v>
      </c>
      <c r="AG75" s="865"/>
      <c r="AH75" s="865"/>
      <c r="AI75" s="865"/>
      <c r="AJ75" s="820"/>
      <c r="AK75" s="864">
        <v>9782</v>
      </c>
      <c r="AL75" s="865"/>
      <c r="AM75" s="865"/>
      <c r="AN75" s="865"/>
      <c r="AO75" s="820"/>
      <c r="AP75" s="817" t="s">
        <v>489</v>
      </c>
      <c r="AQ75" s="817"/>
      <c r="AR75" s="817"/>
      <c r="AS75" s="817"/>
      <c r="AT75" s="817"/>
      <c r="AU75" s="817" t="s">
        <v>489</v>
      </c>
      <c r="AV75" s="817"/>
      <c r="AW75" s="817"/>
      <c r="AX75" s="817"/>
      <c r="AY75" s="817"/>
      <c r="AZ75" s="818"/>
      <c r="BA75" s="818"/>
      <c r="BB75" s="818"/>
      <c r="BC75" s="818"/>
      <c r="BD75" s="819"/>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6"/>
      <c r="R76" s="865"/>
      <c r="S76" s="865"/>
      <c r="T76" s="865"/>
      <c r="U76" s="820"/>
      <c r="V76" s="864"/>
      <c r="W76" s="865"/>
      <c r="X76" s="865"/>
      <c r="Y76" s="865"/>
      <c r="Z76" s="820"/>
      <c r="AA76" s="864"/>
      <c r="AB76" s="865"/>
      <c r="AC76" s="865"/>
      <c r="AD76" s="865"/>
      <c r="AE76" s="820"/>
      <c r="AF76" s="864"/>
      <c r="AG76" s="865"/>
      <c r="AH76" s="865"/>
      <c r="AI76" s="865"/>
      <c r="AJ76" s="820"/>
      <c r="AK76" s="864"/>
      <c r="AL76" s="865"/>
      <c r="AM76" s="865"/>
      <c r="AN76" s="865"/>
      <c r="AO76" s="820"/>
      <c r="AP76" s="864"/>
      <c r="AQ76" s="865"/>
      <c r="AR76" s="865"/>
      <c r="AS76" s="865"/>
      <c r="AT76" s="820"/>
      <c r="AU76" s="864"/>
      <c r="AV76" s="865"/>
      <c r="AW76" s="865"/>
      <c r="AX76" s="865"/>
      <c r="AY76" s="820"/>
      <c r="AZ76" s="818"/>
      <c r="BA76" s="818"/>
      <c r="BB76" s="818"/>
      <c r="BC76" s="818"/>
      <c r="BD76" s="819"/>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6"/>
      <c r="R77" s="865"/>
      <c r="S77" s="865"/>
      <c r="T77" s="865"/>
      <c r="U77" s="820"/>
      <c r="V77" s="864"/>
      <c r="W77" s="865"/>
      <c r="X77" s="865"/>
      <c r="Y77" s="865"/>
      <c r="Z77" s="820"/>
      <c r="AA77" s="864"/>
      <c r="AB77" s="865"/>
      <c r="AC77" s="865"/>
      <c r="AD77" s="865"/>
      <c r="AE77" s="820"/>
      <c r="AF77" s="864"/>
      <c r="AG77" s="865"/>
      <c r="AH77" s="865"/>
      <c r="AI77" s="865"/>
      <c r="AJ77" s="820"/>
      <c r="AK77" s="864"/>
      <c r="AL77" s="865"/>
      <c r="AM77" s="865"/>
      <c r="AN77" s="865"/>
      <c r="AO77" s="820"/>
      <c r="AP77" s="864"/>
      <c r="AQ77" s="865"/>
      <c r="AR77" s="865"/>
      <c r="AS77" s="865"/>
      <c r="AT77" s="820"/>
      <c r="AU77" s="864"/>
      <c r="AV77" s="865"/>
      <c r="AW77" s="865"/>
      <c r="AX77" s="865"/>
      <c r="AY77" s="820"/>
      <c r="AZ77" s="818"/>
      <c r="BA77" s="818"/>
      <c r="BB77" s="818"/>
      <c r="BC77" s="818"/>
      <c r="BD77" s="819"/>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8"/>
      <c r="BA78" s="818"/>
      <c r="BB78" s="818"/>
      <c r="BC78" s="818"/>
      <c r="BD78" s="819"/>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8"/>
      <c r="BA79" s="818"/>
      <c r="BB79" s="818"/>
      <c r="BC79" s="818"/>
      <c r="BD79" s="819"/>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8"/>
      <c r="BA80" s="818"/>
      <c r="BB80" s="818"/>
      <c r="BC80" s="818"/>
      <c r="BD80" s="819"/>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8"/>
      <c r="BA81" s="818"/>
      <c r="BB81" s="818"/>
      <c r="BC81" s="818"/>
      <c r="BD81" s="819"/>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8"/>
      <c r="BA82" s="818"/>
      <c r="BB82" s="818"/>
      <c r="BC82" s="818"/>
      <c r="BD82" s="819"/>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8"/>
      <c r="BA83" s="818"/>
      <c r="BB83" s="818"/>
      <c r="BC83" s="818"/>
      <c r="BD83" s="819"/>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8"/>
      <c r="BA84" s="818"/>
      <c r="BB84" s="818"/>
      <c r="BC84" s="818"/>
      <c r="BD84" s="819"/>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8"/>
      <c r="BA85" s="818"/>
      <c r="BB85" s="818"/>
      <c r="BC85" s="818"/>
      <c r="BD85" s="819"/>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8"/>
      <c r="BA86" s="818"/>
      <c r="BB86" s="818"/>
      <c r="BC86" s="818"/>
      <c r="BD86" s="819"/>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378</v>
      </c>
      <c r="B88" s="776" t="s">
        <v>402</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776" t="s">
        <v>403</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404</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405</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408</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409</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410</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411</v>
      </c>
      <c r="AB109" s="880"/>
      <c r="AC109" s="880"/>
      <c r="AD109" s="880"/>
      <c r="AE109" s="881"/>
      <c r="AF109" s="879" t="s">
        <v>412</v>
      </c>
      <c r="AG109" s="880"/>
      <c r="AH109" s="880"/>
      <c r="AI109" s="880"/>
      <c r="AJ109" s="881"/>
      <c r="AK109" s="879" t="s">
        <v>294</v>
      </c>
      <c r="AL109" s="880"/>
      <c r="AM109" s="880"/>
      <c r="AN109" s="880"/>
      <c r="AO109" s="881"/>
      <c r="AP109" s="879" t="s">
        <v>413</v>
      </c>
      <c r="AQ109" s="880"/>
      <c r="AR109" s="880"/>
      <c r="AS109" s="880"/>
      <c r="AT109" s="882"/>
      <c r="AU109" s="899" t="s">
        <v>410</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411</v>
      </c>
      <c r="BR109" s="880"/>
      <c r="BS109" s="880"/>
      <c r="BT109" s="880"/>
      <c r="BU109" s="881"/>
      <c r="BV109" s="879" t="s">
        <v>412</v>
      </c>
      <c r="BW109" s="880"/>
      <c r="BX109" s="880"/>
      <c r="BY109" s="880"/>
      <c r="BZ109" s="881"/>
      <c r="CA109" s="879" t="s">
        <v>294</v>
      </c>
      <c r="CB109" s="880"/>
      <c r="CC109" s="880"/>
      <c r="CD109" s="880"/>
      <c r="CE109" s="881"/>
      <c r="CF109" s="900" t="s">
        <v>413</v>
      </c>
      <c r="CG109" s="900"/>
      <c r="CH109" s="900"/>
      <c r="CI109" s="900"/>
      <c r="CJ109" s="900"/>
      <c r="CK109" s="879" t="s">
        <v>414</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411</v>
      </c>
      <c r="DH109" s="880"/>
      <c r="DI109" s="880"/>
      <c r="DJ109" s="880"/>
      <c r="DK109" s="881"/>
      <c r="DL109" s="879" t="s">
        <v>412</v>
      </c>
      <c r="DM109" s="880"/>
      <c r="DN109" s="880"/>
      <c r="DO109" s="880"/>
      <c r="DP109" s="881"/>
      <c r="DQ109" s="879" t="s">
        <v>294</v>
      </c>
      <c r="DR109" s="880"/>
      <c r="DS109" s="880"/>
      <c r="DT109" s="880"/>
      <c r="DU109" s="881"/>
      <c r="DV109" s="879" t="s">
        <v>413</v>
      </c>
      <c r="DW109" s="880"/>
      <c r="DX109" s="880"/>
      <c r="DY109" s="880"/>
      <c r="DZ109" s="882"/>
    </row>
    <row r="110" spans="1:131" s="212" customFormat="1" ht="26.25" customHeight="1" x14ac:dyDescent="0.2">
      <c r="A110" s="883" t="s">
        <v>415</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3569073</v>
      </c>
      <c r="AB110" s="887"/>
      <c r="AC110" s="887"/>
      <c r="AD110" s="887"/>
      <c r="AE110" s="888"/>
      <c r="AF110" s="889">
        <v>3585035</v>
      </c>
      <c r="AG110" s="887"/>
      <c r="AH110" s="887"/>
      <c r="AI110" s="887"/>
      <c r="AJ110" s="888"/>
      <c r="AK110" s="889">
        <v>3655814</v>
      </c>
      <c r="AL110" s="887"/>
      <c r="AM110" s="887"/>
      <c r="AN110" s="887"/>
      <c r="AO110" s="888"/>
      <c r="AP110" s="890">
        <v>20.399999999999999</v>
      </c>
      <c r="AQ110" s="891"/>
      <c r="AR110" s="891"/>
      <c r="AS110" s="891"/>
      <c r="AT110" s="892"/>
      <c r="AU110" s="893" t="s">
        <v>69</v>
      </c>
      <c r="AV110" s="894"/>
      <c r="AW110" s="894"/>
      <c r="AX110" s="894"/>
      <c r="AY110" s="894"/>
      <c r="AZ110" s="916" t="s">
        <v>416</v>
      </c>
      <c r="BA110" s="884"/>
      <c r="BB110" s="884"/>
      <c r="BC110" s="884"/>
      <c r="BD110" s="884"/>
      <c r="BE110" s="884"/>
      <c r="BF110" s="884"/>
      <c r="BG110" s="884"/>
      <c r="BH110" s="884"/>
      <c r="BI110" s="884"/>
      <c r="BJ110" s="884"/>
      <c r="BK110" s="884"/>
      <c r="BL110" s="884"/>
      <c r="BM110" s="884"/>
      <c r="BN110" s="884"/>
      <c r="BO110" s="884"/>
      <c r="BP110" s="885"/>
      <c r="BQ110" s="917">
        <v>41613216</v>
      </c>
      <c r="BR110" s="918"/>
      <c r="BS110" s="918"/>
      <c r="BT110" s="918"/>
      <c r="BU110" s="918"/>
      <c r="BV110" s="918">
        <v>40409772</v>
      </c>
      <c r="BW110" s="918"/>
      <c r="BX110" s="918"/>
      <c r="BY110" s="918"/>
      <c r="BZ110" s="918"/>
      <c r="CA110" s="918">
        <v>39285254</v>
      </c>
      <c r="CB110" s="918"/>
      <c r="CC110" s="918"/>
      <c r="CD110" s="918"/>
      <c r="CE110" s="918"/>
      <c r="CF110" s="931">
        <v>219.3</v>
      </c>
      <c r="CG110" s="932"/>
      <c r="CH110" s="932"/>
      <c r="CI110" s="932"/>
      <c r="CJ110" s="932"/>
      <c r="CK110" s="933" t="s">
        <v>417</v>
      </c>
      <c r="CL110" s="934"/>
      <c r="CM110" s="916" t="s">
        <v>418</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419</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420</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421</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422</v>
      </c>
      <c r="B112" s="940"/>
      <c r="C112" s="910" t="s">
        <v>423</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33333</v>
      </c>
      <c r="AB112" s="946"/>
      <c r="AC112" s="946"/>
      <c r="AD112" s="946"/>
      <c r="AE112" s="947"/>
      <c r="AF112" s="948">
        <v>33333</v>
      </c>
      <c r="AG112" s="946"/>
      <c r="AH112" s="946"/>
      <c r="AI112" s="946"/>
      <c r="AJ112" s="947"/>
      <c r="AK112" s="948">
        <v>33333</v>
      </c>
      <c r="AL112" s="946"/>
      <c r="AM112" s="946"/>
      <c r="AN112" s="946"/>
      <c r="AO112" s="947"/>
      <c r="AP112" s="949">
        <v>0.2</v>
      </c>
      <c r="AQ112" s="950"/>
      <c r="AR112" s="950"/>
      <c r="AS112" s="950"/>
      <c r="AT112" s="951"/>
      <c r="AU112" s="895"/>
      <c r="AV112" s="896"/>
      <c r="AW112" s="896"/>
      <c r="AX112" s="896"/>
      <c r="AY112" s="896"/>
      <c r="AZ112" s="909" t="s">
        <v>424</v>
      </c>
      <c r="BA112" s="910"/>
      <c r="BB112" s="910"/>
      <c r="BC112" s="910"/>
      <c r="BD112" s="910"/>
      <c r="BE112" s="910"/>
      <c r="BF112" s="910"/>
      <c r="BG112" s="910"/>
      <c r="BH112" s="910"/>
      <c r="BI112" s="910"/>
      <c r="BJ112" s="910"/>
      <c r="BK112" s="910"/>
      <c r="BL112" s="910"/>
      <c r="BM112" s="910"/>
      <c r="BN112" s="910"/>
      <c r="BO112" s="910"/>
      <c r="BP112" s="911"/>
      <c r="BQ112" s="912">
        <v>16482737</v>
      </c>
      <c r="BR112" s="913"/>
      <c r="BS112" s="913"/>
      <c r="BT112" s="913"/>
      <c r="BU112" s="913"/>
      <c r="BV112" s="913">
        <v>15602563</v>
      </c>
      <c r="BW112" s="913"/>
      <c r="BX112" s="913"/>
      <c r="BY112" s="913"/>
      <c r="BZ112" s="913"/>
      <c r="CA112" s="913">
        <v>12968006</v>
      </c>
      <c r="CB112" s="913"/>
      <c r="CC112" s="913"/>
      <c r="CD112" s="913"/>
      <c r="CE112" s="913"/>
      <c r="CF112" s="907">
        <v>72.400000000000006</v>
      </c>
      <c r="CG112" s="908"/>
      <c r="CH112" s="908"/>
      <c r="CI112" s="908"/>
      <c r="CJ112" s="908"/>
      <c r="CK112" s="935"/>
      <c r="CL112" s="936"/>
      <c r="CM112" s="909" t="s">
        <v>425</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426</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2490503</v>
      </c>
      <c r="AB113" s="925"/>
      <c r="AC113" s="925"/>
      <c r="AD113" s="925"/>
      <c r="AE113" s="926"/>
      <c r="AF113" s="927">
        <v>2361500</v>
      </c>
      <c r="AG113" s="925"/>
      <c r="AH113" s="925"/>
      <c r="AI113" s="925"/>
      <c r="AJ113" s="926"/>
      <c r="AK113" s="927">
        <v>2191971</v>
      </c>
      <c r="AL113" s="925"/>
      <c r="AM113" s="925"/>
      <c r="AN113" s="925"/>
      <c r="AO113" s="926"/>
      <c r="AP113" s="928">
        <v>12.2</v>
      </c>
      <c r="AQ113" s="929"/>
      <c r="AR113" s="929"/>
      <c r="AS113" s="929"/>
      <c r="AT113" s="930"/>
      <c r="AU113" s="895"/>
      <c r="AV113" s="896"/>
      <c r="AW113" s="896"/>
      <c r="AX113" s="896"/>
      <c r="AY113" s="896"/>
      <c r="AZ113" s="909" t="s">
        <v>427</v>
      </c>
      <c r="BA113" s="910"/>
      <c r="BB113" s="910"/>
      <c r="BC113" s="910"/>
      <c r="BD113" s="910"/>
      <c r="BE113" s="910"/>
      <c r="BF113" s="910"/>
      <c r="BG113" s="910"/>
      <c r="BH113" s="910"/>
      <c r="BI113" s="910"/>
      <c r="BJ113" s="910"/>
      <c r="BK113" s="910"/>
      <c r="BL113" s="910"/>
      <c r="BM113" s="910"/>
      <c r="BN113" s="910"/>
      <c r="BO113" s="910"/>
      <c r="BP113" s="911"/>
      <c r="BQ113" s="912">
        <v>941253</v>
      </c>
      <c r="BR113" s="913"/>
      <c r="BS113" s="913"/>
      <c r="BT113" s="913"/>
      <c r="BU113" s="913"/>
      <c r="BV113" s="913">
        <v>798055</v>
      </c>
      <c r="BW113" s="913"/>
      <c r="BX113" s="913"/>
      <c r="BY113" s="913"/>
      <c r="BZ113" s="913"/>
      <c r="CA113" s="913">
        <v>647511</v>
      </c>
      <c r="CB113" s="913"/>
      <c r="CC113" s="913"/>
      <c r="CD113" s="913"/>
      <c r="CE113" s="913"/>
      <c r="CF113" s="907">
        <v>3.6</v>
      </c>
      <c r="CG113" s="908"/>
      <c r="CH113" s="908"/>
      <c r="CI113" s="908"/>
      <c r="CJ113" s="908"/>
      <c r="CK113" s="935"/>
      <c r="CL113" s="936"/>
      <c r="CM113" s="909" t="s">
        <v>428</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429</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207985</v>
      </c>
      <c r="AB114" s="946"/>
      <c r="AC114" s="946"/>
      <c r="AD114" s="946"/>
      <c r="AE114" s="947"/>
      <c r="AF114" s="948">
        <v>202755</v>
      </c>
      <c r="AG114" s="946"/>
      <c r="AH114" s="946"/>
      <c r="AI114" s="946"/>
      <c r="AJ114" s="947"/>
      <c r="AK114" s="948">
        <v>186125</v>
      </c>
      <c r="AL114" s="946"/>
      <c r="AM114" s="946"/>
      <c r="AN114" s="946"/>
      <c r="AO114" s="947"/>
      <c r="AP114" s="949">
        <v>1</v>
      </c>
      <c r="AQ114" s="950"/>
      <c r="AR114" s="950"/>
      <c r="AS114" s="950"/>
      <c r="AT114" s="951"/>
      <c r="AU114" s="895"/>
      <c r="AV114" s="896"/>
      <c r="AW114" s="896"/>
      <c r="AX114" s="896"/>
      <c r="AY114" s="896"/>
      <c r="AZ114" s="909" t="s">
        <v>430</v>
      </c>
      <c r="BA114" s="910"/>
      <c r="BB114" s="910"/>
      <c r="BC114" s="910"/>
      <c r="BD114" s="910"/>
      <c r="BE114" s="910"/>
      <c r="BF114" s="910"/>
      <c r="BG114" s="910"/>
      <c r="BH114" s="910"/>
      <c r="BI114" s="910"/>
      <c r="BJ114" s="910"/>
      <c r="BK114" s="910"/>
      <c r="BL114" s="910"/>
      <c r="BM114" s="910"/>
      <c r="BN114" s="910"/>
      <c r="BO114" s="910"/>
      <c r="BP114" s="911"/>
      <c r="BQ114" s="912">
        <v>3232966</v>
      </c>
      <c r="BR114" s="913"/>
      <c r="BS114" s="913"/>
      <c r="BT114" s="913"/>
      <c r="BU114" s="913"/>
      <c r="BV114" s="913">
        <v>2993604</v>
      </c>
      <c r="BW114" s="913"/>
      <c r="BX114" s="913"/>
      <c r="BY114" s="913"/>
      <c r="BZ114" s="913"/>
      <c r="CA114" s="913">
        <v>3039092</v>
      </c>
      <c r="CB114" s="913"/>
      <c r="CC114" s="913"/>
      <c r="CD114" s="913"/>
      <c r="CE114" s="913"/>
      <c r="CF114" s="907">
        <v>17</v>
      </c>
      <c r="CG114" s="908"/>
      <c r="CH114" s="908"/>
      <c r="CI114" s="908"/>
      <c r="CJ114" s="908"/>
      <c r="CK114" s="935"/>
      <c r="CL114" s="936"/>
      <c r="CM114" s="909" t="s">
        <v>431</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432</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433</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434</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435</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v>123</v>
      </c>
      <c r="AL116" s="946"/>
      <c r="AM116" s="946"/>
      <c r="AN116" s="946"/>
      <c r="AO116" s="947"/>
      <c r="AP116" s="949">
        <v>0</v>
      </c>
      <c r="AQ116" s="950"/>
      <c r="AR116" s="950"/>
      <c r="AS116" s="950"/>
      <c r="AT116" s="951"/>
      <c r="AU116" s="895"/>
      <c r="AV116" s="896"/>
      <c r="AW116" s="896"/>
      <c r="AX116" s="896"/>
      <c r="AY116" s="896"/>
      <c r="AZ116" s="954" t="s">
        <v>436</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437</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438</v>
      </c>
      <c r="Z117" s="881"/>
      <c r="AA117" s="965">
        <v>6300894</v>
      </c>
      <c r="AB117" s="966"/>
      <c r="AC117" s="966"/>
      <c r="AD117" s="966"/>
      <c r="AE117" s="967"/>
      <c r="AF117" s="968">
        <v>6182623</v>
      </c>
      <c r="AG117" s="966"/>
      <c r="AH117" s="966"/>
      <c r="AI117" s="966"/>
      <c r="AJ117" s="967"/>
      <c r="AK117" s="968">
        <v>6067366</v>
      </c>
      <c r="AL117" s="966"/>
      <c r="AM117" s="966"/>
      <c r="AN117" s="966"/>
      <c r="AO117" s="967"/>
      <c r="AP117" s="969"/>
      <c r="AQ117" s="970"/>
      <c r="AR117" s="970"/>
      <c r="AS117" s="970"/>
      <c r="AT117" s="971"/>
      <c r="AU117" s="895"/>
      <c r="AV117" s="896"/>
      <c r="AW117" s="896"/>
      <c r="AX117" s="896"/>
      <c r="AY117" s="896"/>
      <c r="AZ117" s="961" t="s">
        <v>439</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440</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414</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411</v>
      </c>
      <c r="AB118" s="880"/>
      <c r="AC118" s="880"/>
      <c r="AD118" s="880"/>
      <c r="AE118" s="881"/>
      <c r="AF118" s="879" t="s">
        <v>412</v>
      </c>
      <c r="AG118" s="880"/>
      <c r="AH118" s="880"/>
      <c r="AI118" s="880"/>
      <c r="AJ118" s="881"/>
      <c r="AK118" s="879" t="s">
        <v>294</v>
      </c>
      <c r="AL118" s="880"/>
      <c r="AM118" s="880"/>
      <c r="AN118" s="880"/>
      <c r="AO118" s="881"/>
      <c r="AP118" s="957" t="s">
        <v>413</v>
      </c>
      <c r="AQ118" s="958"/>
      <c r="AR118" s="958"/>
      <c r="AS118" s="958"/>
      <c r="AT118" s="959"/>
      <c r="AU118" s="895"/>
      <c r="AV118" s="896"/>
      <c r="AW118" s="896"/>
      <c r="AX118" s="896"/>
      <c r="AY118" s="896"/>
      <c r="AZ118" s="960" t="s">
        <v>441</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442</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4" t="s">
        <v>417</v>
      </c>
      <c r="B119" s="934"/>
      <c r="C119" s="916" t="s">
        <v>418</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443</v>
      </c>
      <c r="BP119" s="992"/>
      <c r="BQ119" s="986">
        <v>62270172</v>
      </c>
      <c r="BR119" s="987"/>
      <c r="BS119" s="987"/>
      <c r="BT119" s="987"/>
      <c r="BU119" s="987"/>
      <c r="BV119" s="987">
        <v>59803994</v>
      </c>
      <c r="BW119" s="987"/>
      <c r="BX119" s="987"/>
      <c r="BY119" s="987"/>
      <c r="BZ119" s="987"/>
      <c r="CA119" s="987">
        <v>55939863</v>
      </c>
      <c r="CB119" s="987"/>
      <c r="CC119" s="987"/>
      <c r="CD119" s="987"/>
      <c r="CE119" s="987"/>
      <c r="CF119" s="988"/>
      <c r="CG119" s="989"/>
      <c r="CH119" s="989"/>
      <c r="CI119" s="989"/>
      <c r="CJ119" s="990"/>
      <c r="CK119" s="937"/>
      <c r="CL119" s="938"/>
      <c r="CM119" s="960" t="s">
        <v>444</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5"/>
      <c r="B120" s="936"/>
      <c r="C120" s="909" t="s">
        <v>421</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445</v>
      </c>
      <c r="AV120" s="979"/>
      <c r="AW120" s="979"/>
      <c r="AX120" s="979"/>
      <c r="AY120" s="980"/>
      <c r="AZ120" s="916" t="s">
        <v>446</v>
      </c>
      <c r="BA120" s="884"/>
      <c r="BB120" s="884"/>
      <c r="BC120" s="884"/>
      <c r="BD120" s="884"/>
      <c r="BE120" s="884"/>
      <c r="BF120" s="884"/>
      <c r="BG120" s="884"/>
      <c r="BH120" s="884"/>
      <c r="BI120" s="884"/>
      <c r="BJ120" s="884"/>
      <c r="BK120" s="884"/>
      <c r="BL120" s="884"/>
      <c r="BM120" s="884"/>
      <c r="BN120" s="884"/>
      <c r="BO120" s="884"/>
      <c r="BP120" s="885"/>
      <c r="BQ120" s="917">
        <v>21347502</v>
      </c>
      <c r="BR120" s="918"/>
      <c r="BS120" s="918"/>
      <c r="BT120" s="918"/>
      <c r="BU120" s="918"/>
      <c r="BV120" s="918">
        <v>22547879</v>
      </c>
      <c r="BW120" s="918"/>
      <c r="BX120" s="918"/>
      <c r="BY120" s="918"/>
      <c r="BZ120" s="918"/>
      <c r="CA120" s="918">
        <v>24457073</v>
      </c>
      <c r="CB120" s="918"/>
      <c r="CC120" s="918"/>
      <c r="CD120" s="918"/>
      <c r="CE120" s="918"/>
      <c r="CF120" s="931">
        <v>136.5</v>
      </c>
      <c r="CG120" s="932"/>
      <c r="CH120" s="932"/>
      <c r="CI120" s="932"/>
      <c r="CJ120" s="932"/>
      <c r="CK120" s="993" t="s">
        <v>447</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16465947</v>
      </c>
      <c r="DH120" s="918"/>
      <c r="DI120" s="918"/>
      <c r="DJ120" s="918"/>
      <c r="DK120" s="918"/>
      <c r="DL120" s="918">
        <v>15584326</v>
      </c>
      <c r="DM120" s="918"/>
      <c r="DN120" s="918"/>
      <c r="DO120" s="918"/>
      <c r="DP120" s="918"/>
      <c r="DQ120" s="918">
        <v>12950925</v>
      </c>
      <c r="DR120" s="918"/>
      <c r="DS120" s="918"/>
      <c r="DT120" s="918"/>
      <c r="DU120" s="918"/>
      <c r="DV120" s="919">
        <v>72.3</v>
      </c>
      <c r="DW120" s="919"/>
      <c r="DX120" s="919"/>
      <c r="DY120" s="919"/>
      <c r="DZ120" s="920"/>
    </row>
    <row r="121" spans="1:130" s="212" customFormat="1" ht="26.25" customHeight="1" x14ac:dyDescent="0.2">
      <c r="A121" s="1045"/>
      <c r="B121" s="936"/>
      <c r="C121" s="961" t="s">
        <v>448</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449</v>
      </c>
      <c r="BA121" s="910"/>
      <c r="BB121" s="910"/>
      <c r="BC121" s="910"/>
      <c r="BD121" s="910"/>
      <c r="BE121" s="910"/>
      <c r="BF121" s="910"/>
      <c r="BG121" s="910"/>
      <c r="BH121" s="910"/>
      <c r="BI121" s="910"/>
      <c r="BJ121" s="910"/>
      <c r="BK121" s="910"/>
      <c r="BL121" s="910"/>
      <c r="BM121" s="910"/>
      <c r="BN121" s="910"/>
      <c r="BO121" s="910"/>
      <c r="BP121" s="911"/>
      <c r="BQ121" s="912">
        <v>3473366</v>
      </c>
      <c r="BR121" s="913"/>
      <c r="BS121" s="913"/>
      <c r="BT121" s="913"/>
      <c r="BU121" s="913"/>
      <c r="BV121" s="913">
        <v>3397149</v>
      </c>
      <c r="BW121" s="913"/>
      <c r="BX121" s="913"/>
      <c r="BY121" s="913"/>
      <c r="BZ121" s="913"/>
      <c r="CA121" s="913">
        <v>3086326</v>
      </c>
      <c r="CB121" s="913"/>
      <c r="CC121" s="913"/>
      <c r="CD121" s="913"/>
      <c r="CE121" s="913"/>
      <c r="CF121" s="907">
        <v>17.2</v>
      </c>
      <c r="CG121" s="908"/>
      <c r="CH121" s="908"/>
      <c r="CI121" s="908"/>
      <c r="CJ121" s="908"/>
      <c r="CK121" s="996"/>
      <c r="CL121" s="997"/>
      <c r="CM121" s="997"/>
      <c r="CN121" s="997"/>
      <c r="CO121" s="998"/>
      <c r="CP121" s="1006" t="s">
        <v>393</v>
      </c>
      <c r="CQ121" s="1007"/>
      <c r="CR121" s="1007"/>
      <c r="CS121" s="1007"/>
      <c r="CT121" s="1007"/>
      <c r="CU121" s="1007"/>
      <c r="CV121" s="1007"/>
      <c r="CW121" s="1007"/>
      <c r="CX121" s="1007"/>
      <c r="CY121" s="1007"/>
      <c r="CZ121" s="1007"/>
      <c r="DA121" s="1007"/>
      <c r="DB121" s="1007"/>
      <c r="DC121" s="1007"/>
      <c r="DD121" s="1007"/>
      <c r="DE121" s="1007"/>
      <c r="DF121" s="1008"/>
      <c r="DG121" s="912">
        <v>16790</v>
      </c>
      <c r="DH121" s="913"/>
      <c r="DI121" s="913"/>
      <c r="DJ121" s="913"/>
      <c r="DK121" s="913"/>
      <c r="DL121" s="913">
        <v>18237</v>
      </c>
      <c r="DM121" s="913"/>
      <c r="DN121" s="913"/>
      <c r="DO121" s="913"/>
      <c r="DP121" s="913"/>
      <c r="DQ121" s="913">
        <v>17081</v>
      </c>
      <c r="DR121" s="913"/>
      <c r="DS121" s="913"/>
      <c r="DT121" s="913"/>
      <c r="DU121" s="913"/>
      <c r="DV121" s="914">
        <v>0.1</v>
      </c>
      <c r="DW121" s="914"/>
      <c r="DX121" s="914"/>
      <c r="DY121" s="914"/>
      <c r="DZ121" s="915"/>
    </row>
    <row r="122" spans="1:130" s="212" customFormat="1" ht="26.25" customHeight="1" x14ac:dyDescent="0.2">
      <c r="A122" s="1045"/>
      <c r="B122" s="936"/>
      <c r="C122" s="909" t="s">
        <v>431</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450</v>
      </c>
      <c r="BA122" s="952"/>
      <c r="BB122" s="952"/>
      <c r="BC122" s="952"/>
      <c r="BD122" s="952"/>
      <c r="BE122" s="952"/>
      <c r="BF122" s="952"/>
      <c r="BG122" s="952"/>
      <c r="BH122" s="952"/>
      <c r="BI122" s="952"/>
      <c r="BJ122" s="952"/>
      <c r="BK122" s="952"/>
      <c r="BL122" s="952"/>
      <c r="BM122" s="952"/>
      <c r="BN122" s="952"/>
      <c r="BO122" s="952"/>
      <c r="BP122" s="953"/>
      <c r="BQ122" s="986">
        <v>43644494</v>
      </c>
      <c r="BR122" s="987"/>
      <c r="BS122" s="987"/>
      <c r="BT122" s="987"/>
      <c r="BU122" s="987"/>
      <c r="BV122" s="987">
        <v>41475916</v>
      </c>
      <c r="BW122" s="987"/>
      <c r="BX122" s="987"/>
      <c r="BY122" s="987"/>
      <c r="BZ122" s="987"/>
      <c r="CA122" s="987">
        <v>39170998</v>
      </c>
      <c r="CB122" s="987"/>
      <c r="CC122" s="987"/>
      <c r="CD122" s="987"/>
      <c r="CE122" s="987"/>
      <c r="CF122" s="1004">
        <v>218.7</v>
      </c>
      <c r="CG122" s="1005"/>
      <c r="CH122" s="1005"/>
      <c r="CI122" s="1005"/>
      <c r="CJ122" s="1005"/>
      <c r="CK122" s="996"/>
      <c r="CL122" s="997"/>
      <c r="CM122" s="997"/>
      <c r="CN122" s="997"/>
      <c r="CO122" s="998"/>
      <c r="CP122" s="1006" t="s">
        <v>396</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5"/>
      <c r="B123" s="936"/>
      <c r="C123" s="909" t="s">
        <v>437</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451</v>
      </c>
      <c r="BP123" s="992"/>
      <c r="BQ123" s="1051">
        <v>68465362</v>
      </c>
      <c r="BR123" s="1018"/>
      <c r="BS123" s="1018"/>
      <c r="BT123" s="1018"/>
      <c r="BU123" s="1018"/>
      <c r="BV123" s="1018">
        <v>67420944</v>
      </c>
      <c r="BW123" s="1018"/>
      <c r="BX123" s="1018"/>
      <c r="BY123" s="1018"/>
      <c r="BZ123" s="1018"/>
      <c r="CA123" s="1018">
        <v>66714397</v>
      </c>
      <c r="CB123" s="1018"/>
      <c r="CC123" s="1018"/>
      <c r="CD123" s="1018"/>
      <c r="CE123" s="1018"/>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5"/>
      <c r="B124" s="936"/>
      <c r="C124" s="909" t="s">
        <v>440</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7" t="s">
        <v>452</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5"/>
      <c r="B125" s="936"/>
      <c r="C125" s="909" t="s">
        <v>442</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5"/>
      <c r="B126" s="936"/>
      <c r="C126" s="909" t="s">
        <v>444</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6"/>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9" t="s">
        <v>458</v>
      </c>
      <c r="AY127" s="1020"/>
      <c r="AZ127" s="1020"/>
      <c r="BA127" s="1020"/>
      <c r="BB127" s="1020"/>
      <c r="BC127" s="1020"/>
      <c r="BD127" s="1020"/>
      <c r="BE127" s="1021"/>
      <c r="BF127" s="1022" t="s">
        <v>459</v>
      </c>
      <c r="BG127" s="1020"/>
      <c r="BH127" s="1020"/>
      <c r="BI127" s="1020"/>
      <c r="BJ127" s="1020"/>
      <c r="BK127" s="1020"/>
      <c r="BL127" s="1021"/>
      <c r="BM127" s="1022" t="s">
        <v>460</v>
      </c>
      <c r="BN127" s="1020"/>
      <c r="BO127" s="1020"/>
      <c r="BP127" s="1020"/>
      <c r="BQ127" s="1020"/>
      <c r="BR127" s="1020"/>
      <c r="BS127" s="1021"/>
      <c r="BT127" s="1022" t="s">
        <v>461</v>
      </c>
      <c r="BU127" s="1020"/>
      <c r="BV127" s="1020"/>
      <c r="BW127" s="1020"/>
      <c r="BX127" s="1020"/>
      <c r="BY127" s="1020"/>
      <c r="BZ127" s="1043"/>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9" t="s">
        <v>463</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464</v>
      </c>
      <c r="X128" s="1031"/>
      <c r="Y128" s="1031"/>
      <c r="Z128" s="1032"/>
      <c r="AA128" s="1033">
        <v>522102</v>
      </c>
      <c r="AB128" s="1034"/>
      <c r="AC128" s="1034"/>
      <c r="AD128" s="1034"/>
      <c r="AE128" s="1035"/>
      <c r="AF128" s="1036">
        <v>521742</v>
      </c>
      <c r="AG128" s="1034"/>
      <c r="AH128" s="1034"/>
      <c r="AI128" s="1034"/>
      <c r="AJ128" s="1035"/>
      <c r="AK128" s="1036">
        <v>571406</v>
      </c>
      <c r="AL128" s="1034"/>
      <c r="AM128" s="1034"/>
      <c r="AN128" s="1034"/>
      <c r="AO128" s="1035"/>
      <c r="AP128" s="1037"/>
      <c r="AQ128" s="1038"/>
      <c r="AR128" s="1038"/>
      <c r="AS128" s="1038"/>
      <c r="AT128" s="1039"/>
      <c r="AU128" s="214"/>
      <c r="AV128" s="214"/>
      <c r="AW128" s="214"/>
      <c r="AX128" s="883" t="s">
        <v>465</v>
      </c>
      <c r="AY128" s="884"/>
      <c r="AZ128" s="884"/>
      <c r="BA128" s="884"/>
      <c r="BB128" s="884"/>
      <c r="BC128" s="884"/>
      <c r="BD128" s="884"/>
      <c r="BE128" s="885"/>
      <c r="BF128" s="1040" t="s">
        <v>122</v>
      </c>
      <c r="BG128" s="1041"/>
      <c r="BH128" s="1041"/>
      <c r="BI128" s="1041"/>
      <c r="BJ128" s="1041"/>
      <c r="BK128" s="1041"/>
      <c r="BL128" s="1042"/>
      <c r="BM128" s="1040">
        <v>12.3</v>
      </c>
      <c r="BN128" s="1041"/>
      <c r="BO128" s="1041"/>
      <c r="BP128" s="1041"/>
      <c r="BQ128" s="1041"/>
      <c r="BR128" s="1041"/>
      <c r="BS128" s="1042"/>
      <c r="BT128" s="1040">
        <v>20</v>
      </c>
      <c r="BU128" s="1041"/>
      <c r="BV128" s="1041"/>
      <c r="BW128" s="1041"/>
      <c r="BX128" s="1041"/>
      <c r="BY128" s="1041"/>
      <c r="BZ128" s="1063"/>
      <c r="CA128" s="237"/>
      <c r="CB128" s="237"/>
      <c r="CC128" s="237"/>
      <c r="CD128" s="237"/>
      <c r="CE128" s="237"/>
      <c r="CF128" s="237"/>
      <c r="CG128" s="214"/>
      <c r="CH128" s="214"/>
      <c r="CI128" s="214"/>
      <c r="CJ128" s="236"/>
      <c r="CK128" s="1011"/>
      <c r="CL128" s="1012"/>
      <c r="CM128" s="1012"/>
      <c r="CN128" s="1012"/>
      <c r="CO128" s="1013"/>
      <c r="CP128" s="1023" t="s">
        <v>466</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21710085</v>
      </c>
      <c r="AB129" s="946"/>
      <c r="AC129" s="946"/>
      <c r="AD129" s="946"/>
      <c r="AE129" s="947"/>
      <c r="AF129" s="948">
        <v>21933519</v>
      </c>
      <c r="AG129" s="946"/>
      <c r="AH129" s="946"/>
      <c r="AI129" s="946"/>
      <c r="AJ129" s="947"/>
      <c r="AK129" s="948">
        <v>22161743</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17.3</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4440704</v>
      </c>
      <c r="AB130" s="946"/>
      <c r="AC130" s="946"/>
      <c r="AD130" s="946"/>
      <c r="AE130" s="947"/>
      <c r="AF130" s="948">
        <v>4387949</v>
      </c>
      <c r="AG130" s="946"/>
      <c r="AH130" s="946"/>
      <c r="AI130" s="946"/>
      <c r="AJ130" s="947"/>
      <c r="AK130" s="948">
        <v>4250843</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7.3</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17269381</v>
      </c>
      <c r="AB131" s="973"/>
      <c r="AC131" s="973"/>
      <c r="AD131" s="973"/>
      <c r="AE131" s="974"/>
      <c r="AF131" s="972">
        <v>17545570</v>
      </c>
      <c r="AG131" s="973"/>
      <c r="AH131" s="973"/>
      <c r="AI131" s="973"/>
      <c r="AJ131" s="974"/>
      <c r="AK131" s="972">
        <v>17910900</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4"/>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7.748326359</v>
      </c>
      <c r="AB132" s="1084"/>
      <c r="AC132" s="1084"/>
      <c r="AD132" s="1084"/>
      <c r="AE132" s="1085"/>
      <c r="AF132" s="1086">
        <v>7.2550051099999999</v>
      </c>
      <c r="AG132" s="1084"/>
      <c r="AH132" s="1084"/>
      <c r="AI132" s="1084"/>
      <c r="AJ132" s="1085"/>
      <c r="AK132" s="1086">
        <v>6.951727719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7.8</v>
      </c>
      <c r="AB133" s="1067"/>
      <c r="AC133" s="1067"/>
      <c r="AD133" s="1067"/>
      <c r="AE133" s="1068"/>
      <c r="AF133" s="1066">
        <v>7.2</v>
      </c>
      <c r="AG133" s="1067"/>
      <c r="AH133" s="1067"/>
      <c r="AI133" s="1067"/>
      <c r="AJ133" s="1068"/>
      <c r="AK133" s="1066">
        <v>7.3</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zdQ5DHhZvzfRpURTPwIVpTFTOU5GDSIrDGLYY2OjnJ56NBx2rd35UqaSnzoYT2MkEi9a/A2cgN6zRUKvQh7wpg==" saltValue="BZEp9thq/maBGRABXFnFP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61" zoomScaleNormal="85" zoomScaleSheetLayoutView="100" workbookViewId="0">
      <selection activeCell="CU30" sqref="CU30"/>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4Wfg57FjyqcrC+Yo2upV8o63AR2ZidmHruANg5t3MKwXjg/so+qGwFMLPMm+imvfeqKHXVy0zC3hyoQeP4keA==" saltValue="e0A6gdz/IXga7LvBKy0E4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62" zoomScale="70" zoomScaleNormal="70" zoomScaleSheetLayoutView="55" workbookViewId="0">
      <selection activeCell="AZ89" sqref="AZ89"/>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yLUTsuquAlVnIp0nSnefpFj5GDkqtVsgc6Q9P1o3+fS2wXmKq69GG7RzajSewKSQSRXfJd2+fBibIvU2qPB+Nw==" saltValue="AjV05N1km20ziKgr5ELMU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19"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2" x14ac:dyDescent="0.2">
      <c r="A8" s="247"/>
      <c r="AK8" s="256"/>
      <c r="AL8" s="257"/>
      <c r="AM8" s="257"/>
      <c r="AN8" s="258"/>
      <c r="AO8" s="1102"/>
      <c r="AP8" s="259" t="s">
        <v>482</v>
      </c>
      <c r="AQ8" s="260" t="s">
        <v>483</v>
      </c>
      <c r="AR8" s="261" t="s">
        <v>484</v>
      </c>
    </row>
    <row r="9" spans="1:46" ht="13.2" x14ac:dyDescent="0.2">
      <c r="A9" s="247"/>
      <c r="AK9" s="1103" t="s">
        <v>485</v>
      </c>
      <c r="AL9" s="1104"/>
      <c r="AM9" s="1104"/>
      <c r="AN9" s="1105"/>
      <c r="AO9" s="262">
        <v>5849972</v>
      </c>
      <c r="AP9" s="262">
        <v>80945</v>
      </c>
      <c r="AQ9" s="263">
        <v>80646</v>
      </c>
      <c r="AR9" s="264">
        <v>0.4</v>
      </c>
    </row>
    <row r="10" spans="1:46" ht="13.5" customHeight="1" x14ac:dyDescent="0.2">
      <c r="A10" s="247"/>
      <c r="AK10" s="1103" t="s">
        <v>486</v>
      </c>
      <c r="AL10" s="1104"/>
      <c r="AM10" s="1104"/>
      <c r="AN10" s="1105"/>
      <c r="AO10" s="265">
        <v>903779</v>
      </c>
      <c r="AP10" s="265">
        <v>12505</v>
      </c>
      <c r="AQ10" s="266">
        <v>6637</v>
      </c>
      <c r="AR10" s="267">
        <v>88.4</v>
      </c>
    </row>
    <row r="11" spans="1:46" ht="13.5" customHeight="1" x14ac:dyDescent="0.2">
      <c r="A11" s="247"/>
      <c r="AK11" s="1103" t="s">
        <v>487</v>
      </c>
      <c r="AL11" s="1104"/>
      <c r="AM11" s="1104"/>
      <c r="AN11" s="1105"/>
      <c r="AO11" s="265">
        <v>243600</v>
      </c>
      <c r="AP11" s="265">
        <v>3371</v>
      </c>
      <c r="AQ11" s="266">
        <v>1119</v>
      </c>
      <c r="AR11" s="267">
        <v>201.3</v>
      </c>
    </row>
    <row r="12" spans="1:46" ht="13.5" customHeight="1" x14ac:dyDescent="0.2">
      <c r="A12" s="247"/>
      <c r="AK12" s="1103" t="s">
        <v>488</v>
      </c>
      <c r="AL12" s="1104"/>
      <c r="AM12" s="1104"/>
      <c r="AN12" s="1105"/>
      <c r="AO12" s="265" t="s">
        <v>489</v>
      </c>
      <c r="AP12" s="265" t="s">
        <v>489</v>
      </c>
      <c r="AQ12" s="266">
        <v>8</v>
      </c>
      <c r="AR12" s="267" t="s">
        <v>489</v>
      </c>
    </row>
    <row r="13" spans="1:46" ht="13.5" customHeight="1" x14ac:dyDescent="0.2">
      <c r="A13" s="247"/>
      <c r="AK13" s="1103" t="s">
        <v>490</v>
      </c>
      <c r="AL13" s="1104"/>
      <c r="AM13" s="1104"/>
      <c r="AN13" s="1105"/>
      <c r="AO13" s="265">
        <v>196648</v>
      </c>
      <c r="AP13" s="265">
        <v>2721</v>
      </c>
      <c r="AQ13" s="266">
        <v>2502</v>
      </c>
      <c r="AR13" s="267">
        <v>8.8000000000000007</v>
      </c>
    </row>
    <row r="14" spans="1:46" ht="13.5" customHeight="1" x14ac:dyDescent="0.2">
      <c r="A14" s="247"/>
      <c r="AK14" s="1103" t="s">
        <v>491</v>
      </c>
      <c r="AL14" s="1104"/>
      <c r="AM14" s="1104"/>
      <c r="AN14" s="1105"/>
      <c r="AO14" s="265">
        <v>127937</v>
      </c>
      <c r="AP14" s="265">
        <v>1770</v>
      </c>
      <c r="AQ14" s="266">
        <v>1863</v>
      </c>
      <c r="AR14" s="267">
        <v>-5</v>
      </c>
    </row>
    <row r="15" spans="1:46" ht="13.5" customHeight="1" x14ac:dyDescent="0.2">
      <c r="A15" s="247"/>
      <c r="AK15" s="1106" t="s">
        <v>492</v>
      </c>
      <c r="AL15" s="1107"/>
      <c r="AM15" s="1107"/>
      <c r="AN15" s="1108"/>
      <c r="AO15" s="265">
        <v>-368305</v>
      </c>
      <c r="AP15" s="265">
        <v>-5096</v>
      </c>
      <c r="AQ15" s="266">
        <v>-4800</v>
      </c>
      <c r="AR15" s="267">
        <v>6.2</v>
      </c>
    </row>
    <row r="16" spans="1:46" ht="13.2" x14ac:dyDescent="0.2">
      <c r="A16" s="247"/>
      <c r="AK16" s="1106" t="s">
        <v>177</v>
      </c>
      <c r="AL16" s="1107"/>
      <c r="AM16" s="1107"/>
      <c r="AN16" s="1108"/>
      <c r="AO16" s="265">
        <v>6953631</v>
      </c>
      <c r="AP16" s="265">
        <v>96216</v>
      </c>
      <c r="AQ16" s="266">
        <v>87975</v>
      </c>
      <c r="AR16" s="267">
        <v>9.4</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09" t="s">
        <v>497</v>
      </c>
      <c r="AL21" s="1110"/>
      <c r="AM21" s="1110"/>
      <c r="AN21" s="1111"/>
      <c r="AO21" s="277">
        <v>6.64</v>
      </c>
      <c r="AP21" s="278">
        <v>7.71</v>
      </c>
      <c r="AQ21" s="279">
        <v>-1.07</v>
      </c>
      <c r="AS21" s="280"/>
      <c r="AT21" s="276"/>
    </row>
    <row r="22" spans="1:46" s="248" customFormat="1" ht="13.2" x14ac:dyDescent="0.2">
      <c r="A22" s="276"/>
      <c r="AK22" s="1109" t="s">
        <v>498</v>
      </c>
      <c r="AL22" s="1110"/>
      <c r="AM22" s="1110"/>
      <c r="AN22" s="1111"/>
      <c r="AO22" s="281">
        <v>99.3</v>
      </c>
      <c r="AP22" s="282">
        <v>98.3</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2"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3655814</v>
      </c>
      <c r="AP32" s="291">
        <v>50585</v>
      </c>
      <c r="AQ32" s="292">
        <v>41451</v>
      </c>
      <c r="AR32" s="293">
        <v>22</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v>33333</v>
      </c>
      <c r="AP34" s="291">
        <v>461</v>
      </c>
      <c r="AQ34" s="292">
        <v>35</v>
      </c>
      <c r="AR34" s="293">
        <v>1217.0999999999999</v>
      </c>
    </row>
    <row r="35" spans="1:46" ht="27" customHeight="1" x14ac:dyDescent="0.2">
      <c r="A35" s="247"/>
      <c r="AK35" s="1117" t="s">
        <v>505</v>
      </c>
      <c r="AL35" s="1118"/>
      <c r="AM35" s="1118"/>
      <c r="AN35" s="1119"/>
      <c r="AO35" s="291">
        <v>2191971</v>
      </c>
      <c r="AP35" s="291">
        <v>30330</v>
      </c>
      <c r="AQ35" s="292">
        <v>11775</v>
      </c>
      <c r="AR35" s="293">
        <v>157.6</v>
      </c>
    </row>
    <row r="36" spans="1:46" ht="27" customHeight="1" x14ac:dyDescent="0.2">
      <c r="A36" s="247"/>
      <c r="AK36" s="1117" t="s">
        <v>506</v>
      </c>
      <c r="AL36" s="1118"/>
      <c r="AM36" s="1118"/>
      <c r="AN36" s="1119"/>
      <c r="AO36" s="291">
        <v>186125</v>
      </c>
      <c r="AP36" s="291">
        <v>2575</v>
      </c>
      <c r="AQ36" s="292">
        <v>2188</v>
      </c>
      <c r="AR36" s="293">
        <v>17.7</v>
      </c>
    </row>
    <row r="37" spans="1:46" ht="13.5" customHeight="1" x14ac:dyDescent="0.2">
      <c r="A37" s="247"/>
      <c r="AK37" s="1117" t="s">
        <v>507</v>
      </c>
      <c r="AL37" s="1118"/>
      <c r="AM37" s="1118"/>
      <c r="AN37" s="1119"/>
      <c r="AO37" s="291" t="s">
        <v>489</v>
      </c>
      <c r="AP37" s="291" t="s">
        <v>489</v>
      </c>
      <c r="AQ37" s="292">
        <v>531</v>
      </c>
      <c r="AR37" s="293" t="s">
        <v>489</v>
      </c>
    </row>
    <row r="38" spans="1:46" ht="27" customHeight="1" x14ac:dyDescent="0.2">
      <c r="A38" s="247"/>
      <c r="AK38" s="1120" t="s">
        <v>508</v>
      </c>
      <c r="AL38" s="1121"/>
      <c r="AM38" s="1121"/>
      <c r="AN38" s="1122"/>
      <c r="AO38" s="294">
        <v>123</v>
      </c>
      <c r="AP38" s="294">
        <v>2</v>
      </c>
      <c r="AQ38" s="295">
        <v>1</v>
      </c>
      <c r="AR38" s="283">
        <v>100</v>
      </c>
      <c r="AS38" s="290"/>
    </row>
    <row r="39" spans="1:46" ht="13.2" x14ac:dyDescent="0.2">
      <c r="A39" s="247"/>
      <c r="AK39" s="1120" t="s">
        <v>509</v>
      </c>
      <c r="AL39" s="1121"/>
      <c r="AM39" s="1121"/>
      <c r="AN39" s="1122"/>
      <c r="AO39" s="291">
        <v>-571406</v>
      </c>
      <c r="AP39" s="291">
        <v>-7906</v>
      </c>
      <c r="AQ39" s="292">
        <v>-5414</v>
      </c>
      <c r="AR39" s="293">
        <v>46</v>
      </c>
      <c r="AS39" s="290"/>
    </row>
    <row r="40" spans="1:46" ht="27" customHeight="1" x14ac:dyDescent="0.2">
      <c r="A40" s="247"/>
      <c r="AK40" s="1117" t="s">
        <v>510</v>
      </c>
      <c r="AL40" s="1118"/>
      <c r="AM40" s="1118"/>
      <c r="AN40" s="1119"/>
      <c r="AO40" s="291">
        <v>-4250843</v>
      </c>
      <c r="AP40" s="291">
        <v>-58818</v>
      </c>
      <c r="AQ40" s="292">
        <v>-35360</v>
      </c>
      <c r="AR40" s="293">
        <v>66.3</v>
      </c>
      <c r="AS40" s="290"/>
    </row>
    <row r="41" spans="1:46" ht="13.2" x14ac:dyDescent="0.2">
      <c r="A41" s="247"/>
      <c r="AK41" s="1123" t="s">
        <v>287</v>
      </c>
      <c r="AL41" s="1124"/>
      <c r="AM41" s="1124"/>
      <c r="AN41" s="1125"/>
      <c r="AO41" s="291">
        <v>1245117</v>
      </c>
      <c r="AP41" s="291">
        <v>17228</v>
      </c>
      <c r="AQ41" s="292">
        <v>15207</v>
      </c>
      <c r="AR41" s="293">
        <v>13.3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2" x14ac:dyDescent="0.2">
      <c r="A50" s="247"/>
      <c r="AK50" s="305"/>
      <c r="AL50" s="306"/>
      <c r="AM50" s="1113"/>
      <c r="AN50" s="307" t="s">
        <v>514</v>
      </c>
      <c r="AO50" s="308" t="s">
        <v>515</v>
      </c>
      <c r="AP50" s="309" t="s">
        <v>516</v>
      </c>
      <c r="AQ50" s="310" t="s">
        <v>517</v>
      </c>
      <c r="AR50" s="311" t="s">
        <v>518</v>
      </c>
    </row>
    <row r="51" spans="1:44" ht="13.2" x14ac:dyDescent="0.2">
      <c r="A51" s="247"/>
      <c r="AK51" s="303" t="s">
        <v>519</v>
      </c>
      <c r="AL51" s="304"/>
      <c r="AM51" s="312">
        <v>7542172</v>
      </c>
      <c r="AN51" s="313">
        <v>99825</v>
      </c>
      <c r="AO51" s="314">
        <v>78.599999999999994</v>
      </c>
      <c r="AP51" s="315">
        <v>63812</v>
      </c>
      <c r="AQ51" s="316">
        <v>2.2999999999999998</v>
      </c>
      <c r="AR51" s="317">
        <v>76.3</v>
      </c>
    </row>
    <row r="52" spans="1:44" ht="13.2" x14ac:dyDescent="0.2">
      <c r="A52" s="247"/>
      <c r="AK52" s="318"/>
      <c r="AL52" s="319" t="s">
        <v>520</v>
      </c>
      <c r="AM52" s="320">
        <v>5390413</v>
      </c>
      <c r="AN52" s="321">
        <v>71345</v>
      </c>
      <c r="AO52" s="322">
        <v>108.1</v>
      </c>
      <c r="AP52" s="323">
        <v>33848</v>
      </c>
      <c r="AQ52" s="324">
        <v>-4.2</v>
      </c>
      <c r="AR52" s="325">
        <v>112.3</v>
      </c>
    </row>
    <row r="53" spans="1:44" ht="13.2" x14ac:dyDescent="0.2">
      <c r="A53" s="247"/>
      <c r="AK53" s="303" t="s">
        <v>521</v>
      </c>
      <c r="AL53" s="304"/>
      <c r="AM53" s="312">
        <v>3943097</v>
      </c>
      <c r="AN53" s="313">
        <v>52750</v>
      </c>
      <c r="AO53" s="314">
        <v>-47.2</v>
      </c>
      <c r="AP53" s="315">
        <v>54225</v>
      </c>
      <c r="AQ53" s="316">
        <v>-15</v>
      </c>
      <c r="AR53" s="317">
        <v>-32.200000000000003</v>
      </c>
    </row>
    <row r="54" spans="1:44" ht="13.2" x14ac:dyDescent="0.2">
      <c r="A54" s="247"/>
      <c r="AK54" s="318"/>
      <c r="AL54" s="319" t="s">
        <v>520</v>
      </c>
      <c r="AM54" s="320">
        <v>2470455</v>
      </c>
      <c r="AN54" s="321">
        <v>33050</v>
      </c>
      <c r="AO54" s="322">
        <v>-53.7</v>
      </c>
      <c r="AP54" s="323">
        <v>27337</v>
      </c>
      <c r="AQ54" s="324">
        <v>-19.2</v>
      </c>
      <c r="AR54" s="325">
        <v>-34.5</v>
      </c>
    </row>
    <row r="55" spans="1:44" ht="13.2" x14ac:dyDescent="0.2">
      <c r="A55" s="247"/>
      <c r="AK55" s="303" t="s">
        <v>522</v>
      </c>
      <c r="AL55" s="304"/>
      <c r="AM55" s="312">
        <v>4596749</v>
      </c>
      <c r="AN55" s="313">
        <v>62050</v>
      </c>
      <c r="AO55" s="314">
        <v>17.600000000000001</v>
      </c>
      <c r="AP55" s="315">
        <v>54016</v>
      </c>
      <c r="AQ55" s="316">
        <v>-0.4</v>
      </c>
      <c r="AR55" s="317">
        <v>18</v>
      </c>
    </row>
    <row r="56" spans="1:44" ht="13.2" x14ac:dyDescent="0.2">
      <c r="A56" s="247"/>
      <c r="AK56" s="318"/>
      <c r="AL56" s="319" t="s">
        <v>520</v>
      </c>
      <c r="AM56" s="320">
        <v>1391892</v>
      </c>
      <c r="AN56" s="321">
        <v>18789</v>
      </c>
      <c r="AO56" s="322">
        <v>-43.1</v>
      </c>
      <c r="AP56" s="323">
        <v>28078</v>
      </c>
      <c r="AQ56" s="324">
        <v>2.7</v>
      </c>
      <c r="AR56" s="325">
        <v>-45.8</v>
      </c>
    </row>
    <row r="57" spans="1:44" ht="13.2" x14ac:dyDescent="0.2">
      <c r="A57" s="247"/>
      <c r="AK57" s="303" t="s">
        <v>523</v>
      </c>
      <c r="AL57" s="304"/>
      <c r="AM57" s="312">
        <v>3412693</v>
      </c>
      <c r="AN57" s="313">
        <v>46621</v>
      </c>
      <c r="AO57" s="314">
        <v>-24.9</v>
      </c>
      <c r="AP57" s="315">
        <v>52786</v>
      </c>
      <c r="AQ57" s="316">
        <v>-2.2999999999999998</v>
      </c>
      <c r="AR57" s="317">
        <v>-22.6</v>
      </c>
    </row>
    <row r="58" spans="1:44" ht="13.2" x14ac:dyDescent="0.2">
      <c r="A58" s="247"/>
      <c r="AK58" s="318"/>
      <c r="AL58" s="319" t="s">
        <v>520</v>
      </c>
      <c r="AM58" s="320">
        <v>1649111</v>
      </c>
      <c r="AN58" s="321">
        <v>22529</v>
      </c>
      <c r="AO58" s="322">
        <v>19.899999999999999</v>
      </c>
      <c r="AP58" s="323">
        <v>28742</v>
      </c>
      <c r="AQ58" s="324">
        <v>2.4</v>
      </c>
      <c r="AR58" s="325">
        <v>17.5</v>
      </c>
    </row>
    <row r="59" spans="1:44" ht="13.2" x14ac:dyDescent="0.2">
      <c r="A59" s="247"/>
      <c r="AK59" s="303" t="s">
        <v>524</v>
      </c>
      <c r="AL59" s="304"/>
      <c r="AM59" s="312">
        <v>3776314</v>
      </c>
      <c r="AN59" s="313">
        <v>52252</v>
      </c>
      <c r="AO59" s="314">
        <v>12.1</v>
      </c>
      <c r="AP59" s="315">
        <v>58465</v>
      </c>
      <c r="AQ59" s="316">
        <v>10.8</v>
      </c>
      <c r="AR59" s="317">
        <v>1.3</v>
      </c>
    </row>
    <row r="60" spans="1:44" ht="13.2" x14ac:dyDescent="0.2">
      <c r="A60" s="247"/>
      <c r="AK60" s="318"/>
      <c r="AL60" s="319" t="s">
        <v>520</v>
      </c>
      <c r="AM60" s="320">
        <v>2110813</v>
      </c>
      <c r="AN60" s="321">
        <v>29207</v>
      </c>
      <c r="AO60" s="322">
        <v>29.6</v>
      </c>
      <c r="AP60" s="323">
        <v>34452</v>
      </c>
      <c r="AQ60" s="324">
        <v>19.899999999999999</v>
      </c>
      <c r="AR60" s="325">
        <v>9.6999999999999993</v>
      </c>
    </row>
    <row r="61" spans="1:44" ht="13.2" x14ac:dyDescent="0.2">
      <c r="A61" s="247"/>
      <c r="AK61" s="303" t="s">
        <v>525</v>
      </c>
      <c r="AL61" s="326"/>
      <c r="AM61" s="312">
        <v>4654205</v>
      </c>
      <c r="AN61" s="313">
        <v>62700</v>
      </c>
      <c r="AO61" s="314">
        <v>7.2</v>
      </c>
      <c r="AP61" s="315">
        <v>56661</v>
      </c>
      <c r="AQ61" s="327">
        <v>-0.9</v>
      </c>
      <c r="AR61" s="317">
        <v>8.1</v>
      </c>
    </row>
    <row r="62" spans="1:44" ht="13.2" x14ac:dyDescent="0.2">
      <c r="A62" s="247"/>
      <c r="AK62" s="318"/>
      <c r="AL62" s="319" t="s">
        <v>520</v>
      </c>
      <c r="AM62" s="320">
        <v>2602537</v>
      </c>
      <c r="AN62" s="321">
        <v>34984</v>
      </c>
      <c r="AO62" s="322">
        <v>12.2</v>
      </c>
      <c r="AP62" s="323">
        <v>30491</v>
      </c>
      <c r="AQ62" s="324">
        <v>0.3</v>
      </c>
      <c r="AR62" s="325">
        <v>11.9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MiE/69eDPTWeElWgJ7ccTyrohCE3O3ueYeFQVeutO0bIgYBKWuH2klddAxtpuSVmnLgxcJmhGVmQ6fX91toMg==" saltValue="2HH11zafEfTYbM0OUWbOq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Normal="100" zoomScaleSheetLayoutView="55" workbookViewId="0">
      <selection activeCell="BB22" sqref="BB22"/>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gsWTqFskX7cH+RSfmjrhf3OQo2Ao2A/ZJwzr/ULXj1RYFNgPome9OjUbNbtiByK0kdmfIOeOWpdNabDOhCDnSw==" saltValue="VeW7iw955k//WShJghFbj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103" zoomScaleNormal="100" zoomScaleSheetLayoutView="55" workbookViewId="0">
      <selection activeCell="AE97" sqref="AE97"/>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njKXP+Ffw1l1DUrxAfnQnBbhv1dIRQjQojhGoKqmZYOCExHQ5y9PmtpPEdGUDUtKfuEj7fe5wUErObv+4TfiWw==" saltValue="kTirSeaZ2/scZ0LoZaco3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SheetLayoutView="100" workbookViewId="0">
      <selection activeCell="L45" sqref="L45"/>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26.97</v>
      </c>
      <c r="G47" s="12">
        <v>29.78</v>
      </c>
      <c r="H47" s="12">
        <v>32.229999999999997</v>
      </c>
      <c r="I47" s="12">
        <v>36.69</v>
      </c>
      <c r="J47" s="13">
        <v>41.29</v>
      </c>
    </row>
    <row r="48" spans="2:10" ht="57.75" customHeight="1" x14ac:dyDescent="0.2">
      <c r="B48" s="14"/>
      <c r="C48" s="1128" t="s">
        <v>4</v>
      </c>
      <c r="D48" s="1128"/>
      <c r="E48" s="1129"/>
      <c r="F48" s="15">
        <v>5.58</v>
      </c>
      <c r="G48" s="16">
        <v>6.72</v>
      </c>
      <c r="H48" s="16">
        <v>6.54</v>
      </c>
      <c r="I48" s="16">
        <v>7.05</v>
      </c>
      <c r="J48" s="17">
        <v>4.26</v>
      </c>
    </row>
    <row r="49" spans="2:10" ht="57.75" customHeight="1" thickBot="1" x14ac:dyDescent="0.25">
      <c r="B49" s="18"/>
      <c r="C49" s="1130" t="s">
        <v>5</v>
      </c>
      <c r="D49" s="1130"/>
      <c r="E49" s="1131"/>
      <c r="F49" s="19">
        <v>2.94</v>
      </c>
      <c r="G49" s="20">
        <v>6.43</v>
      </c>
      <c r="H49" s="20">
        <v>3.25</v>
      </c>
      <c r="I49" s="20">
        <v>5.36</v>
      </c>
      <c r="J49" s="21">
        <v>2.2599999999999998</v>
      </c>
    </row>
    <row r="50" spans="2:10" ht="13.2" x14ac:dyDescent="0.2"/>
  </sheetData>
  <sheetProtection algorithmName="SHA-512" hashValue="HFROesUOoB5ujmPdKVCNl5ZI86LzJUeWr41MbAdXNI6mgCM597/erkXMVkLrgJHwD5zJtMk6xoMIOYJRnhHMDQ==" saltValue="xVofketMJtb1WjdXS69es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31"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532</v>
      </c>
      <c r="D34" s="1136"/>
      <c r="E34" s="1137"/>
      <c r="F34" s="32">
        <v>6.62</v>
      </c>
      <c r="G34" s="33">
        <v>6.69</v>
      </c>
      <c r="H34" s="33">
        <v>6.89</v>
      </c>
      <c r="I34" s="33">
        <v>6.72</v>
      </c>
      <c r="J34" s="34">
        <v>5.41</v>
      </c>
      <c r="K34" s="22"/>
      <c r="L34" s="22"/>
      <c r="M34" s="22"/>
      <c r="N34" s="22"/>
      <c r="O34" s="22"/>
      <c r="P34" s="22"/>
    </row>
    <row r="35" spans="1:16" ht="39" customHeight="1" x14ac:dyDescent="0.2">
      <c r="A35" s="22"/>
      <c r="B35" s="35"/>
      <c r="C35" s="1132" t="s">
        <v>533</v>
      </c>
      <c r="D35" s="1132"/>
      <c r="E35" s="1133"/>
      <c r="F35" s="36">
        <v>5.57</v>
      </c>
      <c r="G35" s="37">
        <v>6.71</v>
      </c>
      <c r="H35" s="37">
        <v>6.53</v>
      </c>
      <c r="I35" s="37">
        <v>7.04</v>
      </c>
      <c r="J35" s="38">
        <v>4.25</v>
      </c>
      <c r="K35" s="22"/>
      <c r="L35" s="22"/>
      <c r="M35" s="22"/>
      <c r="N35" s="22"/>
      <c r="O35" s="22"/>
      <c r="P35" s="22"/>
    </row>
    <row r="36" spans="1:16" ht="39" customHeight="1" x14ac:dyDescent="0.2">
      <c r="A36" s="22"/>
      <c r="B36" s="35"/>
      <c r="C36" s="1132" t="s">
        <v>534</v>
      </c>
      <c r="D36" s="1132"/>
      <c r="E36" s="1133"/>
      <c r="F36" s="36">
        <v>1.64</v>
      </c>
      <c r="G36" s="37">
        <v>1.38</v>
      </c>
      <c r="H36" s="37">
        <v>1.27</v>
      </c>
      <c r="I36" s="37">
        <v>1.59</v>
      </c>
      <c r="J36" s="38">
        <v>2.16</v>
      </c>
      <c r="K36" s="22"/>
      <c r="L36" s="22"/>
      <c r="M36" s="22"/>
      <c r="N36" s="22"/>
      <c r="O36" s="22"/>
      <c r="P36" s="22"/>
    </row>
    <row r="37" spans="1:16" ht="39" customHeight="1" x14ac:dyDescent="0.2">
      <c r="A37" s="22"/>
      <c r="B37" s="35"/>
      <c r="C37" s="1132" t="s">
        <v>535</v>
      </c>
      <c r="D37" s="1132"/>
      <c r="E37" s="1133"/>
      <c r="F37" s="36">
        <v>0.89</v>
      </c>
      <c r="G37" s="37">
        <v>0.95</v>
      </c>
      <c r="H37" s="37">
        <v>1.02</v>
      </c>
      <c r="I37" s="37">
        <v>1.04</v>
      </c>
      <c r="J37" s="38">
        <v>0.21</v>
      </c>
      <c r="K37" s="22"/>
      <c r="L37" s="22"/>
      <c r="M37" s="22"/>
      <c r="N37" s="22"/>
      <c r="O37" s="22"/>
      <c r="P37" s="22"/>
    </row>
    <row r="38" spans="1:16" ht="39" customHeight="1" x14ac:dyDescent="0.2">
      <c r="A38" s="22"/>
      <c r="B38" s="35"/>
      <c r="C38" s="1132" t="s">
        <v>536</v>
      </c>
      <c r="D38" s="1132"/>
      <c r="E38" s="1133"/>
      <c r="F38" s="36">
        <v>0.01</v>
      </c>
      <c r="G38" s="37">
        <v>0.02</v>
      </c>
      <c r="H38" s="37">
        <v>0.02</v>
      </c>
      <c r="I38" s="37">
        <v>0.03</v>
      </c>
      <c r="J38" s="38">
        <v>0.04</v>
      </c>
      <c r="K38" s="22"/>
      <c r="L38" s="22"/>
      <c r="M38" s="22"/>
      <c r="N38" s="22"/>
      <c r="O38" s="22"/>
      <c r="P38" s="22"/>
    </row>
    <row r="39" spans="1:16" ht="39" customHeight="1" x14ac:dyDescent="0.2">
      <c r="A39" s="22"/>
      <c r="B39" s="35"/>
      <c r="C39" s="1132" t="s">
        <v>537</v>
      </c>
      <c r="D39" s="1132"/>
      <c r="E39" s="1133"/>
      <c r="F39" s="36">
        <v>0.41</v>
      </c>
      <c r="G39" s="37">
        <v>0.61</v>
      </c>
      <c r="H39" s="37">
        <v>0.28999999999999998</v>
      </c>
      <c r="I39" s="37">
        <v>0.21</v>
      </c>
      <c r="J39" s="38">
        <v>0.03</v>
      </c>
      <c r="K39" s="22"/>
      <c r="L39" s="22"/>
      <c r="M39" s="22"/>
      <c r="N39" s="22"/>
      <c r="O39" s="22"/>
      <c r="P39" s="22"/>
    </row>
    <row r="40" spans="1:16" ht="39" customHeight="1" x14ac:dyDescent="0.2">
      <c r="A40" s="22"/>
      <c r="B40" s="35"/>
      <c r="C40" s="1132" t="s">
        <v>538</v>
      </c>
      <c r="D40" s="1132"/>
      <c r="E40" s="1133"/>
      <c r="F40" s="36">
        <v>0</v>
      </c>
      <c r="G40" s="37">
        <v>0</v>
      </c>
      <c r="H40" s="37">
        <v>0</v>
      </c>
      <c r="I40" s="37">
        <v>0.13</v>
      </c>
      <c r="J40" s="38">
        <v>0.02</v>
      </c>
      <c r="K40" s="22"/>
      <c r="L40" s="22"/>
      <c r="M40" s="22"/>
      <c r="N40" s="22"/>
      <c r="O40" s="22"/>
      <c r="P40" s="22"/>
    </row>
    <row r="41" spans="1:16" ht="39" customHeight="1" x14ac:dyDescent="0.2">
      <c r="A41" s="22"/>
      <c r="B41" s="35"/>
      <c r="C41" s="1132" t="s">
        <v>539</v>
      </c>
      <c r="D41" s="1132"/>
      <c r="E41" s="1133"/>
      <c r="F41" s="36">
        <v>0</v>
      </c>
      <c r="G41" s="37">
        <v>0</v>
      </c>
      <c r="H41" s="37">
        <v>0</v>
      </c>
      <c r="I41" s="37">
        <v>0</v>
      </c>
      <c r="J41" s="38">
        <v>0</v>
      </c>
      <c r="K41" s="22"/>
      <c r="L41" s="22"/>
      <c r="M41" s="22"/>
      <c r="N41" s="22"/>
      <c r="O41" s="22"/>
      <c r="P41" s="22"/>
    </row>
    <row r="42" spans="1:16" ht="39" customHeight="1" x14ac:dyDescent="0.2">
      <c r="A42" s="22"/>
      <c r="B42" s="39"/>
      <c r="C42" s="1132" t="s">
        <v>540</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541</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2VlxY54aYxm4XZixUDHZ+63fFkHZVz6SzHDRktW7n+V00qlOe85X0vTu6/M0cn28H+YaXEfb5uNuwXJcqychoQ==" saltValue="7Q4lvfi70mZzpkErdoo0o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4" zoomScaleSheetLayoutView="55" workbookViewId="0">
      <selection activeCell="N58" sqref="N58"/>
    </sheetView>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3452</v>
      </c>
      <c r="L45" s="58">
        <v>3501</v>
      </c>
      <c r="M45" s="58">
        <v>3569</v>
      </c>
      <c r="N45" s="58">
        <v>3585</v>
      </c>
      <c r="O45" s="59">
        <v>3656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v>33</v>
      </c>
      <c r="L47" s="62">
        <v>33</v>
      </c>
      <c r="M47" s="62">
        <v>33</v>
      </c>
      <c r="N47" s="62">
        <v>33</v>
      </c>
      <c r="O47" s="63">
        <v>33</v>
      </c>
      <c r="P47" s="46"/>
      <c r="Q47" s="46"/>
      <c r="R47" s="46"/>
      <c r="S47" s="46"/>
      <c r="T47" s="46"/>
      <c r="U47" s="46"/>
    </row>
    <row r="48" spans="1:21" ht="30.75" customHeight="1" x14ac:dyDescent="0.2">
      <c r="A48" s="46"/>
      <c r="B48" s="1140"/>
      <c r="C48" s="1141"/>
      <c r="D48" s="60"/>
      <c r="E48" s="1146" t="s">
        <v>13</v>
      </c>
      <c r="F48" s="1146"/>
      <c r="G48" s="1146"/>
      <c r="H48" s="1146"/>
      <c r="I48" s="1146"/>
      <c r="J48" s="1147"/>
      <c r="K48" s="61">
        <v>2685</v>
      </c>
      <c r="L48" s="62">
        <v>2487</v>
      </c>
      <c r="M48" s="62">
        <v>2491</v>
      </c>
      <c r="N48" s="62">
        <v>2362</v>
      </c>
      <c r="O48" s="63">
        <v>2192</v>
      </c>
      <c r="P48" s="46"/>
      <c r="Q48" s="46"/>
      <c r="R48" s="46"/>
      <c r="S48" s="46"/>
      <c r="T48" s="46"/>
      <c r="U48" s="46"/>
    </row>
    <row r="49" spans="1:21" ht="30.75" customHeight="1" x14ac:dyDescent="0.2">
      <c r="A49" s="46"/>
      <c r="B49" s="1140"/>
      <c r="C49" s="1141"/>
      <c r="D49" s="60"/>
      <c r="E49" s="1146" t="s">
        <v>14</v>
      </c>
      <c r="F49" s="1146"/>
      <c r="G49" s="1146"/>
      <c r="H49" s="1146"/>
      <c r="I49" s="1146"/>
      <c r="J49" s="1147"/>
      <c r="K49" s="61">
        <v>216</v>
      </c>
      <c r="L49" s="62">
        <v>209</v>
      </c>
      <c r="M49" s="62">
        <v>208</v>
      </c>
      <c r="N49" s="62">
        <v>203</v>
      </c>
      <c r="O49" s="63">
        <v>186</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489</v>
      </c>
      <c r="L50" s="62" t="s">
        <v>489</v>
      </c>
      <c r="M50" s="62" t="s">
        <v>489</v>
      </c>
      <c r="N50" s="62" t="s">
        <v>489</v>
      </c>
      <c r="O50" s="63" t="s">
        <v>489</v>
      </c>
      <c r="P50" s="46"/>
      <c r="Q50" s="46"/>
      <c r="R50" s="46"/>
      <c r="S50" s="46"/>
      <c r="T50" s="46"/>
      <c r="U50" s="46"/>
    </row>
    <row r="51" spans="1:21" ht="30.75" customHeight="1" x14ac:dyDescent="0.2">
      <c r="A51" s="46"/>
      <c r="B51" s="1142"/>
      <c r="C51" s="1143"/>
      <c r="D51" s="64"/>
      <c r="E51" s="1146" t="s">
        <v>16</v>
      </c>
      <c r="F51" s="1146"/>
      <c r="G51" s="1146"/>
      <c r="H51" s="1146"/>
      <c r="I51" s="1146"/>
      <c r="J51" s="1147"/>
      <c r="K51" s="61">
        <v>1</v>
      </c>
      <c r="L51" s="62" t="s">
        <v>489</v>
      </c>
      <c r="M51" s="62" t="s">
        <v>489</v>
      </c>
      <c r="N51" s="62" t="s">
        <v>489</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4844</v>
      </c>
      <c r="L52" s="62">
        <v>5020</v>
      </c>
      <c r="M52" s="62">
        <v>4963</v>
      </c>
      <c r="N52" s="62">
        <v>4910</v>
      </c>
      <c r="O52" s="63">
        <v>4822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1543</v>
      </c>
      <c r="L53" s="67">
        <v>1210</v>
      </c>
      <c r="M53" s="67">
        <v>1338</v>
      </c>
      <c r="N53" s="67">
        <v>1273</v>
      </c>
      <c r="O53" s="68">
        <v>1245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v>517</v>
      </c>
      <c r="L60" s="88">
        <v>550</v>
      </c>
      <c r="M60" s="88">
        <v>583</v>
      </c>
      <c r="N60" s="88">
        <v>550</v>
      </c>
      <c r="O60" s="89">
        <v>583</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SKKJ+6SAgQ+o9h5oujRRlp5FHElJFBiNsodraFpKHLh1DiOGtMSEfC2mJkru71Bt8HbDI15DQ+w5j77O97WzA==" saltValue="NXWPZM2AqtUd1MmwZ41q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42202</v>
      </c>
      <c r="J41" s="331">
        <v>42342</v>
      </c>
      <c r="K41" s="331">
        <v>41613</v>
      </c>
      <c r="L41" s="331">
        <v>40410</v>
      </c>
      <c r="M41" s="332">
        <v>39285</v>
      </c>
    </row>
    <row r="42" spans="2:13" ht="27.75" customHeight="1" x14ac:dyDescent="0.2">
      <c r="B42" s="1171"/>
      <c r="C42" s="1172"/>
      <c r="D42" s="104"/>
      <c r="E42" s="1177" t="s">
        <v>32</v>
      </c>
      <c r="F42" s="1177"/>
      <c r="G42" s="1177"/>
      <c r="H42" s="1178"/>
      <c r="I42" s="333" t="s">
        <v>489</v>
      </c>
      <c r="J42" s="334" t="s">
        <v>489</v>
      </c>
      <c r="K42" s="334" t="s">
        <v>489</v>
      </c>
      <c r="L42" s="334" t="s">
        <v>489</v>
      </c>
      <c r="M42" s="335" t="s">
        <v>489</v>
      </c>
    </row>
    <row r="43" spans="2:13" ht="27.75" customHeight="1" x14ac:dyDescent="0.2">
      <c r="B43" s="1171"/>
      <c r="C43" s="1172"/>
      <c r="D43" s="104"/>
      <c r="E43" s="1177" t="s">
        <v>33</v>
      </c>
      <c r="F43" s="1177"/>
      <c r="G43" s="1177"/>
      <c r="H43" s="1178"/>
      <c r="I43" s="333">
        <v>22632</v>
      </c>
      <c r="J43" s="334">
        <v>19316</v>
      </c>
      <c r="K43" s="334">
        <v>16483</v>
      </c>
      <c r="L43" s="334">
        <v>15603</v>
      </c>
      <c r="M43" s="335">
        <v>12968</v>
      </c>
    </row>
    <row r="44" spans="2:13" ht="27.75" customHeight="1" x14ac:dyDescent="0.2">
      <c r="B44" s="1171"/>
      <c r="C44" s="1172"/>
      <c r="D44" s="104"/>
      <c r="E44" s="1177" t="s">
        <v>34</v>
      </c>
      <c r="F44" s="1177"/>
      <c r="G44" s="1177"/>
      <c r="H44" s="1178"/>
      <c r="I44" s="333">
        <v>1361</v>
      </c>
      <c r="J44" s="334">
        <v>1146</v>
      </c>
      <c r="K44" s="334">
        <v>941</v>
      </c>
      <c r="L44" s="334">
        <v>798</v>
      </c>
      <c r="M44" s="335">
        <v>648</v>
      </c>
    </row>
    <row r="45" spans="2:13" ht="27.75" customHeight="1" x14ac:dyDescent="0.2">
      <c r="B45" s="1171"/>
      <c r="C45" s="1172"/>
      <c r="D45" s="104"/>
      <c r="E45" s="1177" t="s">
        <v>35</v>
      </c>
      <c r="F45" s="1177"/>
      <c r="G45" s="1177"/>
      <c r="H45" s="1178"/>
      <c r="I45" s="333">
        <v>4004</v>
      </c>
      <c r="J45" s="334">
        <v>3318</v>
      </c>
      <c r="K45" s="334">
        <v>3233</v>
      </c>
      <c r="L45" s="334">
        <v>2994</v>
      </c>
      <c r="M45" s="335">
        <v>3039</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17632</v>
      </c>
      <c r="J50" s="334">
        <v>20195</v>
      </c>
      <c r="K50" s="334">
        <v>21348</v>
      </c>
      <c r="L50" s="334">
        <v>22548</v>
      </c>
      <c r="M50" s="335">
        <v>24457</v>
      </c>
    </row>
    <row r="51" spans="2:13" ht="27.75" customHeight="1" x14ac:dyDescent="0.2">
      <c r="B51" s="1171"/>
      <c r="C51" s="1172"/>
      <c r="D51" s="104"/>
      <c r="E51" s="1177" t="s">
        <v>42</v>
      </c>
      <c r="F51" s="1177"/>
      <c r="G51" s="1177"/>
      <c r="H51" s="1178"/>
      <c r="I51" s="333">
        <v>3827</v>
      </c>
      <c r="J51" s="334">
        <v>3641</v>
      </c>
      <c r="K51" s="334">
        <v>3473</v>
      </c>
      <c r="L51" s="334">
        <v>3397</v>
      </c>
      <c r="M51" s="335">
        <v>3086</v>
      </c>
    </row>
    <row r="52" spans="2:13" ht="27.75" customHeight="1" x14ac:dyDescent="0.2">
      <c r="B52" s="1173"/>
      <c r="C52" s="1174"/>
      <c r="D52" s="104"/>
      <c r="E52" s="1177" t="s">
        <v>43</v>
      </c>
      <c r="F52" s="1177"/>
      <c r="G52" s="1177"/>
      <c r="H52" s="1178"/>
      <c r="I52" s="333">
        <v>46678</v>
      </c>
      <c r="J52" s="334">
        <v>45456</v>
      </c>
      <c r="K52" s="334">
        <v>43644</v>
      </c>
      <c r="L52" s="334">
        <v>41476</v>
      </c>
      <c r="M52" s="335">
        <v>39171</v>
      </c>
    </row>
    <row r="53" spans="2:13" ht="27.75" customHeight="1" thickBot="1" x14ac:dyDescent="0.25">
      <c r="B53" s="1184" t="s">
        <v>19</v>
      </c>
      <c r="C53" s="1185"/>
      <c r="D53" s="108"/>
      <c r="E53" s="1186" t="s">
        <v>44</v>
      </c>
      <c r="F53" s="1186"/>
      <c r="G53" s="1186"/>
      <c r="H53" s="1187"/>
      <c r="I53" s="336">
        <v>2063</v>
      </c>
      <c r="J53" s="337">
        <v>-3171</v>
      </c>
      <c r="K53" s="337">
        <v>-6195</v>
      </c>
      <c r="L53" s="337">
        <v>-7617</v>
      </c>
      <c r="M53" s="338">
        <v>-10775</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AHBXX+eJojUrcaNR8HgavQb265UcZsiJnHKh7Noz1LAXTufY0CpbAJcXO2NtIVAXP/Q5FexGKt0SRn/+c77Kg==" saltValue="y19fdKd/wHpeM2xmn6h1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0" zoomScale="70" zoomScaleNormal="70" zoomScaleSheetLayoutView="100" workbookViewId="0">
      <selection activeCell="G60" sqref="G6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196" t="s">
        <v>46</v>
      </c>
      <c r="D55" s="1196"/>
      <c r="E55" s="1197"/>
      <c r="F55" s="339">
        <v>6998</v>
      </c>
      <c r="G55" s="339">
        <v>8048</v>
      </c>
      <c r="H55" s="340">
        <v>9151</v>
      </c>
    </row>
    <row r="56" spans="2:8" ht="52.5" customHeight="1" x14ac:dyDescent="0.2">
      <c r="B56" s="120"/>
      <c r="C56" s="1198" t="s">
        <v>47</v>
      </c>
      <c r="D56" s="1198"/>
      <c r="E56" s="1199"/>
      <c r="F56" s="341">
        <v>2695</v>
      </c>
      <c r="G56" s="341">
        <v>2804</v>
      </c>
      <c r="H56" s="342">
        <v>3343</v>
      </c>
    </row>
    <row r="57" spans="2:8" ht="53.25" customHeight="1" x14ac:dyDescent="0.2">
      <c r="B57" s="120"/>
      <c r="C57" s="1200" t="s">
        <v>48</v>
      </c>
      <c r="D57" s="1200"/>
      <c r="E57" s="1201"/>
      <c r="F57" s="343">
        <v>12362</v>
      </c>
      <c r="G57" s="343">
        <v>12326</v>
      </c>
      <c r="H57" s="344">
        <v>12557</v>
      </c>
    </row>
    <row r="58" spans="2:8" ht="45.75" customHeight="1" x14ac:dyDescent="0.2">
      <c r="B58" s="121"/>
      <c r="C58" s="1188" t="s">
        <v>557</v>
      </c>
      <c r="D58" s="1189"/>
      <c r="E58" s="1190"/>
      <c r="F58" s="345">
        <v>7228</v>
      </c>
      <c r="G58" s="345">
        <v>7578</v>
      </c>
      <c r="H58" s="346">
        <v>7867</v>
      </c>
    </row>
    <row r="59" spans="2:8" ht="45.75" customHeight="1" x14ac:dyDescent="0.2">
      <c r="B59" s="121"/>
      <c r="C59" s="1188" t="s">
        <v>558</v>
      </c>
      <c r="D59" s="1189"/>
      <c r="E59" s="1190"/>
      <c r="F59" s="345">
        <v>3292</v>
      </c>
      <c r="G59" s="345">
        <v>3293</v>
      </c>
      <c r="H59" s="346">
        <v>3293</v>
      </c>
    </row>
    <row r="60" spans="2:8" ht="45.75" customHeight="1" x14ac:dyDescent="0.2">
      <c r="B60" s="121"/>
      <c r="C60" s="1188" t="s">
        <v>559</v>
      </c>
      <c r="D60" s="1189"/>
      <c r="E60" s="1190"/>
      <c r="F60" s="345">
        <v>838</v>
      </c>
      <c r="G60" s="345">
        <v>838</v>
      </c>
      <c r="H60" s="346">
        <v>838</v>
      </c>
    </row>
    <row r="61" spans="2:8" ht="45.75" customHeight="1" x14ac:dyDescent="0.2">
      <c r="B61" s="121"/>
      <c r="C61" s="1188" t="s">
        <v>560</v>
      </c>
      <c r="D61" s="1189"/>
      <c r="E61" s="1190"/>
      <c r="F61" s="345">
        <v>370</v>
      </c>
      <c r="G61" s="345">
        <v>492</v>
      </c>
      <c r="H61" s="346">
        <v>441</v>
      </c>
    </row>
    <row r="62" spans="2:8" ht="45.75" customHeight="1" thickBot="1" x14ac:dyDescent="0.25">
      <c r="B62" s="122"/>
      <c r="C62" s="1191" t="s">
        <v>561</v>
      </c>
      <c r="D62" s="1192"/>
      <c r="E62" s="1193"/>
      <c r="F62" s="347">
        <v>105</v>
      </c>
      <c r="G62" s="347">
        <v>117</v>
      </c>
      <c r="H62" s="348">
        <v>111</v>
      </c>
    </row>
    <row r="63" spans="2:8" ht="52.5" customHeight="1" thickBot="1" x14ac:dyDescent="0.25">
      <c r="B63" s="123"/>
      <c r="C63" s="1194" t="s">
        <v>49</v>
      </c>
      <c r="D63" s="1194"/>
      <c r="E63" s="1195"/>
      <c r="F63" s="349">
        <v>22054</v>
      </c>
      <c r="G63" s="349">
        <v>23177</v>
      </c>
      <c r="H63" s="350">
        <v>25051</v>
      </c>
    </row>
    <row r="64" spans="2:8" ht="13.2" x14ac:dyDescent="0.2"/>
  </sheetData>
  <sheetProtection algorithmName="SHA-512" hashValue="pSnqtqf2spUCFDr2SP2tWRP/JCGv/2dJ79+3+bMVC2jZmFbaaIr49DR36PJYiPDS1Yg4pr+ptSo0G8bLBQKRkw==" saltValue="iGwkn51mtze3U8HyamDy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2F222-9473-4CDA-9BC4-74E678B841B2}">
  <sheetPr>
    <pageSetUpPr fitToPage="1"/>
  </sheetPr>
  <dimension ref="A1:DE85"/>
  <sheetViews>
    <sheetView showGridLines="0" zoomScale="85" zoomScaleNormal="8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565</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v>11.9</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66.400000000000006</v>
      </c>
      <c r="BQ53" s="1231"/>
      <c r="BR53" s="1231"/>
      <c r="BS53" s="1231"/>
      <c r="BT53" s="1231"/>
      <c r="BU53" s="1231"/>
      <c r="BV53" s="1231"/>
      <c r="BW53" s="1231"/>
      <c r="BX53" s="1231">
        <v>66.7</v>
      </c>
      <c r="BY53" s="1231"/>
      <c r="BZ53" s="1231"/>
      <c r="CA53" s="1231"/>
      <c r="CB53" s="1231"/>
      <c r="CC53" s="1231"/>
      <c r="CD53" s="1231"/>
      <c r="CE53" s="1231"/>
      <c r="CF53" s="1231">
        <v>67.3</v>
      </c>
      <c r="CG53" s="1231"/>
      <c r="CH53" s="1231"/>
      <c r="CI53" s="1231"/>
      <c r="CJ53" s="1231"/>
      <c r="CK53" s="1231"/>
      <c r="CL53" s="1231"/>
      <c r="CM53" s="1231"/>
      <c r="CN53" s="1231">
        <v>68.7</v>
      </c>
      <c r="CO53" s="1231"/>
      <c r="CP53" s="1231"/>
      <c r="CQ53" s="1231"/>
      <c r="CR53" s="1231"/>
      <c r="CS53" s="1231"/>
      <c r="CT53" s="1231"/>
      <c r="CU53" s="1231"/>
      <c r="CV53" s="1231">
        <v>70.3</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18</v>
      </c>
      <c r="BY55" s="1231"/>
      <c r="BZ55" s="1231"/>
      <c r="CA55" s="1231"/>
      <c r="CB55" s="1231"/>
      <c r="CC55" s="1231"/>
      <c r="CD55" s="1231"/>
      <c r="CE55" s="1231"/>
      <c r="CF55" s="1231">
        <v>12.7</v>
      </c>
      <c r="CG55" s="1231"/>
      <c r="CH55" s="1231"/>
      <c r="CI55" s="1231"/>
      <c r="CJ55" s="1231"/>
      <c r="CK55" s="1231"/>
      <c r="CL55" s="1231"/>
      <c r="CM55" s="1231"/>
      <c r="CN55" s="1231">
        <v>10</v>
      </c>
      <c r="CO55" s="1231"/>
      <c r="CP55" s="1231"/>
      <c r="CQ55" s="1231"/>
      <c r="CR55" s="1231"/>
      <c r="CS55" s="1231"/>
      <c r="CT55" s="1231"/>
      <c r="CU55" s="1231"/>
      <c r="CV55" s="1231">
        <v>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63.2</v>
      </c>
      <c r="CG57" s="1231"/>
      <c r="CH57" s="1231"/>
      <c r="CI57" s="1231"/>
      <c r="CJ57" s="1231"/>
      <c r="CK57" s="1231"/>
      <c r="CL57" s="1231"/>
      <c r="CM57" s="1231"/>
      <c r="CN57" s="1231">
        <v>64.599999999999994</v>
      </c>
      <c r="CO57" s="1231"/>
      <c r="CP57" s="1231"/>
      <c r="CQ57" s="1231"/>
      <c r="CR57" s="1231"/>
      <c r="CS57" s="1231"/>
      <c r="CT57" s="1231"/>
      <c r="CU57" s="1231"/>
      <c r="CV57" s="1231">
        <v>65.900000000000006</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570</v>
      </c>
    </row>
    <row r="64" spans="1:109" ht="13.2"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565</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v>11.9</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10.199999999999999</v>
      </c>
      <c r="BQ75" s="1231"/>
      <c r="BR75" s="1231"/>
      <c r="BS75" s="1231"/>
      <c r="BT75" s="1231"/>
      <c r="BU75" s="1231"/>
      <c r="BV75" s="1231"/>
      <c r="BW75" s="1231"/>
      <c r="BX75" s="1231">
        <v>8.6999999999999993</v>
      </c>
      <c r="BY75" s="1231"/>
      <c r="BZ75" s="1231"/>
      <c r="CA75" s="1231"/>
      <c r="CB75" s="1231"/>
      <c r="CC75" s="1231"/>
      <c r="CD75" s="1231"/>
      <c r="CE75" s="1231"/>
      <c r="CF75" s="1231">
        <v>7.8</v>
      </c>
      <c r="CG75" s="1231"/>
      <c r="CH75" s="1231"/>
      <c r="CI75" s="1231"/>
      <c r="CJ75" s="1231"/>
      <c r="CK75" s="1231"/>
      <c r="CL75" s="1231"/>
      <c r="CM75" s="1231"/>
      <c r="CN75" s="1231">
        <v>7.2</v>
      </c>
      <c r="CO75" s="1231"/>
      <c r="CP75" s="1231"/>
      <c r="CQ75" s="1231"/>
      <c r="CR75" s="1231"/>
      <c r="CS75" s="1231"/>
      <c r="CT75" s="1231"/>
      <c r="CU75" s="1231"/>
      <c r="CV75" s="1231">
        <v>7.3</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18</v>
      </c>
      <c r="BY77" s="1231"/>
      <c r="BZ77" s="1231"/>
      <c r="CA77" s="1231"/>
      <c r="CB77" s="1231"/>
      <c r="CC77" s="1231"/>
      <c r="CD77" s="1231"/>
      <c r="CE77" s="1231"/>
      <c r="CF77" s="1231">
        <v>12.7</v>
      </c>
      <c r="CG77" s="1231"/>
      <c r="CH77" s="1231"/>
      <c r="CI77" s="1231"/>
      <c r="CJ77" s="1231"/>
      <c r="CK77" s="1231"/>
      <c r="CL77" s="1231"/>
      <c r="CM77" s="1231"/>
      <c r="CN77" s="1231">
        <v>10</v>
      </c>
      <c r="CO77" s="1231"/>
      <c r="CP77" s="1231"/>
      <c r="CQ77" s="1231"/>
      <c r="CR77" s="1231"/>
      <c r="CS77" s="1231"/>
      <c r="CT77" s="1231"/>
      <c r="CU77" s="1231"/>
      <c r="CV77" s="1231">
        <v>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6.6</v>
      </c>
      <c r="BY79" s="1231"/>
      <c r="BZ79" s="1231"/>
      <c r="CA79" s="1231"/>
      <c r="CB79" s="1231"/>
      <c r="CC79" s="1231"/>
      <c r="CD79" s="1231"/>
      <c r="CE79" s="1231"/>
      <c r="CF79" s="1231">
        <v>6.6</v>
      </c>
      <c r="CG79" s="1231"/>
      <c r="CH79" s="1231"/>
      <c r="CI79" s="1231"/>
      <c r="CJ79" s="1231"/>
      <c r="CK79" s="1231"/>
      <c r="CL79" s="1231"/>
      <c r="CM79" s="1231"/>
      <c r="CN79" s="1231">
        <v>6.7</v>
      </c>
      <c r="CO79" s="1231"/>
      <c r="CP79" s="1231"/>
      <c r="CQ79" s="1231"/>
      <c r="CR79" s="1231"/>
      <c r="CS79" s="1231"/>
      <c r="CT79" s="1231"/>
      <c r="CU79" s="1231"/>
      <c r="CV79" s="1231">
        <v>6.5</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knxKwj7o+jcPtDoMmRcVyAbuIxve+DK/L8ROxRaPM5G0pEyo2OezYHmzEbaHfmYEpkYnzTQ2i6r7+V4CPHxgg==" saltValue="ATPXNcjfYWFFriDq8q5Os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3034-AEBB-4C5F-B1DB-1A37D35D753E}">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dP/YqL/vumlOT3ttRB/BgmJ9e17HrEp/NrIk+SylLr/2pZU0xGo3DuW5Wve4Lg7Chh+siuXzLgt3MaKosMxW3w==" saltValue="lOH3LlhU80HJryzE6pOS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254D-993A-4C0F-98DC-CBC672E8BEE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Z+tGOek6Hr6PCrZ7RyCxEwu5XVuLy18t51r4CapJ8AONov+q6t8er78oSHK4VbxIw3L19+YyTuR6+kDmKHw/w==" saltValue="QgwokNQtLFADfYZVWVcpR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99825</v>
      </c>
      <c r="E3" s="142"/>
      <c r="F3" s="143">
        <v>63812</v>
      </c>
      <c r="G3" s="144"/>
      <c r="H3" s="145"/>
    </row>
    <row r="4" spans="1:8" x14ac:dyDescent="0.2">
      <c r="A4" s="146"/>
      <c r="B4" s="147"/>
      <c r="C4" s="148"/>
      <c r="D4" s="149">
        <v>71345</v>
      </c>
      <c r="E4" s="150"/>
      <c r="F4" s="151">
        <v>33848</v>
      </c>
      <c r="G4" s="152"/>
      <c r="H4" s="153"/>
    </row>
    <row r="5" spans="1:8" x14ac:dyDescent="0.2">
      <c r="A5" s="134" t="s">
        <v>521</v>
      </c>
      <c r="B5" s="139"/>
      <c r="C5" s="140"/>
      <c r="D5" s="141">
        <v>52750</v>
      </c>
      <c r="E5" s="142"/>
      <c r="F5" s="143">
        <v>54225</v>
      </c>
      <c r="G5" s="144"/>
      <c r="H5" s="145"/>
    </row>
    <row r="6" spans="1:8" x14ac:dyDescent="0.2">
      <c r="A6" s="146"/>
      <c r="B6" s="147"/>
      <c r="C6" s="148"/>
      <c r="D6" s="149">
        <v>33050</v>
      </c>
      <c r="E6" s="150"/>
      <c r="F6" s="151">
        <v>27337</v>
      </c>
      <c r="G6" s="152"/>
      <c r="H6" s="153"/>
    </row>
    <row r="7" spans="1:8" x14ac:dyDescent="0.2">
      <c r="A7" s="134" t="s">
        <v>522</v>
      </c>
      <c r="B7" s="139"/>
      <c r="C7" s="140"/>
      <c r="D7" s="141">
        <v>62050</v>
      </c>
      <c r="E7" s="142"/>
      <c r="F7" s="143">
        <v>54016</v>
      </c>
      <c r="G7" s="144"/>
      <c r="H7" s="145"/>
    </row>
    <row r="8" spans="1:8" x14ac:dyDescent="0.2">
      <c r="A8" s="146"/>
      <c r="B8" s="147"/>
      <c r="C8" s="148"/>
      <c r="D8" s="149">
        <v>18789</v>
      </c>
      <c r="E8" s="150"/>
      <c r="F8" s="151">
        <v>28078</v>
      </c>
      <c r="G8" s="152"/>
      <c r="H8" s="153"/>
    </row>
    <row r="9" spans="1:8" x14ac:dyDescent="0.2">
      <c r="A9" s="134" t="s">
        <v>523</v>
      </c>
      <c r="B9" s="139"/>
      <c r="C9" s="140"/>
      <c r="D9" s="141">
        <v>46621</v>
      </c>
      <c r="E9" s="142"/>
      <c r="F9" s="143">
        <v>52786</v>
      </c>
      <c r="G9" s="144"/>
      <c r="H9" s="145"/>
    </row>
    <row r="10" spans="1:8" x14ac:dyDescent="0.2">
      <c r="A10" s="146"/>
      <c r="B10" s="147"/>
      <c r="C10" s="148"/>
      <c r="D10" s="149">
        <v>22529</v>
      </c>
      <c r="E10" s="150"/>
      <c r="F10" s="151">
        <v>28742</v>
      </c>
      <c r="G10" s="152"/>
      <c r="H10" s="153"/>
    </row>
    <row r="11" spans="1:8" x14ac:dyDescent="0.2">
      <c r="A11" s="134" t="s">
        <v>524</v>
      </c>
      <c r="B11" s="139"/>
      <c r="C11" s="140"/>
      <c r="D11" s="141">
        <v>52252</v>
      </c>
      <c r="E11" s="142"/>
      <c r="F11" s="143">
        <v>58465</v>
      </c>
      <c r="G11" s="144"/>
      <c r="H11" s="145"/>
    </row>
    <row r="12" spans="1:8" x14ac:dyDescent="0.2">
      <c r="A12" s="146"/>
      <c r="B12" s="147"/>
      <c r="C12" s="154"/>
      <c r="D12" s="149">
        <v>29207</v>
      </c>
      <c r="E12" s="150"/>
      <c r="F12" s="151">
        <v>34452</v>
      </c>
      <c r="G12" s="152"/>
      <c r="H12" s="153"/>
    </row>
    <row r="13" spans="1:8" x14ac:dyDescent="0.2">
      <c r="A13" s="134"/>
      <c r="B13" s="139"/>
      <c r="C13" s="140"/>
      <c r="D13" s="141">
        <v>62700</v>
      </c>
      <c r="E13" s="142"/>
      <c r="F13" s="143">
        <v>56661</v>
      </c>
      <c r="G13" s="155"/>
      <c r="H13" s="145"/>
    </row>
    <row r="14" spans="1:8" x14ac:dyDescent="0.2">
      <c r="A14" s="146"/>
      <c r="B14" s="147"/>
      <c r="C14" s="148"/>
      <c r="D14" s="149">
        <v>34984</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5.58</v>
      </c>
      <c r="C19" s="156">
        <f>ROUND(VALUE(SUBSTITUTE(実質収支比率等に係る経年分析!G$48,"▲","-")),2)</f>
        <v>6.72</v>
      </c>
      <c r="D19" s="156">
        <f>ROUND(VALUE(SUBSTITUTE(実質収支比率等に係る経年分析!H$48,"▲","-")),2)</f>
        <v>6.54</v>
      </c>
      <c r="E19" s="156">
        <f>ROUND(VALUE(SUBSTITUTE(実質収支比率等に係る経年分析!I$48,"▲","-")),2)</f>
        <v>7.05</v>
      </c>
      <c r="F19" s="156">
        <f>ROUND(VALUE(SUBSTITUTE(実質収支比率等に係る経年分析!J$48,"▲","-")),2)</f>
        <v>4.26</v>
      </c>
    </row>
    <row r="20" spans="1:11" x14ac:dyDescent="0.2">
      <c r="A20" s="156" t="s">
        <v>53</v>
      </c>
      <c r="B20" s="156">
        <f>ROUND(VALUE(SUBSTITUTE(実質収支比率等に係る経年分析!F$47,"▲","-")),2)</f>
        <v>26.97</v>
      </c>
      <c r="C20" s="156">
        <f>ROUND(VALUE(SUBSTITUTE(実質収支比率等に係る経年分析!G$47,"▲","-")),2)</f>
        <v>29.78</v>
      </c>
      <c r="D20" s="156">
        <f>ROUND(VALUE(SUBSTITUTE(実質収支比率等に係る経年分析!H$47,"▲","-")),2)</f>
        <v>32.229999999999997</v>
      </c>
      <c r="E20" s="156">
        <f>ROUND(VALUE(SUBSTITUTE(実質収支比率等に係る経年分析!I$47,"▲","-")),2)</f>
        <v>36.69</v>
      </c>
      <c r="F20" s="156">
        <f>ROUND(VALUE(SUBSTITUTE(実質収支比率等に係る経年分析!J$47,"▲","-")),2)</f>
        <v>41.29</v>
      </c>
    </row>
    <row r="21" spans="1:11" x14ac:dyDescent="0.2">
      <c r="A21" s="156" t="s">
        <v>54</v>
      </c>
      <c r="B21" s="156">
        <f>IF(ISNUMBER(VALUE(SUBSTITUTE(実質収支比率等に係る経年分析!F$49,"▲","-"))),ROUND(VALUE(SUBSTITUTE(実質収支比率等に係る経年分析!F$49,"▲","-")),2),NA())</f>
        <v>2.94</v>
      </c>
      <c r="C21" s="156">
        <f>IF(ISNUMBER(VALUE(SUBSTITUTE(実質収支比率等に係る経年分析!G$49,"▲","-"))),ROUND(VALUE(SUBSTITUTE(実質収支比率等に係る経年分析!G$49,"▲","-")),2),NA())</f>
        <v>6.43</v>
      </c>
      <c r="D21" s="156">
        <f>IF(ISNUMBER(VALUE(SUBSTITUTE(実質収支比率等に係る経年分析!H$49,"▲","-"))),ROUND(VALUE(SUBSTITUTE(実質収支比率等に係る経年分析!H$49,"▲","-")),2),NA())</f>
        <v>3.25</v>
      </c>
      <c r="E21" s="156">
        <f>IF(ISNUMBER(VALUE(SUBSTITUTE(実質収支比率等に係る経年分析!I$49,"▲","-"))),ROUND(VALUE(SUBSTITUTE(実質収支比率等に係る経年分析!I$49,"▲","-")),2),NA())</f>
        <v>5.36</v>
      </c>
      <c r="F21" s="156">
        <f>IF(ISNUMBER(VALUE(SUBSTITUTE(実質収支比率等に係る経年分析!J$49,"▲","-"))),ROUND(VALUE(SUBSTITUTE(実質収支比率等に係る経年分析!J$49,"▲","-")),2),NA())</f>
        <v>2.2599999999999998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揖龍公平委員会事業特別会計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国民宿舎事業会計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0.04</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0.95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5.57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6.62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6.89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6.72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4844</v>
      </c>
      <c r="E42" s="158"/>
      <c r="F42" s="158"/>
      <c r="G42" s="158">
        <f>'実質公債費比率（分子）の構造'!L$52</f>
        <v>5020</v>
      </c>
      <c r="H42" s="158"/>
      <c r="I42" s="158"/>
      <c r="J42" s="158">
        <f>'実質公債費比率（分子）の構造'!M$52</f>
        <v>4963</v>
      </c>
      <c r="K42" s="158"/>
      <c r="L42" s="158"/>
      <c r="M42" s="158">
        <f>'実質公債費比率（分子）の構造'!N$52</f>
        <v>4910</v>
      </c>
      <c r="N42" s="158"/>
      <c r="O42" s="158"/>
      <c r="P42" s="158">
        <f>'実質公債費比率（分子）の構造'!O$52</f>
        <v>4822</v>
      </c>
    </row>
    <row r="43" spans="1:16" x14ac:dyDescent="0.2">
      <c r="A43" s="158" t="s">
        <v>16</v>
      </c>
      <c r="B43" s="158">
        <f>'実質公債費比率（分子）の構造'!K$51</f>
        <v>1</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216</v>
      </c>
      <c r="C45" s="158"/>
      <c r="D45" s="158"/>
      <c r="E45" s="158">
        <f>'実質公債費比率（分子）の構造'!L$49</f>
        <v>209</v>
      </c>
      <c r="F45" s="158"/>
      <c r="G45" s="158"/>
      <c r="H45" s="158">
        <f>'実質公債費比率（分子）の構造'!M$49</f>
        <v>208</v>
      </c>
      <c r="I45" s="158"/>
      <c r="J45" s="158"/>
      <c r="K45" s="158">
        <f>'実質公債費比率（分子）の構造'!N$49</f>
        <v>203</v>
      </c>
      <c r="L45" s="158"/>
      <c r="M45" s="158"/>
      <c r="N45" s="158">
        <f>'実質公債費比率（分子）の構造'!O$49</f>
        <v>186</v>
      </c>
      <c r="O45" s="158"/>
      <c r="P45" s="158"/>
    </row>
    <row r="46" spans="1:16" x14ac:dyDescent="0.2">
      <c r="A46" s="158" t="s">
        <v>64</v>
      </c>
      <c r="B46" s="158">
        <f>'実質公債費比率（分子）の構造'!K$48</f>
        <v>2685</v>
      </c>
      <c r="C46" s="158"/>
      <c r="D46" s="158"/>
      <c r="E46" s="158">
        <f>'実質公債費比率（分子）の構造'!L$48</f>
        <v>2487</v>
      </c>
      <c r="F46" s="158"/>
      <c r="G46" s="158"/>
      <c r="H46" s="158">
        <f>'実質公債費比率（分子）の構造'!M$48</f>
        <v>2491</v>
      </c>
      <c r="I46" s="158"/>
      <c r="J46" s="158"/>
      <c r="K46" s="158">
        <f>'実質公債費比率（分子）の構造'!N$48</f>
        <v>2362</v>
      </c>
      <c r="L46" s="158"/>
      <c r="M46" s="158"/>
      <c r="N46" s="158">
        <f>'実質公債費比率（分子）の構造'!O$48</f>
        <v>2192</v>
      </c>
      <c r="O46" s="158"/>
      <c r="P46" s="158"/>
    </row>
    <row r="47" spans="1:16" x14ac:dyDescent="0.2">
      <c r="A47" s="158" t="s">
        <v>12</v>
      </c>
      <c r="B47" s="158">
        <f>'実質公債費比率（分子）の構造'!K$47</f>
        <v>33</v>
      </c>
      <c r="C47" s="158"/>
      <c r="D47" s="158"/>
      <c r="E47" s="158">
        <f>'実質公債費比率（分子）の構造'!L$47</f>
        <v>33</v>
      </c>
      <c r="F47" s="158"/>
      <c r="G47" s="158"/>
      <c r="H47" s="158">
        <f>'実質公債費比率（分子）の構造'!M$47</f>
        <v>33</v>
      </c>
      <c r="I47" s="158"/>
      <c r="J47" s="158"/>
      <c r="K47" s="158">
        <f>'実質公債費比率（分子）の構造'!N$47</f>
        <v>33</v>
      </c>
      <c r="L47" s="158"/>
      <c r="M47" s="158"/>
      <c r="N47" s="158">
        <f>'実質公債費比率（分子）の構造'!O$47</f>
        <v>33</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3452</v>
      </c>
      <c r="C49" s="158"/>
      <c r="D49" s="158"/>
      <c r="E49" s="158">
        <f>'実質公債費比率（分子）の構造'!L$45</f>
        <v>3501</v>
      </c>
      <c r="F49" s="158"/>
      <c r="G49" s="158"/>
      <c r="H49" s="158">
        <f>'実質公債費比率（分子）の構造'!M$45</f>
        <v>3569</v>
      </c>
      <c r="I49" s="158"/>
      <c r="J49" s="158"/>
      <c r="K49" s="158">
        <f>'実質公債費比率（分子）の構造'!N$45</f>
        <v>3585</v>
      </c>
      <c r="L49" s="158"/>
      <c r="M49" s="158"/>
      <c r="N49" s="158">
        <f>'実質公債費比率（分子）の構造'!O$45</f>
        <v>3656</v>
      </c>
      <c r="O49" s="158"/>
      <c r="P49" s="158"/>
    </row>
    <row r="50" spans="1:16" x14ac:dyDescent="0.2">
      <c r="A50" s="158" t="s">
        <v>67</v>
      </c>
      <c r="B50" s="158" t="e">
        <f>NA()</f>
        <v>#N/A</v>
      </c>
      <c r="C50" s="158">
        <f>IF(ISNUMBER('実質公債費比率（分子）の構造'!K$53),'実質公債費比率（分子）の構造'!K$53,NA())</f>
        <v>1543</v>
      </c>
      <c r="D50" s="158" t="e">
        <f>NA()</f>
        <v>#N/A</v>
      </c>
      <c r="E50" s="158" t="e">
        <f>NA()</f>
        <v>#N/A</v>
      </c>
      <c r="F50" s="158">
        <f>IF(ISNUMBER('実質公債費比率（分子）の構造'!L$53),'実質公債費比率（分子）の構造'!L$53,NA())</f>
        <v>1210</v>
      </c>
      <c r="G50" s="158" t="e">
        <f>NA()</f>
        <v>#N/A</v>
      </c>
      <c r="H50" s="158" t="e">
        <f>NA()</f>
        <v>#N/A</v>
      </c>
      <c r="I50" s="158">
        <f>IF(ISNUMBER('実質公債費比率（分子）の構造'!M$53),'実質公債費比率（分子）の構造'!M$53,NA())</f>
        <v>1338</v>
      </c>
      <c r="J50" s="158" t="e">
        <f>NA()</f>
        <v>#N/A</v>
      </c>
      <c r="K50" s="158" t="e">
        <f>NA()</f>
        <v>#N/A</v>
      </c>
      <c r="L50" s="158">
        <f>IF(ISNUMBER('実質公債費比率（分子）の構造'!N$53),'実質公債費比率（分子）の構造'!N$53,NA())</f>
        <v>1273</v>
      </c>
      <c r="M50" s="158" t="e">
        <f>NA()</f>
        <v>#N/A</v>
      </c>
      <c r="N50" s="158" t="e">
        <f>NA()</f>
        <v>#N/A</v>
      </c>
      <c r="O50" s="158">
        <f>IF(ISNUMBER('実質公債費比率（分子）の構造'!O$53),'実質公債費比率（分子）の構造'!O$53,NA())</f>
        <v>1245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46678</v>
      </c>
      <c r="E56" s="157"/>
      <c r="F56" s="157"/>
      <c r="G56" s="157">
        <f>'将来負担比率（分子）の構造'!J$52</f>
        <v>45456</v>
      </c>
      <c r="H56" s="157"/>
      <c r="I56" s="157"/>
      <c r="J56" s="157">
        <f>'将来負担比率（分子）の構造'!K$52</f>
        <v>43644</v>
      </c>
      <c r="K56" s="157"/>
      <c r="L56" s="157"/>
      <c r="M56" s="157">
        <f>'将来負担比率（分子）の構造'!L$52</f>
        <v>41476</v>
      </c>
      <c r="N56" s="157"/>
      <c r="O56" s="157"/>
      <c r="P56" s="157">
        <f>'将来負担比率（分子）の構造'!M$52</f>
        <v>39171</v>
      </c>
    </row>
    <row r="57" spans="1:16" x14ac:dyDescent="0.2">
      <c r="A57" s="157" t="s">
        <v>42</v>
      </c>
      <c r="B57" s="157"/>
      <c r="C57" s="157"/>
      <c r="D57" s="157">
        <f>'将来負担比率（分子）の構造'!I$51</f>
        <v>3827</v>
      </c>
      <c r="E57" s="157"/>
      <c r="F57" s="157"/>
      <c r="G57" s="157">
        <f>'将来負担比率（分子）の構造'!J$51</f>
        <v>3641</v>
      </c>
      <c r="H57" s="157"/>
      <c r="I57" s="157"/>
      <c r="J57" s="157">
        <f>'将来負担比率（分子）の構造'!K$51</f>
        <v>3473</v>
      </c>
      <c r="K57" s="157"/>
      <c r="L57" s="157"/>
      <c r="M57" s="157">
        <f>'将来負担比率（分子）の構造'!L$51</f>
        <v>3397</v>
      </c>
      <c r="N57" s="157"/>
      <c r="O57" s="157"/>
      <c r="P57" s="157">
        <f>'将来負担比率（分子）の構造'!M$51</f>
        <v>3086</v>
      </c>
    </row>
    <row r="58" spans="1:16" x14ac:dyDescent="0.2">
      <c r="A58" s="157" t="s">
        <v>41</v>
      </c>
      <c r="B58" s="157"/>
      <c r="C58" s="157"/>
      <c r="D58" s="157">
        <f>'将来負担比率（分子）の構造'!I$50</f>
        <v>17632</v>
      </c>
      <c r="E58" s="157"/>
      <c r="F58" s="157"/>
      <c r="G58" s="157">
        <f>'将来負担比率（分子）の構造'!J$50</f>
        <v>20195</v>
      </c>
      <c r="H58" s="157"/>
      <c r="I58" s="157"/>
      <c r="J58" s="157">
        <f>'将来負担比率（分子）の構造'!K$50</f>
        <v>21348</v>
      </c>
      <c r="K58" s="157"/>
      <c r="L58" s="157"/>
      <c r="M58" s="157">
        <f>'将来負担比率（分子）の構造'!L$50</f>
        <v>22548</v>
      </c>
      <c r="N58" s="157"/>
      <c r="O58" s="157"/>
      <c r="P58" s="157">
        <f>'将来負担比率（分子）の構造'!M$50</f>
        <v>24457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4004</v>
      </c>
      <c r="C62" s="157"/>
      <c r="D62" s="157"/>
      <c r="E62" s="157">
        <f>'将来負担比率（分子）の構造'!J$45</f>
        <v>3318</v>
      </c>
      <c r="F62" s="157"/>
      <c r="G62" s="157"/>
      <c r="H62" s="157">
        <f>'将来負担比率（分子）の構造'!K$45</f>
        <v>3233</v>
      </c>
      <c r="I62" s="157"/>
      <c r="J62" s="157"/>
      <c r="K62" s="157">
        <f>'将来負担比率（分子）の構造'!L$45</f>
        <v>2994</v>
      </c>
      <c r="L62" s="157"/>
      <c r="M62" s="157"/>
      <c r="N62" s="157">
        <f>'将来負担比率（分子）の構造'!M$45</f>
        <v>3039</v>
      </c>
      <c r="O62" s="157"/>
      <c r="P62" s="157"/>
    </row>
    <row r="63" spans="1:16" x14ac:dyDescent="0.2">
      <c r="A63" s="157" t="s">
        <v>34</v>
      </c>
      <c r="B63" s="157">
        <f>'将来負担比率（分子）の構造'!I$44</f>
        <v>1361</v>
      </c>
      <c r="C63" s="157"/>
      <c r="D63" s="157"/>
      <c r="E63" s="157">
        <f>'将来負担比率（分子）の構造'!J$44</f>
        <v>1146</v>
      </c>
      <c r="F63" s="157"/>
      <c r="G63" s="157"/>
      <c r="H63" s="157">
        <f>'将来負担比率（分子）の構造'!K$44</f>
        <v>941</v>
      </c>
      <c r="I63" s="157"/>
      <c r="J63" s="157"/>
      <c r="K63" s="157">
        <f>'将来負担比率（分子）の構造'!L$44</f>
        <v>798</v>
      </c>
      <c r="L63" s="157"/>
      <c r="M63" s="157"/>
      <c r="N63" s="157">
        <f>'将来負担比率（分子）の構造'!M$44</f>
        <v>648</v>
      </c>
      <c r="O63" s="157"/>
      <c r="P63" s="157"/>
    </row>
    <row r="64" spans="1:16" x14ac:dyDescent="0.2">
      <c r="A64" s="157" t="s">
        <v>33</v>
      </c>
      <c r="B64" s="157">
        <f>'将来負担比率（分子）の構造'!I$43</f>
        <v>22632</v>
      </c>
      <c r="C64" s="157"/>
      <c r="D64" s="157"/>
      <c r="E64" s="157">
        <f>'将来負担比率（分子）の構造'!J$43</f>
        <v>19316</v>
      </c>
      <c r="F64" s="157"/>
      <c r="G64" s="157"/>
      <c r="H64" s="157">
        <f>'将来負担比率（分子）の構造'!K$43</f>
        <v>16483</v>
      </c>
      <c r="I64" s="157"/>
      <c r="J64" s="157"/>
      <c r="K64" s="157">
        <f>'将来負担比率（分子）の構造'!L$43</f>
        <v>15603</v>
      </c>
      <c r="L64" s="157"/>
      <c r="M64" s="157"/>
      <c r="N64" s="157">
        <f>'将来負担比率（分子）の構造'!M$43</f>
        <v>12968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42202</v>
      </c>
      <c r="C66" s="157"/>
      <c r="D66" s="157"/>
      <c r="E66" s="157">
        <f>'将来負担比率（分子）の構造'!J$41</f>
        <v>42342</v>
      </c>
      <c r="F66" s="157"/>
      <c r="G66" s="157"/>
      <c r="H66" s="157">
        <f>'将来負担比率（分子）の構造'!K$41</f>
        <v>41613</v>
      </c>
      <c r="I66" s="157"/>
      <c r="J66" s="157"/>
      <c r="K66" s="157">
        <f>'将来負担比率（分子）の構造'!L$41</f>
        <v>40410</v>
      </c>
      <c r="L66" s="157"/>
      <c r="M66" s="157"/>
      <c r="N66" s="157">
        <f>'将来負担比率（分子）の構造'!M$41</f>
        <v>39285</v>
      </c>
      <c r="O66" s="157"/>
      <c r="P66" s="157"/>
    </row>
    <row r="67" spans="1:16" x14ac:dyDescent="0.2">
      <c r="A67" s="157" t="s">
        <v>71</v>
      </c>
      <c r="B67" s="157" t="e">
        <f>NA()</f>
        <v>#N/A</v>
      </c>
      <c r="C67" s="157">
        <f>IF(ISNUMBER('将来負担比率（分子）の構造'!I$53), IF('将来負担比率（分子）の構造'!I$53 &lt; 0, 0, '将来負担比率（分子）の構造'!I$53), NA())</f>
        <v>2063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6998</v>
      </c>
      <c r="C72" s="161">
        <f>基金残高に係る経年分析!G55</f>
        <v>8048</v>
      </c>
      <c r="D72" s="161">
        <f>基金残高に係る経年分析!H55</f>
        <v>9151</v>
      </c>
    </row>
    <row r="73" spans="1:16" x14ac:dyDescent="0.2">
      <c r="A73" s="160" t="s">
        <v>74</v>
      </c>
      <c r="B73" s="161">
        <f>基金残高に係る経年分析!F56</f>
        <v>2695</v>
      </c>
      <c r="C73" s="161">
        <f>基金残高に係る経年分析!G56</f>
        <v>2804</v>
      </c>
      <c r="D73" s="161">
        <f>基金残高に係る経年分析!H56</f>
        <v>3343</v>
      </c>
    </row>
    <row r="74" spans="1:16" x14ac:dyDescent="0.2">
      <c r="A74" s="160" t="s">
        <v>75</v>
      </c>
      <c r="B74" s="161">
        <f>基金残高に係る経年分析!F57</f>
        <v>12362</v>
      </c>
      <c r="C74" s="161">
        <f>基金残高に係る経年分析!G57</f>
        <v>12326</v>
      </c>
      <c r="D74" s="161">
        <f>基金残高に係る経年分析!H57</f>
        <v>12557</v>
      </c>
    </row>
  </sheetData>
  <sheetProtection algorithmName="SHA-512" hashValue="oKzGREzknO6Z4+FY6SAd2O0Ge5UHbJxDtbNyAy5l9WF7W5JTc0LJKFtXqSi3Z8oBOqNJJ0ECAyNmnWAoOqqwOQ==" saltValue="EocOwHsTl6A59y2++CAR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dcterms:created xsi:type="dcterms:W3CDTF">2026-02-23T07:52:41Z</dcterms:created>
  <dcterms:modified xsi:type="dcterms:W3CDTF">2026-09-24T07:24:17Z</dcterms:modified>
  <cp:category/>
</cp:coreProperties>
</file>