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総務部_財政課\01_財政係\04_財政状況\05_財政状況資料集\R6年度 財政状況資料集（R7作成）\260818_【9／11（金）〆】令和６年度財政状況資料集の作成について（2回目・地方公会計関係）\02_市公式サイト公開用\"/>
    </mc:Choice>
  </mc:AlternateContent>
  <xr:revisionPtr revIDLastSave="0" documentId="13_ncr:1_{AEA2AAD7-EBF8-4063-941A-BCE26B69495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C38" i="10"/>
  <c r="CO37" i="10"/>
  <c r="BE37" i="10"/>
  <c r="AM37" i="10"/>
  <c r="C37" i="10"/>
  <c r="CO36" i="10"/>
  <c r="BE36" i="10"/>
  <c r="C36" i="10"/>
  <c r="CO35" i="10"/>
  <c r="BE35" i="10"/>
  <c r="C35" i="10"/>
  <c r="CO34" i="10"/>
  <c r="BE34"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alcChain>
</file>

<file path=xl/sharedStrings.xml><?xml version="1.0" encoding="utf-8"?>
<sst xmlns="http://schemas.openxmlformats.org/spreadsheetml/2006/main" count="1089" uniqueCount="570">
  <si>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</si>
  <si>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</si>
  <si>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</si>
  <si>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</si>
  <si>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</si>
  <si>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</si>
  <si>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</si>
  <si>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</si>
  <si>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</si>
  <si>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</si>
  <si>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</si>
  <si>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</si>
  <si>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</si>
  <si>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</si>
  <si>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</si>
  <si>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</si>
  <si>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</si>
  <si>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</si>
  <si>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</si>
  <si>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</si>
  <si>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</si>
  <si>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</si>
  <si>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</si>
  <si>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</si>
  <si>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</si>
  <si>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</si>
  <si>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</si>
  <si>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</si>
  <si>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</si>
  <si>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</si>
  <si>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</si>
  <si>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</si>
  <si>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</si>
  <si>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</si>
  <si>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</si>
  <si>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</si>
  <si>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</si>
  <si>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</si>
  <si>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</si>
  <si>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</si>
  <si>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</si>
  <si>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</si>
  <si>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</si>
  <si>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</si>
  <si>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</si>
  <si>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</si>
  <si>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</si>
  <si>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</si>
  <si>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</si>
  <si>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</si>
  <si>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</si>
  <si>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</si>
  <si>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</si>
  <si>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</si>
  <si>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</si>
  <si>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</si>
  <si>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</si>
  <si>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</si>
  <si>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</si>
  <si>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</si>
  <si>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</si>
  <si>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</si>
  <si>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</si>
  <si>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</si>
  <si>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</si>
  <si>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</si>
  <si>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</si>
  <si>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</si>
  <si>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</si>
  <si>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</si>
  <si>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</si>
  <si>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</si>
  <si>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</si>
  <si>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</si>
  <si>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</si>
  <si>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</si>
  <si>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</si>
  <si>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</si>
  <si>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</si>
  <si>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</si>
  <si>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</si>
  <si>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</si>
  <si>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</si>
  <si>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</si>
  <si>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</si>
  <si>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</si>
  <si>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</si>
  <si>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</si>
  <si>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</si>
  <si>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</si>
  <si>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</si>
  <si>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</si>
  <si>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</si>
  <si>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</si>
  <si>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宍粟市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</si>
  <si>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</si>
  <si>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</si>
  <si>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</si>
  <si>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</si>
  <si>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</si>
  <si>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</si>
  <si>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</si>
  <si>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</si>
  <si>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</si>
  <si>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</si>
  <si>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</si>
  <si>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</si>
  <si>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</si>
  <si>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</si>
  <si>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</si>
  <si>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</si>
  <si>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</si>
  <si>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</si>
  <si>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</si>
  <si>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</si>
  <si>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</si>
  <si>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</si>
  <si>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</si>
  <si>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</si>
  <si>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</si>
  <si>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</si>
  <si>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</si>
  <si>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</si>
  <si>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</si>
  <si>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</si>
  <si>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</si>
  <si>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</si>
  <si>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</si>
  <si>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</si>
  <si>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</si>
  <si>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</si>
  <si>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</si>
  <si>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</si>
  <si>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</si>
  <si>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</si>
  <si>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</si>
  <si>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</si>
  <si>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</si>
  <si>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</si>
  <si>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</si>
  <si>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</si>
  <si>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</si>
  <si>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</si>
  <si>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</si>
  <si>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</si>
  <si>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</si>
  <si>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</si>
  <si>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</si>
  <si>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</si>
  <si>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</si>
  <si>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</si>
  <si>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</si>
  <si>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</si>
  <si>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</si>
  <si>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</si>
  <si>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</si>
  <si>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</si>
  <si>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</si>
  <si>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</si>
  <si>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</si>
  <si>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</si>
  <si>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</si>
  <si>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</si>
  <si>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</si>
  <si>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</si>
  <si>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</si>
  <si>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</si>
  <si>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</si>
  <si>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</si>
  <si>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</si>
  <si>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</si>
  <si>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</si>
  <si>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</si>
  <si>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</si>
  <si>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</si>
  <si>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</si>
  <si>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</si>
  <si>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</si>
  <si>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</si>
  <si>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</si>
  <si>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</si>
  <si>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</si>
  <si>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</si>
  <si>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</si>
  <si>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</si>
  <si>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</si>
  <si>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</si>
  <si>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</si>
  <si>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</si>
  <si>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</si>
  <si>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</si>
  <si>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</si>
  <si>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</si>
  <si>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</si>
  <si>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</si>
  <si>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</si>
  <si>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</si>
  <si>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</si>
  <si>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</si>
  <si>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</si>
  <si>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</si>
  <si>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</si>
  <si>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</si>
  <si>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兵庫県宍粟市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</si>
  <si>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</si>
  <si>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</si>
  <si>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</si>
  <si>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</si>
  <si>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</si>
  <si>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</si>
  <si>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</si>
  <si>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</si>
  <si>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</si>
  <si>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</si>
  <si>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</si>
  <si>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</si>
  <si>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</si>
  <si>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</si>
  <si>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</si>
  <si>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</si>
  <si>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</si>
  <si>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</si>
  <si>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</si>
  <si>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</si>
  <si>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</si>
  <si>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</si>
  <si>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</si>
  <si>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</si>
  <si>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</si>
  <si>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</si>
  <si>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</si>
  <si>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</si>
  <si>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</si>
  <si>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</si>
  <si>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</si>
  <si>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</si>
  <si>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</si>
  <si>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</si>
  <si>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</si>
  <si>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</si>
  <si>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</si>
  <si>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</si>
  <si>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</si>
  <si>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</si>
  <si>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</si>
  <si>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</si>
  <si>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</si>
  <si>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</si>
  <si>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</si>
  <si>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</si>
  <si>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</si>
  <si>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</si>
  <si>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</si>
  <si>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</si>
  <si>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</si>
  <si>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</si>
  <si>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</si>
  <si>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</si>
  <si>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</si>
  <si>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</si>
  <si>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</si>
  <si>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</si>
  <si>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</si>
  <si>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</si>
  <si>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</si>
  <si>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</si>
  <si>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</si>
  <si>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</si>
  <si>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</si>
  <si>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</si>
  <si>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</si>
  <si>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</si>
  <si>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</si>
  <si>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</si>
  <si>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</si>
  <si>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</si>
  <si>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</si>
  <si>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</si>
  <si>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</si>
  <si>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</si>
  <si>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</si>
  <si>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</si>
  <si>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</si>
  <si>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</si>
  <si>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</si>
  <si>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</si>
  <si>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</si>
  <si>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</si>
  <si>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</si>
  <si>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</si>
  <si>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</si>
  <si>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</si>
  <si>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</si>
  <si>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</si>
  <si>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</si>
  <si>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</si>
  <si>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</si>
  <si>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</si>
  <si>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</si>
  <si>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</si>
  <si>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</si>
  <si>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</si>
  <si>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</si>
  <si>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</si>
  <si>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</si>
  <si>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</si>
  <si>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</si>
  <si>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</si>
  <si>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</si>
  <si>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</si>
  <si>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</si>
  <si>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</si>
  <si>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</si>
  <si>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</si>
  <si>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</si>
  <si>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</si>
  <si>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</si>
  <si>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</si>
  <si>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</si>
  <si>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</si>
  <si>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</si>
  <si>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</si>
  <si>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</si>
  <si>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</si>
  <si>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</si>
  <si>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</si>
  <si>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</si>
  <si>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</si>
  <si>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</si>
  <si>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</si>
  <si>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</si>
  <si>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</si>
  <si>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</si>
  <si>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</si>
  <si>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</si>
  <si>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</si>
  <si>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</si>
  <si>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</si>
  <si>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</si>
  <si>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</si>
  <si>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</si>
  <si>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</si>
  <si>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</si>
  <si>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</si>
  <si>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</si>
  <si>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</si>
  <si>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</si>
  <si>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</si>
  <si>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</si>
  <si>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</si>
  <si>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</si>
  <si>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</si>
  <si>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</si>
  <si>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</si>
  <si>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兵庫県宍粟市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</si>
  <si>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</si>
  <si>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</si>
  <si>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</si>
  <si>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</si>
  <si>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</si>
  <si>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</si>
  <si>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</si>
  <si>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</si>
  <si>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</si>
  <si>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</si>
  <si>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</si>
  <si>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</si>
  <si>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</si>
  <si>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</si>
  <si>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</si>
  <si>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</si>
  <si>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</si>
  <si>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</si>
  <si>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</si>
  <si>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</si>
  <si>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</si>
  <si>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</si>
  <si>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</si>
  <si>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</si>
  <si>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</si>
  <si>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</si>
  <si>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</si>
  <si>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</si>
  <si>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</si>
  <si>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</si>
  <si>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</si>
  <si>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</si>
  <si>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</si>
  <si>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</si>
  <si>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国民健康保険診療所特別会計</t>
    <phoneticPr fontId="5"/>
  </si>
  <si>
    <t>後期高齢者医療事業特別会計</t>
    <phoneticPr fontId="5"/>
  </si>
  <si>
    <t>介護保険事業特別会計</t>
    <phoneticPr fontId="5"/>
  </si>
  <si>
    <t>訪問看護事業特別会計</t>
    <phoneticPr fontId="5"/>
  </si>
  <si>
    <t>水道事業特別会計</t>
    <phoneticPr fontId="5"/>
  </si>
  <si>
    <t>法適用企業</t>
    <phoneticPr fontId="5"/>
  </si>
  <si>
    <t>下水道事業特別会計</t>
    <phoneticPr fontId="5"/>
  </si>
  <si>
    <t>病院事業特別会計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</si>
  <si>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</si>
  <si>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</si>
  <si>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</si>
  <si>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</si>
  <si>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</si>
  <si>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</si>
  <si>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</si>
  <si>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</si>
  <si>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</si>
  <si>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</si>
  <si>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</si>
  <si>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</si>
  <si>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</si>
  <si>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</si>
  <si>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</si>
  <si>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</si>
  <si>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</si>
  <si>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</si>
  <si>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</si>
  <si>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</si>
  <si>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</si>
  <si>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</si>
  <si>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</si>
  <si>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</si>
  <si>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</si>
  <si>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</si>
  <si>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</si>
  <si>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</si>
  <si>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</si>
  <si>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</si>
  <si>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</si>
  <si>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</si>
  <si>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</si>
  <si>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</si>
  <si>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</si>
  <si>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</si>
  <si>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</si>
  <si>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</si>
  <si>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</si>
  <si>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</si>
  <si>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</si>
  <si>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</si>
  <si>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</si>
  <si>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</si>
  <si>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</si>
  <si>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</si>
  <si>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</si>
  <si>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</si>
  <si>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</si>
  <si>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</si>
  <si>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</si>
  <si>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</si>
  <si>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</si>
  <si>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</si>
  <si>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</si>
  <si>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</si>
  <si>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</si>
  <si>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</si>
  <si>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</si>
  <si>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</si>
  <si>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</si>
  <si>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</si>
  <si>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</si>
  <si>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</si>
  <si>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</si>
  <si>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</si>
  <si>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</si>
  <si>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</si>
  <si>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</si>
  <si>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</si>
  <si>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</si>
  <si>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</si>
  <si>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</si>
  <si>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</si>
  <si>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</si>
  <si>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</si>
  <si>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</si>
  <si>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</si>
  <si>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</si>
  <si>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</si>
  <si>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</si>
  <si>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</si>
  <si>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</si>
  <si>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</si>
  <si>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</si>
  <si>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</si>
  <si>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</si>
  <si>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</si>
  <si>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</si>
  <si>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</si>
  <si>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</si>
  <si>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</si>
  <si>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</si>
  <si>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</si>
  <si>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</si>
  <si>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</si>
  <si>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</si>
  <si>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</si>
  <si>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</si>
  <si>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</si>
  <si>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</si>
  <si>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</si>
  <si>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</si>
  <si>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</si>
  <si>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</si>
  <si>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</si>
  <si>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</si>
  <si>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</si>
  <si>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</si>
  <si>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</si>
  <si>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</si>
  <si>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</si>
  <si>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</si>
  <si>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</si>
  <si>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</si>
  <si>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</si>
  <si>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</si>
  <si>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</si>
  <si>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</si>
  <si>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</si>
  <si>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</si>
  <si>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</si>
  <si>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</si>
  <si>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</si>
  <si>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</si>
  <si>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</si>
  <si>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</si>
  <si>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</si>
  <si>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</si>
  <si>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</si>
  <si>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</si>
  <si>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</si>
  <si>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</si>
  <si>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</si>
  <si>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</si>
  <si>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病院事業特別会計</t>
  </si>
  <si>
    <t>一般会計</t>
  </si>
  <si>
    <t>水道事業特別会計</t>
  </si>
  <si>
    <t>介護保険事業特別会計</t>
  </si>
  <si>
    <t>後期高齢者医療事業特別会計</t>
  </si>
  <si>
    <t>国民健康保険事業特別会計</t>
  </si>
  <si>
    <t>国民健康保険診療所特別会計</t>
  </si>
  <si>
    <t>訪問看護事業特別会計</t>
  </si>
  <si>
    <t>その他会計（赤字）</t>
  </si>
  <si>
    <t>その他会計（黒字）</t>
  </si>
  <si>
    <t>R02</t>
    <phoneticPr fontId="5"/>
  </si>
  <si>
    <t>R03</t>
    <phoneticPr fontId="5"/>
  </si>
  <si>
    <t>R04</t>
    <phoneticPr fontId="5"/>
  </si>
  <si>
    <t>R05</t>
    <phoneticPr fontId="5"/>
  </si>
  <si>
    <t>R06</t>
    <phoneticPr fontId="5"/>
  </si>
  <si>
    <t>地域振興基金</t>
    <rPh sb="0" eb="6">
      <t>チイキシンコウキキン</t>
    </rPh>
    <phoneticPr fontId="5"/>
  </si>
  <si>
    <t>公共施設等整備基金</t>
    <rPh sb="0" eb="2">
      <t>コウキョウ</t>
    </rPh>
    <rPh sb="2" eb="4">
      <t>シセツ</t>
    </rPh>
    <rPh sb="4" eb="5">
      <t>トウ</t>
    </rPh>
    <rPh sb="5" eb="7">
      <t>セイビ</t>
    </rPh>
    <rPh sb="7" eb="9">
      <t>キキン</t>
    </rPh>
    <phoneticPr fontId="5"/>
  </si>
  <si>
    <t>地域福祉基金</t>
    <rPh sb="0" eb="6">
      <t>チイキフクシキキン</t>
    </rPh>
    <phoneticPr fontId="5"/>
  </si>
  <si>
    <t>森林文化創造基金</t>
    <rPh sb="0" eb="8">
      <t>シンリンブンカソウゾウキキン</t>
    </rPh>
    <phoneticPr fontId="5"/>
  </si>
  <si>
    <t>森林環境譲与税基金</t>
    <rPh sb="0" eb="7">
      <t>シンリンカンキョウジョウヨゼイ</t>
    </rPh>
    <rPh sb="7" eb="9">
      <t>キキン</t>
    </rPh>
    <phoneticPr fontId="5"/>
  </si>
  <si>
    <t>-</t>
    <phoneticPr fontId="2"/>
  </si>
  <si>
    <t>にしはりま環境事務組合</t>
    <rPh sb="5" eb="11">
      <t>カンキョウジムクミアイ</t>
    </rPh>
    <phoneticPr fontId="2"/>
  </si>
  <si>
    <t>西はりま消防組合</t>
    <rPh sb="0" eb="1">
      <t>ニシ</t>
    </rPh>
    <rPh sb="4" eb="8">
      <t>ショウボウクミアイ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</si>
  <si>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</si>
  <si>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2"/>
  </si>
  <si>
    <t>兵庫県後期高齢者医療広域連合（一般会計）</t>
    <rPh sb="0" eb="3">
      <t>ヒョウゴケン</t>
    </rPh>
    <rPh sb="3" eb="8">
      <t>コウキコウレイシャ</t>
    </rPh>
    <rPh sb="8" eb="10">
      <t>イリョウ</t>
    </rPh>
    <rPh sb="10" eb="14">
      <t>コウイキレンゴウ</t>
    </rPh>
    <rPh sb="15" eb="17">
      <t>イッパン</t>
    </rPh>
    <rPh sb="17" eb="19">
      <t>カイケイ</t>
    </rPh>
    <phoneticPr fontId="2"/>
  </si>
  <si>
    <t>兵庫県後期高齢者医療広域連合（特別会計）</t>
    <rPh sb="15" eb="17">
      <t>トクベツ</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</si>
  <si>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</si>
  <si>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</si>
  <si>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継続的な繰上償還の実施と新たな地方債の発行抑制により地方債残高が減少したことに加え、公営企業への繰出金が減少していることにより将来負担額が減少しており、前年度比で5.9％減少している。一方、有形固定資産減価償却率は、市民局庁舎の建替え等により公共施設の集約化を進めてきたものの、全体的な施設の老朽化が進んでおり、増加傾向にあるため、引き続き繰上償還や地方債の発行抑制による将来負担比率の抑制を図りつつ、公共施設の統廃合・集約化や施設の長寿命化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</si>
  <si>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</si>
  <si>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</si>
  <si>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</si>
  <si>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</si>
  <si>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</si>
  <si>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</si>
  <si>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減少しているものの、依然として類似団体と比較して高い比率となっている。実質公債費比率については類似団体と比較して低い比率となっており、前年度と比較して0.4％の減少している。地理的要因からインフラ設備を多く抱えており、今後の更新等においても多額の地方債の発行が見込まれることから、引き続き繰上償還の実施や地方債の発行抑制を図っ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</si>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</sst>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C3365A-895C-477A-A0AB-9824F67B8A0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9C5E-41BE-A57E-9B66B47EF20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61321</c:v>
                </c:pt>
                <c:pt idx="1">
                  <c:v>55919</c:v>
                </c:pt>
                <c:pt idx="2">
                  <c:v>59733</c:v>
                </c:pt>
                <c:pt idx="3">
                  <c:v>57205</c:v>
                </c:pt>
                <c:pt idx="4">
                  <c:v>49963</c:v>
                </c:pt>
              </c:numCache>
            </c:numRef>
          </c:val>
          <c:smooth val="0"/>
          <c:extLst>
            <c:ext xmlns:c16="http://schemas.microsoft.com/office/drawing/2014/chart" uri="{C3380CC4-5D6E-409C-BE32-E72D297353CC}">
              <c16:uniqueId val="{00000001-9C5E-41BE-A57E-9B66B47EF20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5.63</c:v>
                </c:pt>
                <c:pt idx="1">
                  <c:v>5.43</c:v>
                </c:pt>
                <c:pt idx="2">
                  <c:v>5.25</c:v>
                </c:pt>
                <c:pt idx="3">
                  <c:v>5.51</c:v>
                </c:pt>
                <c:pt idx="4">
                  <c:v>6.07</c:v>
                </c:pt>
              </c:numCache>
            </c:numRef>
          </c:val>
          <c:extLst>
            <c:ext xmlns:c16="http://schemas.microsoft.com/office/drawing/2014/chart" uri="{C3380CC4-5D6E-409C-BE32-E72D297353CC}">
              <c16:uniqueId val="{00000000-694F-44DF-9A85-4E23675643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19.23</c:v>
                </c:pt>
                <c:pt idx="1">
                  <c:v>18.940000000000001</c:v>
                </c:pt>
                <c:pt idx="2">
                  <c:v>20.32</c:v>
                </c:pt>
                <c:pt idx="3">
                  <c:v>20.54</c:v>
                </c:pt>
                <c:pt idx="4">
                  <c:v>22.83</c:v>
                </c:pt>
              </c:numCache>
            </c:numRef>
          </c:val>
          <c:extLst>
            <c:ext xmlns:c16="http://schemas.microsoft.com/office/drawing/2014/chart" uri="{C3380CC4-5D6E-409C-BE32-E72D297353CC}">
              <c16:uniqueId val="{00000001-694F-44DF-9A85-4E23675643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8.68</c:v>
                </c:pt>
                <c:pt idx="1">
                  <c:v>7.9</c:v>
                </c:pt>
                <c:pt idx="2">
                  <c:v>4.13</c:v>
                </c:pt>
                <c:pt idx="3">
                  <c:v>5.39</c:v>
                </c:pt>
                <c:pt idx="4">
                  <c:v>5.9</c:v>
                </c:pt>
              </c:numCache>
            </c:numRef>
          </c:val>
          <c:smooth val="0"/>
          <c:extLst>
            <c:ext xmlns:c16="http://schemas.microsoft.com/office/drawing/2014/chart" uri="{C3380CC4-5D6E-409C-BE32-E72D297353CC}">
              <c16:uniqueId val="{00000002-694F-44DF-9A85-4E23675643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0.17</c:v>
                </c:pt>
                <c:pt idx="8">
                  <c:v>#N/A</c:v>
                </c:pt>
                <c:pt idx="9">
                  <c:v>0</c:v>
                </c:pt>
              </c:numCache>
            </c:numRef>
          </c:val>
          <c:extLst>
            <c:ext xmlns:c16="http://schemas.microsoft.com/office/drawing/2014/chart" uri="{C3380CC4-5D6E-409C-BE32-E72D297353CC}">
              <c16:uniqueId val="{00000000-8549-4D81-839A-5C6DD3556F2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49-4D81-839A-5C6DD3556F2A}"/>
            </c:ext>
          </c:extLst>
        </c:ser>
        <c:ser>
          <c:idx val="2"/>
          <c:order val="2"/>
          <c:tx>
            <c:strRef>
              <c:f>データシート!$A$29</c:f>
              <c:strCache>
                <c:ptCount val="1"/>
                <c:pt idx="0">
                  <c:v>訪問看護事業特別会計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549-4D81-839A-5C6DD3556F2A}"/>
            </c:ext>
          </c:extLst>
        </c:ser>
        <c:ser>
          <c:idx val="3"/>
          <c:order val="3"/>
          <c:tx>
            <c:strRef>
              <c:f>データシート!$A$30</c:f>
              <c:strCache>
                <c:ptCount val="1"/>
                <c:pt idx="0">
                  <c:v>国民健康保険診療所特別会計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549-4D81-839A-5C6DD3556F2A}"/>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0.2</c:v>
                </c:pt>
                <c:pt idx="4">
                  <c:v>#N/A</c:v>
                </c:pt>
                <c:pt idx="5">
                  <c:v>0.24</c:v>
                </c:pt>
                <c:pt idx="6">
                  <c:v>#N/A</c:v>
                </c:pt>
                <c:pt idx="7">
                  <c:v>0.01</c:v>
                </c:pt>
                <c:pt idx="8">
                  <c:v>#N/A</c:v>
                </c:pt>
                <c:pt idx="9">
                  <c:v>0.1</c:v>
                </c:pt>
              </c:numCache>
            </c:numRef>
          </c:val>
          <c:extLst>
            <c:ext xmlns:c16="http://schemas.microsoft.com/office/drawing/2014/chart" uri="{C3380CC4-5D6E-409C-BE32-E72D297353CC}">
              <c16:uniqueId val="{00000004-8549-4D81-839A-5C6DD3556F2A}"/>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7.0000000000000007E-2</c:v>
                </c:pt>
                <c:pt idx="4">
                  <c:v>#N/A</c:v>
                </c:pt>
                <c:pt idx="5">
                  <c:v>0.08</c:v>
                </c:pt>
                <c:pt idx="6">
                  <c:v>#N/A</c:v>
                </c:pt>
                <c:pt idx="7">
                  <c:v>0.08</c:v>
                </c:pt>
                <c:pt idx="8">
                  <c:v>#N/A</c:v>
                </c:pt>
                <c:pt idx="9">
                  <c:v>0.12</c:v>
                </c:pt>
              </c:numCache>
            </c:numRef>
          </c:val>
          <c:extLst>
            <c:ext xmlns:c16="http://schemas.microsoft.com/office/drawing/2014/chart" uri="{C3380CC4-5D6E-409C-BE32-E72D297353CC}">
              <c16:uniqueId val="{00000005-8549-4D81-839A-5C6DD3556F2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0.56999999999999995</c:v>
                </c:pt>
                <c:pt idx="4">
                  <c:v>#N/A</c:v>
                </c:pt>
                <c:pt idx="5">
                  <c:v>1.1100000000000001</c:v>
                </c:pt>
                <c:pt idx="6">
                  <c:v>#N/A</c:v>
                </c:pt>
                <c:pt idx="7">
                  <c:v>0.87</c:v>
                </c:pt>
                <c:pt idx="8">
                  <c:v>#N/A</c:v>
                </c:pt>
                <c:pt idx="9">
                  <c:v>1.06</c:v>
                </c:pt>
              </c:numCache>
            </c:numRef>
          </c:val>
          <c:extLst>
            <c:ext xmlns:c16="http://schemas.microsoft.com/office/drawing/2014/chart" uri="{C3380CC4-5D6E-409C-BE32-E72D297353CC}">
              <c16:uniqueId val="{00000006-8549-4D81-839A-5C6DD3556F2A}"/>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5.48</c:v>
                </c:pt>
                <c:pt idx="2">
                  <c:v>#N/A</c:v>
                </c:pt>
                <c:pt idx="3">
                  <c:v>4.59</c:v>
                </c:pt>
                <c:pt idx="4">
                  <c:v>#N/A</c:v>
                </c:pt>
                <c:pt idx="5">
                  <c:v>3.85</c:v>
                </c:pt>
                <c:pt idx="6">
                  <c:v>#N/A</c:v>
                </c:pt>
                <c:pt idx="7">
                  <c:v>2.84</c:v>
                </c:pt>
                <c:pt idx="8">
                  <c:v>#N/A</c:v>
                </c:pt>
                <c:pt idx="9">
                  <c:v>2.4700000000000002</c:v>
                </c:pt>
              </c:numCache>
            </c:numRef>
          </c:val>
          <c:extLst>
            <c:ext xmlns:c16="http://schemas.microsoft.com/office/drawing/2014/chart" uri="{C3380CC4-5D6E-409C-BE32-E72D297353CC}">
              <c16:uniqueId val="{00000007-8549-4D81-839A-5C6DD3556F2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5.63</c:v>
                </c:pt>
                <c:pt idx="2">
                  <c:v>#N/A</c:v>
                </c:pt>
                <c:pt idx="3">
                  <c:v>5.43</c:v>
                </c:pt>
                <c:pt idx="4">
                  <c:v>#N/A</c:v>
                </c:pt>
                <c:pt idx="5">
                  <c:v>5.24</c:v>
                </c:pt>
                <c:pt idx="6">
                  <c:v>#N/A</c:v>
                </c:pt>
                <c:pt idx="7">
                  <c:v>5.5</c:v>
                </c:pt>
                <c:pt idx="8">
                  <c:v>#N/A</c:v>
                </c:pt>
                <c:pt idx="9">
                  <c:v>6.07</c:v>
                </c:pt>
              </c:numCache>
            </c:numRef>
          </c:val>
          <c:extLst>
            <c:ext xmlns:c16="http://schemas.microsoft.com/office/drawing/2014/chart" uri="{C3380CC4-5D6E-409C-BE32-E72D297353CC}">
              <c16:uniqueId val="{00000008-8549-4D81-839A-5C6DD3556F2A}"/>
            </c:ext>
          </c:extLst>
        </c:ser>
        <c:ser>
          <c:idx val="9"/>
          <c:order val="9"/>
          <c:tx>
            <c:strRef>
              <c:f>データシート!$A$36</c:f>
              <c:strCache>
                <c:ptCount val="1"/>
                <c:pt idx="0">
                  <c:v>病院事業特別会計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2.6</c:v>
                </c:pt>
                <c:pt idx="2">
                  <c:v>#N/A</c:v>
                </c:pt>
                <c:pt idx="3">
                  <c:v>10.6</c:v>
                </c:pt>
                <c:pt idx="4">
                  <c:v>#N/A</c:v>
                </c:pt>
                <c:pt idx="5">
                  <c:v>15.95</c:v>
                </c:pt>
                <c:pt idx="6">
                  <c:v>#N/A</c:v>
                </c:pt>
                <c:pt idx="7">
                  <c:v>15.23</c:v>
                </c:pt>
                <c:pt idx="8">
                  <c:v>#N/A</c:v>
                </c:pt>
                <c:pt idx="9">
                  <c:v>11.9</c:v>
                </c:pt>
              </c:numCache>
            </c:numRef>
          </c:val>
          <c:extLst>
            <c:ext xmlns:c16="http://schemas.microsoft.com/office/drawing/2014/chart" uri="{C3380CC4-5D6E-409C-BE32-E72D297353CC}">
              <c16:uniqueId val="{00000009-8549-4D81-839A-5C6DD3556F2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3437</c:v>
                </c:pt>
                <c:pt idx="5">
                  <c:v>3392</c:v>
                </c:pt>
                <c:pt idx="8">
                  <c:v>3378</c:v>
                </c:pt>
                <c:pt idx="11">
                  <c:v>3421</c:v>
                </c:pt>
                <c:pt idx="14">
                  <c:v>3285</c:v>
                </c:pt>
              </c:numCache>
            </c:numRef>
          </c:val>
          <c:extLst>
            <c:ext xmlns:c16="http://schemas.microsoft.com/office/drawing/2014/chart" uri="{C3380CC4-5D6E-409C-BE32-E72D297353CC}">
              <c16:uniqueId val="{00000000-B10A-4E4C-A273-5F0DA837A69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2</c:v>
                </c:pt>
                <c:pt idx="9">
                  <c:v>2</c:v>
                </c:pt>
                <c:pt idx="12">
                  <c:v>0</c:v>
                </c:pt>
              </c:numCache>
            </c:numRef>
          </c:val>
          <c:extLst>
            <c:ext xmlns:c16="http://schemas.microsoft.com/office/drawing/2014/chart" uri="{C3380CC4-5D6E-409C-BE32-E72D297353CC}">
              <c16:uniqueId val="{00000001-B10A-4E4C-A273-5F0DA837A69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10A-4E4C-A273-5F0DA837A69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226</c:v>
                </c:pt>
                <c:pt idx="3">
                  <c:v>225</c:v>
                </c:pt>
                <c:pt idx="6">
                  <c:v>224</c:v>
                </c:pt>
                <c:pt idx="9">
                  <c:v>223</c:v>
                </c:pt>
                <c:pt idx="12">
                  <c:v>203</c:v>
                </c:pt>
              </c:numCache>
            </c:numRef>
          </c:val>
          <c:extLst>
            <c:ext xmlns:c16="http://schemas.microsoft.com/office/drawing/2014/chart" uri="{C3380CC4-5D6E-409C-BE32-E72D297353CC}">
              <c16:uniqueId val="{00000003-B10A-4E4C-A273-5F0DA837A69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1387</c:v>
                </c:pt>
                <c:pt idx="3">
                  <c:v>1588</c:v>
                </c:pt>
                <c:pt idx="6">
                  <c:v>1621</c:v>
                </c:pt>
                <c:pt idx="9">
                  <c:v>1632</c:v>
                </c:pt>
                <c:pt idx="12">
                  <c:v>1387</c:v>
                </c:pt>
              </c:numCache>
            </c:numRef>
          </c:val>
          <c:extLst>
            <c:ext xmlns:c16="http://schemas.microsoft.com/office/drawing/2014/chart" uri="{C3380CC4-5D6E-409C-BE32-E72D297353CC}">
              <c16:uniqueId val="{00000004-B10A-4E4C-A273-5F0DA837A69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0A-4E4C-A273-5F0DA837A69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0A-4E4C-A273-5F0DA837A69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2492</c:v>
                </c:pt>
                <c:pt idx="3">
                  <c:v>2323</c:v>
                </c:pt>
                <c:pt idx="6">
                  <c:v>2402</c:v>
                </c:pt>
                <c:pt idx="9">
                  <c:v>2372</c:v>
                </c:pt>
                <c:pt idx="12">
                  <c:v>2286</c:v>
                </c:pt>
              </c:numCache>
            </c:numRef>
          </c:val>
          <c:extLst>
            <c:ext xmlns:c16="http://schemas.microsoft.com/office/drawing/2014/chart" uri="{C3380CC4-5D6E-409C-BE32-E72D297353CC}">
              <c16:uniqueId val="{00000007-B10A-4E4C-A273-5F0DA837A69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669</c:v>
                </c:pt>
                <c:pt idx="2">
                  <c:v>#N/A</c:v>
                </c:pt>
                <c:pt idx="3">
                  <c:v>#N/A</c:v>
                </c:pt>
                <c:pt idx="4">
                  <c:v>745</c:v>
                </c:pt>
                <c:pt idx="5">
                  <c:v>#N/A</c:v>
                </c:pt>
                <c:pt idx="6">
                  <c:v>#N/A</c:v>
                </c:pt>
                <c:pt idx="7">
                  <c:v>871</c:v>
                </c:pt>
                <c:pt idx="8">
                  <c:v>#N/A</c:v>
                </c:pt>
                <c:pt idx="9">
                  <c:v>#N/A</c:v>
                </c:pt>
                <c:pt idx="10">
                  <c:v>808</c:v>
                </c:pt>
                <c:pt idx="11">
                  <c:v>#N/A</c:v>
                </c:pt>
                <c:pt idx="12">
                  <c:v>#N/A</c:v>
                </c:pt>
                <c:pt idx="13">
                  <c:v>591</c:v>
                </c:pt>
                <c:pt idx="14">
                  <c:v>#N/A</c:v>
                </c:pt>
              </c:numCache>
            </c:numRef>
          </c:val>
          <c:smooth val="0"/>
          <c:extLst>
            <c:ext xmlns:c16="http://schemas.microsoft.com/office/drawing/2014/chart" uri="{C3380CC4-5D6E-409C-BE32-E72D297353CC}">
              <c16:uniqueId val="{00000008-B10A-4E4C-A273-5F0DA837A69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35767</c:v>
                </c:pt>
                <c:pt idx="5">
                  <c:v>34405</c:v>
                </c:pt>
                <c:pt idx="8">
                  <c:v>32793</c:v>
                </c:pt>
                <c:pt idx="11">
                  <c:v>30996</c:v>
                </c:pt>
                <c:pt idx="14">
                  <c:v>28799</c:v>
                </c:pt>
              </c:numCache>
            </c:numRef>
          </c:val>
          <c:extLst>
            <c:ext xmlns:c16="http://schemas.microsoft.com/office/drawing/2014/chart" uri="{C3380CC4-5D6E-409C-BE32-E72D297353CC}">
              <c16:uniqueId val="{00000000-407D-440C-9F96-2241D57540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490</c:v>
                </c:pt>
                <c:pt idx="5">
                  <c:v>512</c:v>
                </c:pt>
                <c:pt idx="8">
                  <c:v>533</c:v>
                </c:pt>
                <c:pt idx="11">
                  <c:v>503</c:v>
                </c:pt>
                <c:pt idx="14">
                  <c:v>398</c:v>
                </c:pt>
              </c:numCache>
            </c:numRef>
          </c:val>
          <c:extLst>
            <c:ext xmlns:c16="http://schemas.microsoft.com/office/drawing/2014/chart" uri="{C3380CC4-5D6E-409C-BE32-E72D297353CC}">
              <c16:uniqueId val="{00000001-407D-440C-9F96-2241D57540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5940</c:v>
                </c:pt>
                <c:pt idx="5">
                  <c:v>6231</c:v>
                </c:pt>
                <c:pt idx="8">
                  <c:v>6494</c:v>
                </c:pt>
                <c:pt idx="11">
                  <c:v>6744</c:v>
                </c:pt>
                <c:pt idx="14">
                  <c:v>7158</c:v>
                </c:pt>
              </c:numCache>
            </c:numRef>
          </c:val>
          <c:extLst>
            <c:ext xmlns:c16="http://schemas.microsoft.com/office/drawing/2014/chart" uri="{C3380CC4-5D6E-409C-BE32-E72D297353CC}">
              <c16:uniqueId val="{00000002-407D-440C-9F96-2241D57540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7D-440C-9F96-2241D57540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7D-440C-9F96-2241D57540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7D-440C-9F96-2241D57540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2778</c:v>
                </c:pt>
                <c:pt idx="3">
                  <c:v>2729</c:v>
                </c:pt>
                <c:pt idx="6">
                  <c:v>2721</c:v>
                </c:pt>
                <c:pt idx="9">
                  <c:v>2704</c:v>
                </c:pt>
                <c:pt idx="12">
                  <c:v>2695</c:v>
                </c:pt>
              </c:numCache>
            </c:numRef>
          </c:val>
          <c:extLst>
            <c:ext xmlns:c16="http://schemas.microsoft.com/office/drawing/2014/chart" uri="{C3380CC4-5D6E-409C-BE32-E72D297353CC}">
              <c16:uniqueId val="{00000006-407D-440C-9F96-2241D57540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1323</c:v>
                </c:pt>
                <c:pt idx="3">
                  <c:v>1116</c:v>
                </c:pt>
                <c:pt idx="6">
                  <c:v>904</c:v>
                </c:pt>
                <c:pt idx="9">
                  <c:v>689</c:v>
                </c:pt>
                <c:pt idx="12">
                  <c:v>494</c:v>
                </c:pt>
              </c:numCache>
            </c:numRef>
          </c:val>
          <c:extLst>
            <c:ext xmlns:c16="http://schemas.microsoft.com/office/drawing/2014/chart" uri="{C3380CC4-5D6E-409C-BE32-E72D297353CC}">
              <c16:uniqueId val="{00000007-407D-440C-9F96-2241D57540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17444</c:v>
                </c:pt>
                <c:pt idx="3">
                  <c:v>16020</c:v>
                </c:pt>
                <c:pt idx="6">
                  <c:v>15666</c:v>
                </c:pt>
                <c:pt idx="9">
                  <c:v>14413</c:v>
                </c:pt>
                <c:pt idx="12">
                  <c:v>13647</c:v>
                </c:pt>
              </c:numCache>
            </c:numRef>
          </c:val>
          <c:extLst>
            <c:ext xmlns:c16="http://schemas.microsoft.com/office/drawing/2014/chart" uri="{C3380CC4-5D6E-409C-BE32-E72D297353CC}">
              <c16:uniqueId val="{00000008-407D-440C-9F96-2241D57540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07D-440C-9F96-2241D57540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30309</c:v>
                </c:pt>
                <c:pt idx="3">
                  <c:v>29015</c:v>
                </c:pt>
                <c:pt idx="6">
                  <c:v>27952</c:v>
                </c:pt>
                <c:pt idx="9">
                  <c:v>26679</c:v>
                </c:pt>
                <c:pt idx="12">
                  <c:v>25183</c:v>
                </c:pt>
              </c:numCache>
            </c:numRef>
          </c:val>
          <c:extLst>
            <c:ext xmlns:c16="http://schemas.microsoft.com/office/drawing/2014/chart" uri="{C3380CC4-5D6E-409C-BE32-E72D297353CC}">
              <c16:uniqueId val="{0000000A-407D-440C-9F96-2241D57540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9656</c:v>
                </c:pt>
                <c:pt idx="2">
                  <c:v>#N/A</c:v>
                </c:pt>
                <c:pt idx="3">
                  <c:v>#N/A</c:v>
                </c:pt>
                <c:pt idx="4">
                  <c:v>7732</c:v>
                </c:pt>
                <c:pt idx="5">
                  <c:v>#N/A</c:v>
                </c:pt>
                <c:pt idx="6">
                  <c:v>#N/A</c:v>
                </c:pt>
                <c:pt idx="7">
                  <c:v>7423</c:v>
                </c:pt>
                <c:pt idx="8">
                  <c:v>#N/A</c:v>
                </c:pt>
                <c:pt idx="9">
                  <c:v>#N/A</c:v>
                </c:pt>
                <c:pt idx="10">
                  <c:v>6241</c:v>
                </c:pt>
                <c:pt idx="11">
                  <c:v>#N/A</c:v>
                </c:pt>
                <c:pt idx="12">
                  <c:v>#N/A</c:v>
                </c:pt>
                <c:pt idx="13">
                  <c:v>5665</c:v>
                </c:pt>
                <c:pt idx="14">
                  <c:v>#N/A</c:v>
                </c:pt>
              </c:numCache>
            </c:numRef>
          </c:val>
          <c:smooth val="0"/>
          <c:extLst>
            <c:ext xmlns:c16="http://schemas.microsoft.com/office/drawing/2014/chart" uri="{C3380CC4-5D6E-409C-BE32-E72D297353CC}">
              <c16:uniqueId val="{0000000B-407D-440C-9F96-2241D57540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2974</c:v>
                </c:pt>
                <c:pt idx="1">
                  <c:v>3026</c:v>
                </c:pt>
                <c:pt idx="2">
                  <c:v>3379</c:v>
                </c:pt>
              </c:numCache>
            </c:numRef>
          </c:val>
          <c:extLst>
            <c:ext xmlns:c16="http://schemas.microsoft.com/office/drawing/2014/chart" uri="{C3380CC4-5D6E-409C-BE32-E72D297353CC}">
              <c16:uniqueId val="{00000000-CBAF-4E31-951A-EAB96D553B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179</c:v>
                </c:pt>
                <c:pt idx="1">
                  <c:v>256</c:v>
                </c:pt>
                <c:pt idx="2">
                  <c:v>290</c:v>
                </c:pt>
              </c:numCache>
            </c:numRef>
          </c:val>
          <c:extLst>
            <c:ext xmlns:c16="http://schemas.microsoft.com/office/drawing/2014/chart" uri="{C3380CC4-5D6E-409C-BE32-E72D297353CC}">
              <c16:uniqueId val="{00000001-CBAF-4E31-951A-EAB96D553B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4594</c:v>
                </c:pt>
                <c:pt idx="1">
                  <c:v>4594</c:v>
                </c:pt>
                <c:pt idx="2">
                  <c:v>4652</c:v>
                </c:pt>
              </c:numCache>
            </c:numRef>
          </c:val>
          <c:extLst>
            <c:ext xmlns:c16="http://schemas.microsoft.com/office/drawing/2014/chart" uri="{C3380CC4-5D6E-409C-BE32-E72D297353CC}">
              <c16:uniqueId val="{00000002-CBAF-4E31-951A-EAB96D553B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{0A53940F-5FCE-4369-8DA8-8F97E7C19ED7}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76A-4948-8AD6-7A030CCA35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{E58D6C15-AA3A-4372-AFCC-D9F0208C1EF7}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6A-4948-8AD6-7A030CCA35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{C56588E3-EECF-427F-B674-CB493A8ACD8E}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6A-4948-8AD6-7A030CCA35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{049F386A-76F3-4E1D-8EB3-52D549310B78}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6A-4948-8AD6-7A030CCA35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{5473D3B0-D4EC-4DB2-B353-6ED6AE360F95}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6A-4948-8AD6-7A030CCA35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{97B9CA56-F5B0-434B-AAF0-0B7D139A0799}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76A-4948-8AD6-7A030CCA35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{775AA1E4-B8DE-43E4-9B8F-A3883B3AC77A}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76A-4948-8AD6-7A030CCA358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{E0D594C6-FD01-4921-8748-92545552A88B}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76A-4948-8AD6-7A030CCA358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{39984AA7-4590-42CC-B838-0AC1B9161674}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76A-4948-8AD6-7A030CCA35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62.9</c:v>
                </c:pt>
                <c:pt idx="8">
                  <c:v>64.7</c:v>
                </c:pt>
                <c:pt idx="16">
                  <c:v>66.599999999999994</c:v>
                </c:pt>
                <c:pt idx="24">
                  <c:v>67.900000000000006</c:v>
                </c:pt>
                <c:pt idx="32">
                  <c:v>69</c:v>
                </c:pt>
              </c:numCache>
            </c:numRef>
          </c:xVal>
          <c:yVal>
            <c:numRef>
              <c:f>公会計指標分析・財政指標組合せ分析表!$BP$51:$DC$51</c:f>
              <c:numCache>
                <c:formatCode>#,##0.0;"▲ "#,##0.0</c:formatCode>
                <c:ptCount val="40"/>
                <c:pt idx="0">
                  <c:v>83.7</c:v>
                </c:pt>
                <c:pt idx="8">
                  <c:v>65.400000000000006</c:v>
                </c:pt>
                <c:pt idx="16">
                  <c:v>65.599999999999994</c:v>
                </c:pt>
                <c:pt idx="24">
                  <c:v>54.8</c:v>
                </c:pt>
                <c:pt idx="32">
                  <c:v>48.9</c:v>
                </c:pt>
              </c:numCache>
            </c:numRef>
          </c:yVal>
          <c:smooth val="0"/>
          <c:extLst>
            <c:ext xmlns:c16="http://schemas.microsoft.com/office/drawing/2014/chart" uri="{C3380CC4-5D6E-409C-BE32-E72D297353CC}">
              <c16:uniqueId val="{00000009-D76A-4948-8AD6-7A030CCA358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{578A9620-2620-43AC-87D3-B75F8C56DED0}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76A-4948-8AD6-7A030CCA358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{11E6DD0D-AB64-405E-AC38-3EBEDB9195FA}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6A-4948-8AD6-7A030CCA35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{F830166A-9A73-4A37-8C1E-AE6463BAEEA6}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6A-4948-8AD6-7A030CCA35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{D5AEBFF1-F25E-4BE0-A575-4C959FF28E5B}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6A-4948-8AD6-7A030CCA35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{A5643560-D0A1-401C-97EF-9B1A0139C926}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6A-4948-8AD6-7A030CCA35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{5EBBB00B-9F2E-400F-B2D7-EC6340A84CA1}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76A-4948-8AD6-7A030CCA35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{A9BEAB78-59AC-4128-A0EB-CB27DCFF6524}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76A-4948-8AD6-7A030CCA358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{D843CEA6-A8D7-440B-BA07-2968E6F6802A}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76A-4948-8AD6-7A030CCA358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{A6ED0620-A10A-4F2B-A8AC-B4988136C1D3}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76A-4948-8AD6-7A030CCA35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76A-4948-8AD6-7A030CCA358A}"/>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{2FFCDDFA-B722-4117-AC19-41D1E8FA6501}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8BD-401E-9A0E-6E6F628AEC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{47C30303-D3C6-4610-B6F1-CA0C9777CE37}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BD-401E-9A0E-6E6F628AEC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{AB693534-28CB-4F32-BEBA-2523470BC773}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BD-401E-9A0E-6E6F628AEC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{35A9EF6E-EF77-4065-9A00-EB6AA9389AEE}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BD-401E-9A0E-6E6F628AEC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{8DF3E6B8-A7D2-41EC-BF26-219497267EFD}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BD-401E-9A0E-6E6F628AEC6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{AC55E521-8AFE-4B07-A3B2-D0FFA301E8B9}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8BD-401E-9A0E-6E6F628AEC6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{910D6CCA-D344-4DB3-A4DF-BD27C004F1CC}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8BD-401E-9A0E-6E6F628AEC6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{7F4A92D6-B778-4397-A8D6-9BA54C42BC7B}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8BD-401E-9A0E-6E6F628AEC6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{937BC277-B230-4E8A-80BA-31392E0CC839}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8BD-401E-9A0E-6E6F628AEC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6.9</c:v>
                </c:pt>
                <c:pt idx="16">
                  <c:v>6.6</c:v>
                </c:pt>
                <c:pt idx="24">
                  <c:v>7</c:v>
                </c:pt>
                <c:pt idx="32">
                  <c:v>6.6</c:v>
                </c:pt>
              </c:numCache>
            </c:numRef>
          </c:xVal>
          <c:yVal>
            <c:numRef>
              <c:f>公会計指標分析・財政指標組合せ分析表!$BP$73:$DC$73</c:f>
              <c:numCache>
                <c:formatCode>#,##0.0;"▲ "#,##0.0</c:formatCode>
                <c:ptCount val="40"/>
                <c:pt idx="0">
                  <c:v>83.7</c:v>
                </c:pt>
                <c:pt idx="8">
                  <c:v>65.400000000000006</c:v>
                </c:pt>
                <c:pt idx="16">
                  <c:v>65.599999999999994</c:v>
                </c:pt>
                <c:pt idx="24">
                  <c:v>54.8</c:v>
                </c:pt>
                <c:pt idx="32">
                  <c:v>48.9</c:v>
                </c:pt>
              </c:numCache>
            </c:numRef>
          </c:yVal>
          <c:smooth val="0"/>
          <c:extLst>
            <c:ext xmlns:c16="http://schemas.microsoft.com/office/drawing/2014/chart" uri="{C3380CC4-5D6E-409C-BE32-E72D297353CC}">
              <c16:uniqueId val="{00000009-98BD-401E-9A0E-6E6F628AEC6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{5395B0A8-6BF0-472D-9551-97AA3E76AF91}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8BD-401E-9A0E-6E6F628AEC6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{DEF91EB1-8225-458B-BDDE-B4AA88A88811}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BD-401E-9A0E-6E6F628AEC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{80A4367C-C46D-4A55-8FAA-E20523DCA98F}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BD-401E-9A0E-6E6F628AEC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{D2A78D79-DBF3-4735-A500-70166968F0C8}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BD-401E-9A0E-6E6F628AEC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{2558AA32-7FAC-498B-B4B8-4C6C4A75D1B5}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BD-401E-9A0E-6E6F628AEC6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{4D4E739F-A2B1-4A39-8869-FB5E57513E9F}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8BD-401E-9A0E-6E6F628AEC6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{9B917184-89C2-4C8B-BF87-04DEEB029A3F}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8BD-401E-9A0E-6E6F628AEC6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{3F7D88DD-3C80-476B-A1FE-415BCFEA9BE7}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8BD-401E-9A0E-6E6F628AEC6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{7D0475D5-D450-43C0-9AE0-EF16822BC220}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8BD-401E-9A0E-6E6F628AEC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8BD-401E-9A0E-6E6F628AEC65}"/>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少子高齢化や人口減少に加え、市内に中心となる産業が少ないことにより財政基盤は弱く、類似団体平均より低い水準で横ばいとなっている。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第四次行政改革大綱に基づく歳出抑制、歳入確保の取組を進めるとともに、総合計画及び総合戦略に基づき、若年層の人口流出抑制や豊富な森林資源を生かした林業など地場産業の強化など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より０．８％改善し９３．３％となったが、類似団体平均と比較すると依然として高い数値となっている。これは、定額減税により市税が減少したものの、その補てんとなる地方特例交付金や各種税交付金の増加などにより歳入増となっており、歳出では全国的な賃上げの影響から人件費が増加した一方、水道事業や下水道事業への補助の減少や積極的な繰上償還による定時償還の元金が減少したことが要因と考えられる。引き続き、事務事業の見直しや繰上償還の積極的な実施などにより、経常経費の抑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151977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06043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64</xdr:row>
      <xdr:rowOff>151977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0869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149013</xdr:rowOff>
    </xdr:from>
    <xdr:to>
      <xdr:col>15</xdr:col>
      <xdr:colOff>82550</xdr:colOff>
      <xdr:row>64</xdr:row>
      <xdr:rowOff>135890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78913"/>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149013</xdr:rowOff>
    </xdr:from>
    <xdr:to>
      <xdr:col>11</xdr:col>
      <xdr:colOff>31750</xdr:colOff>
      <xdr:row>63</xdr:row>
      <xdr:rowOff>106256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7891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101177</xdr:rowOff>
    </xdr:from>
    <xdr:to>
      <xdr:col>19</xdr:col>
      <xdr:colOff>184150</xdr:colOff>
      <xdr:row>65</xdr:row>
      <xdr:rowOff>31327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98213</xdr:rowOff>
    </xdr:from>
    <xdr:to>
      <xdr:col>11</xdr:col>
      <xdr:colOff>82550</xdr:colOff>
      <xdr:row>63</xdr:row>
      <xdr:rowOff>28363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13140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141833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[218,537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給与改定のほか、会計年度任用職員への勤勉手当支給の開始により人件費の増加が主な要因で前年度より増加している。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類似団体平均と比較しても高い数値となっているのは、行政面積が広いことから保有する公共施設数が多く、維持管理費用が嵩んでいることが主な要因として考えられる。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今後においては、引き続き公共施設等総合管理計画に基づき、施設の集約化を含め、維持管理費用の削減に向けて取組を進めていく。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160457</xdr:rowOff>
    </xdr:from>
    <xdr:to>
      <xdr:col>23</xdr:col>
      <xdr:colOff>133350</xdr:colOff>
      <xdr:row>84</xdr:row>
      <xdr:rowOff>51360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90807"/>
          <a:ext cx="838200" cy="6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140444</xdr:rowOff>
    </xdr:from>
    <xdr:to>
      <xdr:col>19</xdr:col>
      <xdr:colOff>133350</xdr:colOff>
      <xdr:row>83</xdr:row>
      <xdr:rowOff>160457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70794"/>
          <a:ext cx="889000" cy="2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106122</xdr:rowOff>
    </xdr:from>
    <xdr:to>
      <xdr:col>15</xdr:col>
      <xdr:colOff>82550</xdr:colOff>
      <xdr:row>83</xdr:row>
      <xdr:rowOff>140444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36472"/>
          <a:ext cx="889000" cy="3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47282</xdr:rowOff>
    </xdr:from>
    <xdr:to>
      <xdr:col>11</xdr:col>
      <xdr:colOff>31750</xdr:colOff>
      <xdr:row>83</xdr:row>
      <xdr:rowOff>106122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77632"/>
          <a:ext cx="889000" cy="5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560</xdr:rowOff>
    </xdr:from>
    <xdr:to>
      <xdr:col>23</xdr:col>
      <xdr:colOff>184150</xdr:colOff>
      <xdr:row>84</xdr:row>
      <xdr:rowOff>102160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144087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7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109657</xdr:rowOff>
    </xdr:from>
    <xdr:to>
      <xdr:col>19</xdr:col>
      <xdr:colOff>184150</xdr:colOff>
      <xdr:row>84</xdr:row>
      <xdr:rowOff>39807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4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24584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26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89644</xdr:rowOff>
    </xdr:from>
    <xdr:to>
      <xdr:col>15</xdr:col>
      <xdr:colOff>133350</xdr:colOff>
      <xdr:row>84</xdr:row>
      <xdr:rowOff>19794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1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4571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06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55322</xdr:rowOff>
    </xdr:from>
    <xdr:to>
      <xdr:col>11</xdr:col>
      <xdr:colOff>82550</xdr:colOff>
      <xdr:row>83</xdr:row>
      <xdr:rowOff>156922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8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141699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7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167932</xdr:rowOff>
    </xdr:from>
    <xdr:to>
      <xdr:col>7</xdr:col>
      <xdr:colOff>31750</xdr:colOff>
      <xdr:row>83</xdr:row>
      <xdr:rowOff>98082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2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82859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1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毎年度、人事院勧告や県の人事委員会勧告に準拠した対応をしており、今後においても国および県の動向に留意し給与水準の維持に努めるとともに、効率的な人員配置により職員数・人件費の抑制に努める。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66221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222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100693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394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394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394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前年度と比較すると０．０３人の減となったが、全国平均や類似団体平均との比較では依然として高い数値となっている。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山間地で行政面積が広く、支所や出先機関などを多く有していることから、一定の職員数維持が必要な状況であり、今後において人口減少が進んでいくことで、</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人当たりの職員数は横ばいになると予測される。</a:t>
          </a:r>
        </a:p>
        <a:p>
          <a:r>
            <a:rPr kumimoji="1" lang="ja-JP" altLang="en-US" sz="1300">
              <a:latin typeface="ＭＳ Ｐゴシック" panose="020B0600070205080204" pitchFamily="50" charset="-128"/>
              <a:ea typeface="ＭＳ Ｐゴシック" panose="020B0600070205080204" pitchFamily="50" charset="-128"/>
            </a:rPr>
            <a:t>　今後においては、公共施設等総合管理計画に基づき施設の集約化も含め、一定の市民サービスを維持しつつ事務事業の効率化を推進し、増え続ける行政需要のなかで適正な定員管理に努める。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39612</xdr:rowOff>
    </xdr:from>
    <xdr:to>
      <xdr:col>81</xdr:col>
      <xdr:colOff>44450</xdr:colOff>
      <xdr:row>63</xdr:row>
      <xdr:rowOff>43059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840962"/>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17780</xdr:rowOff>
    </xdr:from>
    <xdr:to>
      <xdr:col>77</xdr:col>
      <xdr:colOff>44450</xdr:colOff>
      <xdr:row>63</xdr:row>
      <xdr:rowOff>43059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19130"/>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15482</xdr:rowOff>
    </xdr:from>
    <xdr:to>
      <xdr:col>72</xdr:col>
      <xdr:colOff>203200</xdr:colOff>
      <xdr:row>63</xdr:row>
      <xdr:rowOff>17780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16832"/>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15482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9500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160262</xdr:rowOff>
    </xdr:from>
    <xdr:to>
      <xdr:col>81</xdr:col>
      <xdr:colOff>95250</xdr:colOff>
      <xdr:row>63</xdr:row>
      <xdr:rowOff>90412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132339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6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163709</xdr:rowOff>
    </xdr:from>
    <xdr:to>
      <xdr:col>77</xdr:col>
      <xdr:colOff>95250</xdr:colOff>
      <xdr:row>63</xdr:row>
      <xdr:rowOff>93859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9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78636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79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136132</xdr:rowOff>
    </xdr:from>
    <xdr:to>
      <xdr:col>68</xdr:col>
      <xdr:colOff>203200</xdr:colOff>
      <xdr:row>63</xdr:row>
      <xdr:rowOff>66282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6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51059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5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29227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積極的な繰上償還の実施や公営企業債の元利償還金に対する繰入金の減少により、前年度より比率が０．４％改善している。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類似団体平均と比較しても低い水準を保つことができているが、今後、新病院整備や学校施設の長寿命化などの大型事業が控えているため、引き続き起債の発行抑制、交付税算入率の高い有利な起債の活用や、積極的な繰上償還の継続実施などにより、公債費負担の適正管理に取り組む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39</xdr:row>
      <xdr:rowOff>30339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63267"/>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148167</xdr:rowOff>
    </xdr:from>
    <xdr:to>
      <xdr:col>77</xdr:col>
      <xdr:colOff>44450</xdr:colOff>
      <xdr:row>39</xdr:row>
      <xdr:rowOff>30339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6326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39</xdr:row>
      <xdr:rowOff>16933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6632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150989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03483"/>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150989</xdr:rowOff>
    </xdr:from>
    <xdr:to>
      <xdr:col>77</xdr:col>
      <xdr:colOff>95250</xdr:colOff>
      <xdr:row>39</xdr:row>
      <xdr:rowOff>81139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91316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3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97367</xdr:rowOff>
    </xdr:from>
    <xdr:to>
      <xdr:col>73</xdr:col>
      <xdr:colOff>44450</xdr:colOff>
      <xdr:row>39</xdr:row>
      <xdr:rowOff>27517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37694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100189</xdr:rowOff>
    </xdr:from>
    <xdr:to>
      <xdr:col>64</xdr:col>
      <xdr:colOff>152400</xdr:colOff>
      <xdr:row>40</xdr:row>
      <xdr:rowOff>30339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40516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積極的な繰上償還の実施による地方債現在高の減少や公営企業債の元利償還金に対する繰出金の減少、充当可能基金残高の増加により前年度より５．９％改善している。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類似団体平均と比較すると、依然として将来負担比率が高い状況にあるため、引き続き地方債の発行抑制に努め、発行する場合は交付税算入率の高い有利な地方債の活用を進めるとともに、積極的な繰上償還の実施により将来負担比率の抑制を図ることで、さらなる財政の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115341</xdr:rowOff>
    </xdr:from>
    <xdr:to>
      <xdr:col>81</xdr:col>
      <xdr:colOff>44450</xdr:colOff>
      <xdr:row>15</xdr:row>
      <xdr:rowOff>143815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87091"/>
          <a:ext cx="838200" cy="2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143815</xdr:rowOff>
    </xdr:from>
    <xdr:to>
      <xdr:col>77</xdr:col>
      <xdr:colOff>44450</xdr:colOff>
      <xdr:row>16</xdr:row>
      <xdr:rowOff>24486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15565"/>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23520</xdr:rowOff>
    </xdr:from>
    <xdr:to>
      <xdr:col>72</xdr:col>
      <xdr:colOff>203200</xdr:colOff>
      <xdr:row>16</xdr:row>
      <xdr:rowOff>24486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766720"/>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23520</xdr:rowOff>
    </xdr:from>
    <xdr:to>
      <xdr:col>68</xdr:col>
      <xdr:colOff>152400</xdr:colOff>
      <xdr:row>16</xdr:row>
      <xdr:rowOff>111836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66720"/>
          <a:ext cx="889000" cy="8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64541</xdr:rowOff>
    </xdr:from>
    <xdr:to>
      <xdr:col>81</xdr:col>
      <xdr:colOff>95250</xdr:colOff>
      <xdr:row>15</xdr:row>
      <xdr:rowOff>166141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3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36618</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0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93015</xdr:rowOff>
    </xdr:from>
    <xdr:to>
      <xdr:col>77</xdr:col>
      <xdr:colOff>95250</xdr:colOff>
      <xdr:row>16</xdr:row>
      <xdr:rowOff>23165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6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7942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51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145136</xdr:rowOff>
    </xdr:from>
    <xdr:to>
      <xdr:col>73</xdr:col>
      <xdr:colOff>44450</xdr:colOff>
      <xdr:row>16</xdr:row>
      <xdr:rowOff>75286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1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60063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0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144170</xdr:rowOff>
    </xdr:from>
    <xdr:to>
      <xdr:col>68</xdr:col>
      <xdr:colOff>203200</xdr:colOff>
      <xdr:row>16</xdr:row>
      <xdr:rowOff>74320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1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59097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0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61036</xdr:rowOff>
    </xdr:from>
    <xdr:to>
      <xdr:col>64</xdr:col>
      <xdr:colOff>152400</xdr:colOff>
      <xdr:row>16</xdr:row>
      <xdr:rowOff>162636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147413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9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給与改定や会計年度任用職員への勤勉手当支給開始などにより人件費の占める割合は大きくなっており、兵庫県平均以下であるものの、類似団体平均と比較すると高い数値となっている。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地理的要因により公共施設を多く有していることから、職員数の大幅な減少は見込みにくいが、引き続き効率的な人員配置により職員数・人件費の抑制に努める。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107950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85090</xdr:rowOff>
    </xdr:from>
    <xdr:to>
      <xdr:col>15</xdr:col>
      <xdr:colOff>98425</xdr:colOff>
      <xdr:row>37</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28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85090</xdr:rowOff>
    </xdr:from>
    <xdr:to>
      <xdr:col>11</xdr:col>
      <xdr:colOff>9525</xdr:colOff>
      <xdr:row>37</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28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xdr:rowOff>
    </xdr:from>
    <xdr:to>
      <xdr:col>24</xdr:col>
      <xdr:colOff>76200</xdr:colOff>
      <xdr:row>38</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151147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34290</xdr:rowOff>
    </xdr:from>
    <xdr:to>
      <xdr:col>11</xdr:col>
      <xdr:colOff>60325</xdr:colOff>
      <xdr:row>37</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物価高騰の影響もあり、前年度より０．６％の増加となっている。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低い水準にあるものの、行政面積が広く各種施設を多く有していることから、物価高騰等による今後の維持管理経費の増加が見込まれるため、引き続き施設の集約化や事業の見直しによる効率的な行財政運営に取り組む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62230</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339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62230</xdr:rowOff>
    </xdr:from>
    <xdr:to>
      <xdr:col>78</xdr:col>
      <xdr:colOff>69850</xdr:colOff>
      <xdr:row>15</xdr:row>
      <xdr:rowOff>77470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33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77470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7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14</xdr:row>
      <xdr:rowOff>157480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27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xdr:rowOff>
    </xdr:from>
    <xdr:to>
      <xdr:col>78</xdr:col>
      <xdr:colOff>120650</xdr:colOff>
      <xdr:row>15</xdr:row>
      <xdr:rowOff>113030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123207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5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26670</xdr:rowOff>
    </xdr:from>
    <xdr:to>
      <xdr:col>74</xdr:col>
      <xdr:colOff>31750</xdr:colOff>
      <xdr:row>15</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138447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扶助費については、調整給付の実施を主な要因として前年度より増加しており、０．１％の増加となっている。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類似団体平均と比較して低い水準にあるものの、引き続き、生活保護費における資格審査等の適正化や就労準備支援・就労支援に取り組むなど、扶助費の抑制に努める。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99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9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66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66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51905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98170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全国平均や類似団体平均より低い水準となっており、前年度と比較して０．３％改善している。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今後も引き続き、経費の削減や徴収率向上による歳入確保に努める。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81280</xdr:rowOff>
    </xdr:from>
    <xdr:to>
      <xdr:col>82</xdr:col>
      <xdr:colOff>107950</xdr:colOff>
      <xdr:row>54</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339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127000</xdr:rowOff>
    </xdr:from>
    <xdr:to>
      <xdr:col>78</xdr:col>
      <xdr:colOff>69850</xdr:colOff>
      <xdr:row>54</xdr:row>
      <xdr:rowOff>142240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385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54</xdr:row>
      <xdr:rowOff>142240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85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35560</xdr:rowOff>
    </xdr:from>
    <xdr:to>
      <xdr:col>69</xdr:col>
      <xdr:colOff>92075</xdr:colOff>
      <xdr:row>54</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293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30480</xdr:rowOff>
    </xdr:from>
    <xdr:to>
      <xdr:col>82</xdr:col>
      <xdr:colOff>158750</xdr:colOff>
      <xdr:row>54</xdr:row>
      <xdr:rowOff>132080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47007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91440</xdr:rowOff>
    </xdr:from>
    <xdr:to>
      <xdr:col>74</xdr:col>
      <xdr:colOff>31750</xdr:colOff>
      <xdr:row>55</xdr:row>
      <xdr:rowOff>21590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31767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156210</xdr:rowOff>
    </xdr:from>
    <xdr:to>
      <xdr:col>65</xdr:col>
      <xdr:colOff>53975</xdr:colOff>
      <xdr:row>54</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96537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下水道事業会計をはじめとした公営企業会計への補助金の減少などにより、前年度と比較して１．６％減少しているが、類似団体平均と比較すると依然として高い水準となっている。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公営企業については経営戦略や水道ビジョン、病院経営強化プランに基づく施策を進める中で、一般会計からの負担を抑制できるよう努めるとともに、その他の補助金についても、その効果などを踏まえて見直し等を検討していく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97282</xdr:rowOff>
    </xdr:from>
    <xdr:to>
      <xdr:col>82</xdr:col>
      <xdr:colOff>107950</xdr:colOff>
      <xdr:row>39</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78383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156718</xdr:rowOff>
    </xdr:from>
    <xdr:to>
      <xdr:col>78</xdr:col>
      <xdr:colOff>69850</xdr:colOff>
      <xdr:row>39</xdr:row>
      <xdr:rowOff>170434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8432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101854</xdr:rowOff>
    </xdr:from>
    <xdr:to>
      <xdr:col>73</xdr:col>
      <xdr:colOff>180975</xdr:colOff>
      <xdr:row>39</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7884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101854</xdr:rowOff>
    </xdr:from>
    <xdr:to>
      <xdr:col>69</xdr:col>
      <xdr:colOff>92075</xdr:colOff>
      <xdr:row>39</xdr:row>
      <xdr:rowOff>133858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7884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46482</xdr:rowOff>
    </xdr:from>
    <xdr:to>
      <xdr:col>82</xdr:col>
      <xdr:colOff>158750</xdr:colOff>
      <xdr:row>39</xdr:row>
      <xdr:rowOff>148082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18559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119634</xdr:rowOff>
    </xdr:from>
    <xdr:to>
      <xdr:col>78</xdr:col>
      <xdr:colOff>120650</xdr:colOff>
      <xdr:row>40</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80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34561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892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105918</xdr:rowOff>
    </xdr:from>
    <xdr:to>
      <xdr:col>74</xdr:col>
      <xdr:colOff>31750</xdr:colOff>
      <xdr:row>40</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20845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87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51054</xdr:rowOff>
    </xdr:from>
    <xdr:to>
      <xdr:col>69</xdr:col>
      <xdr:colOff>142875</xdr:colOff>
      <xdr:row>39</xdr:row>
      <xdr:rowOff>152654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137431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83058</xdr:rowOff>
    </xdr:from>
    <xdr:to>
      <xdr:col>65</xdr:col>
      <xdr:colOff>53975</xdr:colOff>
      <xdr:row>40</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8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積極的な繰上償還の継続実施により、前年度より０．７％改善しており、全国平均や類似団体平均より低い水準で推移している。</a:t>
          </a:r>
        </a:p>
        <a:p>
          <a:r>
            <a:rPr kumimoji="1" lang="ja-JP" altLang="en-US" sz="1300">
              <a:latin typeface="ＭＳ Ｐゴシック" panose="020B0600070205080204" pitchFamily="50" charset="-128"/>
              <a:ea typeface="ＭＳ Ｐゴシック" panose="020B0600070205080204" pitchFamily="50" charset="-128"/>
            </a:rPr>
            <a:t>　しかしながら、財政力指数は低い水準で横ばいが続いており、広大な市域の生活基盤の整備には起債の依存度が高いことから、引き続き繰上償還の実施、予算編成及び実施計画における事業の整理などにより、公債費の抑制に向けた財政運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62230</xdr:rowOff>
    </xdr:from>
    <xdr:to>
      <xdr:col>24</xdr:col>
      <xdr:colOff>25400</xdr:colOff>
      <xdr:row>77</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638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138430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17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138430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562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161289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562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27957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115588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全国平均より低いものの類似団体平均より高い水準となっている。前年度と比較すると人件費や扶助費は増加しているものの補助費等が減少しており、０．１％の減少となっている。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今後も物価高騰等による経常経費の増加が見込まれる状況であり、歳入確保とともに事業の見直しによる経費削減による財政健全化に取り組む必要がある。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128632</xdr:rowOff>
    </xdr:from>
    <xdr:to>
      <xdr:col>82</xdr:col>
      <xdr:colOff>107950</xdr:colOff>
      <xdr:row>77</xdr:row>
      <xdr:rowOff>135164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33028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102507</xdr:rowOff>
    </xdr:from>
    <xdr:to>
      <xdr:col>78</xdr:col>
      <xdr:colOff>69850</xdr:colOff>
      <xdr:row>77</xdr:row>
      <xdr:rowOff>135164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04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78014</xdr:rowOff>
    </xdr:from>
    <xdr:to>
      <xdr:col>73</xdr:col>
      <xdr:colOff>180975</xdr:colOff>
      <xdr:row>77</xdr:row>
      <xdr:rowOff>102507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08214"/>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78014</xdr:rowOff>
    </xdr:from>
    <xdr:to>
      <xdr:col>69</xdr:col>
      <xdr:colOff>92075</xdr:colOff>
      <xdr:row>76</xdr:row>
      <xdr:rowOff>91077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0821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77832</xdr:rowOff>
    </xdr:from>
    <xdr:to>
      <xdr:col>82</xdr:col>
      <xdr:colOff>158750</xdr:colOff>
      <xdr:row>78</xdr:row>
      <xdr:rowOff>7982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49909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5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84364</xdr:rowOff>
    </xdr:from>
    <xdr:to>
      <xdr:col>78</xdr:col>
      <xdr:colOff>120650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170741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51707</xdr:rowOff>
    </xdr:from>
    <xdr:to>
      <xdr:col>74</xdr:col>
      <xdr:colOff>31750</xdr:colOff>
      <xdr:row>77</xdr:row>
      <xdr:rowOff>153307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138084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27214</xdr:rowOff>
    </xdr:from>
    <xdr:to>
      <xdr:col>69</xdr:col>
      <xdr:colOff>142875</xdr:colOff>
      <xdr:row>76</xdr:row>
      <xdr:rowOff>128814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113591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40277</xdr:rowOff>
    </xdr:from>
    <xdr:to>
      <xdr:col>65</xdr:col>
      <xdr:colOff>53975</xdr:colOff>
      <xdr:row>76</xdr:row>
      <xdr:rowOff>141877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126654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5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95250</xdr:rowOff>
    </xdr:from>
    <xdr:to>
      <xdr:col>29</xdr:col>
      <xdr:colOff>127000</xdr:colOff>
      <xdr:row>14</xdr:row>
      <xdr:rowOff>79502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71725"/>
          <a:ext cx="647700" cy="155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79502</xdr:rowOff>
    </xdr:from>
    <xdr:to>
      <xdr:col>26</xdr:col>
      <xdr:colOff>50800</xdr:colOff>
      <xdr:row>14</xdr:row>
      <xdr:rowOff>163957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27427"/>
          <a:ext cx="698500" cy="84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163957</xdr:rowOff>
    </xdr:from>
    <xdr:to>
      <xdr:col>22</xdr:col>
      <xdr:colOff>114300</xdr:colOff>
      <xdr:row>14</xdr:row>
      <xdr:rowOff>164236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11882"/>
          <a:ext cx="698500" cy="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164236</xdr:rowOff>
    </xdr:from>
    <xdr:to>
      <xdr:col>18</xdr:col>
      <xdr:colOff>177800</xdr:colOff>
      <xdr:row>15</xdr:row>
      <xdr:rowOff>7417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12161"/>
          <a:ext cx="698500" cy="14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44450</xdr:rowOff>
    </xdr:from>
    <xdr:to>
      <xdr:col>29</xdr:col>
      <xdr:colOff>177800</xdr:colOff>
      <xdr:row>13</xdr:row>
      <xdr:rowOff>146050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20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60977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6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28702</xdr:rowOff>
    </xdr:from>
    <xdr:to>
      <xdr:col>26</xdr:col>
      <xdr:colOff>101600</xdr:colOff>
      <xdr:row>14</xdr:row>
      <xdr:rowOff>130302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76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140479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45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113157</xdr:rowOff>
    </xdr:from>
    <xdr:to>
      <xdr:col>22</xdr:col>
      <xdr:colOff>165100</xdr:colOff>
      <xdr:row>15</xdr:row>
      <xdr:rowOff>43307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61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53484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29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113436</xdr:rowOff>
    </xdr:from>
    <xdr:to>
      <xdr:col>19</xdr:col>
      <xdr:colOff>38100</xdr:colOff>
      <xdr:row>15</xdr:row>
      <xdr:rowOff>43586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61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53763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3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128067</xdr:rowOff>
    </xdr:from>
    <xdr:to>
      <xdr:col>15</xdr:col>
      <xdr:colOff>101600</xdr:colOff>
      <xdr:row>15</xdr:row>
      <xdr:rowOff>58217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5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68394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4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237120</xdr:rowOff>
    </xdr:from>
    <xdr:to>
      <xdr:col>29</xdr:col>
      <xdr:colOff>127000</xdr:colOff>
      <xdr:row>36</xdr:row>
      <xdr:rowOff>85427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847470"/>
          <a:ext cx="647700" cy="191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194437</xdr:rowOff>
    </xdr:from>
    <xdr:to>
      <xdr:col>26</xdr:col>
      <xdr:colOff>50800</xdr:colOff>
      <xdr:row>35</xdr:row>
      <xdr:rowOff>237120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804787"/>
          <a:ext cx="698500" cy="42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194437</xdr:rowOff>
    </xdr:from>
    <xdr:to>
      <xdr:col>22</xdr:col>
      <xdr:colOff>114300</xdr:colOff>
      <xdr:row>35</xdr:row>
      <xdr:rowOff>325555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04787"/>
          <a:ext cx="698500" cy="131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325555</xdr:rowOff>
    </xdr:from>
    <xdr:to>
      <xdr:col>18</xdr:col>
      <xdr:colOff>177800</xdr:colOff>
      <xdr:row>36</xdr:row>
      <xdr:rowOff>61947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935905"/>
          <a:ext cx="698500" cy="79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34627</xdr:rowOff>
    </xdr:from>
    <xdr:to>
      <xdr:col>29</xdr:col>
      <xdr:colOff>177800</xdr:colOff>
      <xdr:row>36</xdr:row>
      <xdr:rowOff>136227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87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6704</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5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186320</xdr:rowOff>
    </xdr:from>
    <xdr:to>
      <xdr:col>26</xdr:col>
      <xdr:colOff>101600</xdr:colOff>
      <xdr:row>35</xdr:row>
      <xdr:rowOff>287920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96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272697</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883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143637</xdr:rowOff>
    </xdr:from>
    <xdr:to>
      <xdr:col>22</xdr:col>
      <xdr:colOff>165100</xdr:colOff>
      <xdr:row>35</xdr:row>
      <xdr:rowOff>245237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53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255414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22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274755</xdr:rowOff>
    </xdr:from>
    <xdr:to>
      <xdr:col>19</xdr:col>
      <xdr:colOff>38100</xdr:colOff>
      <xdr:row>36</xdr:row>
      <xdr:rowOff>33455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85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18232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97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11147</xdr:rowOff>
    </xdr:from>
    <xdr:to>
      <xdr:col>15</xdr:col>
      <xdr:colOff>101600</xdr:colOff>
      <xdr:row>36</xdr:row>
      <xdr:rowOff>112747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64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97524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5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114478</xdr:rowOff>
    </xdr:from>
    <xdr:to>
      <xdr:col>24</xdr:col>
      <xdr:colOff>63500</xdr:colOff>
      <xdr:row>32</xdr:row>
      <xdr:rowOff>71666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29428"/>
          <a:ext cx="838200" cy="1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71666</xdr:rowOff>
    </xdr:from>
    <xdr:to>
      <xdr:col>19</xdr:col>
      <xdr:colOff>177800</xdr:colOff>
      <xdr:row>32</xdr:row>
      <xdr:rowOff>136779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58066"/>
          <a:ext cx="889000" cy="6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131635</xdr:rowOff>
    </xdr:from>
    <xdr:to>
      <xdr:col>15</xdr:col>
      <xdr:colOff>50800</xdr:colOff>
      <xdr:row>32</xdr:row>
      <xdr:rowOff>136779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618035"/>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131635</xdr:rowOff>
    </xdr:from>
    <xdr:to>
      <xdr:col>10</xdr:col>
      <xdr:colOff>114300</xdr:colOff>
      <xdr:row>33</xdr:row>
      <xdr:rowOff>9703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18035"/>
          <a:ext cx="889000" cy="4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63678</xdr:rowOff>
    </xdr:from>
    <xdr:to>
      <xdr:col>24</xdr:col>
      <xdr:colOff>114300</xdr:colOff>
      <xdr:row>31</xdr:row>
      <xdr:rowOff>165278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7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86555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30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20866</xdr:rowOff>
    </xdr:from>
    <xdr:to>
      <xdr:col>20</xdr:col>
      <xdr:colOff>38100</xdr:colOff>
      <xdr:row>32</xdr:row>
      <xdr:rowOff>122466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138993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8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85979</xdr:rowOff>
    </xdr:from>
    <xdr:to>
      <xdr:col>15</xdr:col>
      <xdr:colOff>101600</xdr:colOff>
      <xdr:row>33</xdr:row>
      <xdr:rowOff>16129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32656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4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80835</xdr:rowOff>
    </xdr:from>
    <xdr:to>
      <xdr:col>10</xdr:col>
      <xdr:colOff>165100</xdr:colOff>
      <xdr:row>33</xdr:row>
      <xdr:rowOff>10985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6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27512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4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130353</xdr:rowOff>
    </xdr:from>
    <xdr:to>
      <xdr:col>6</xdr:col>
      <xdr:colOff>38100</xdr:colOff>
      <xdr:row>33</xdr:row>
      <xdr:rowOff>60503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1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77030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9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120741</xdr:rowOff>
    </xdr:from>
    <xdr:to>
      <xdr:col>24</xdr:col>
      <xdr:colOff>63500</xdr:colOff>
      <xdr:row>57</xdr:row>
      <xdr:rowOff>147572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3391"/>
          <a:ext cx="838200" cy="2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147572</xdr:rowOff>
    </xdr:from>
    <xdr:to>
      <xdr:col>19</xdr:col>
      <xdr:colOff>177800</xdr:colOff>
      <xdr:row>57</xdr:row>
      <xdr:rowOff>155229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20222"/>
          <a:ext cx="889000" cy="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155229</xdr:rowOff>
    </xdr:from>
    <xdr:to>
      <xdr:col>15</xdr:col>
      <xdr:colOff>50800</xdr:colOff>
      <xdr:row>58</xdr:row>
      <xdr:rowOff>41859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7879"/>
          <a:ext cx="889000" cy="5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41859</xdr:rowOff>
    </xdr:from>
    <xdr:to>
      <xdr:col>10</xdr:col>
      <xdr:colOff>114300</xdr:colOff>
      <xdr:row>58</xdr:row>
      <xdr:rowOff>73322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5959"/>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69941</xdr:rowOff>
    </xdr:from>
    <xdr:to>
      <xdr:col>24</xdr:col>
      <xdr:colOff>114300</xdr:colOff>
      <xdr:row>58</xdr:row>
      <xdr:rowOff>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48368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96772</xdr:rowOff>
    </xdr:from>
    <xdr:to>
      <xdr:col>20</xdr:col>
      <xdr:colOff>38100</xdr:colOff>
      <xdr:row>58</xdr:row>
      <xdr:rowOff>26922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18049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104429</xdr:rowOff>
    </xdr:from>
    <xdr:to>
      <xdr:col>15</xdr:col>
      <xdr:colOff>101600</xdr:colOff>
      <xdr:row>58</xdr:row>
      <xdr:rowOff>34579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25706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162509</xdr:rowOff>
    </xdr:from>
    <xdr:to>
      <xdr:col>10</xdr:col>
      <xdr:colOff>165100</xdr:colOff>
      <xdr:row>58</xdr:row>
      <xdr:rowOff>92659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83786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22522</xdr:rowOff>
    </xdr:from>
    <xdr:to>
      <xdr:col>6</xdr:col>
      <xdr:colOff>38100</xdr:colOff>
      <xdr:row>58</xdr:row>
      <xdr:rowOff>124122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115249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49213</xdr:rowOff>
    </xdr:from>
    <xdr:to>
      <xdr:col>24</xdr:col>
      <xdr:colOff>63500</xdr:colOff>
      <xdr:row>78</xdr:row>
      <xdr:rowOff>64185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22313"/>
          <a:ext cx="838200" cy="1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17514</xdr:rowOff>
    </xdr:from>
    <xdr:to>
      <xdr:col>19</xdr:col>
      <xdr:colOff>177800</xdr:colOff>
      <xdr:row>78</xdr:row>
      <xdr:rowOff>49213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90614"/>
          <a:ext cx="889000" cy="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17514</xdr:rowOff>
    </xdr:from>
    <xdr:to>
      <xdr:col>15</xdr:col>
      <xdr:colOff>50800</xdr:colOff>
      <xdr:row>78</xdr:row>
      <xdr:rowOff>18180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90614"/>
          <a:ext cx="889000"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18180</xdr:rowOff>
    </xdr:from>
    <xdr:to>
      <xdr:col>10</xdr:col>
      <xdr:colOff>114300</xdr:colOff>
      <xdr:row>78</xdr:row>
      <xdr:rowOff>102152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91280"/>
          <a:ext cx="8890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13385</xdr:rowOff>
    </xdr:from>
    <xdr:to>
      <xdr:col>24</xdr:col>
      <xdr:colOff>114300</xdr:colOff>
      <xdr:row>78</xdr:row>
      <xdr:rowOff>114985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163262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169863</xdr:rowOff>
    </xdr:from>
    <xdr:to>
      <xdr:col>20</xdr:col>
      <xdr:colOff>38100</xdr:colOff>
      <xdr:row>78</xdr:row>
      <xdr:rowOff>100013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7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116540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138164</xdr:rowOff>
    </xdr:from>
    <xdr:to>
      <xdr:col>15</xdr:col>
      <xdr:colOff>101600</xdr:colOff>
      <xdr:row>78</xdr:row>
      <xdr:rowOff>68314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84841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1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138830</xdr:rowOff>
    </xdr:from>
    <xdr:to>
      <xdr:col>10</xdr:col>
      <xdr:colOff>165100</xdr:colOff>
      <xdr:row>78</xdr:row>
      <xdr:rowOff>68980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85507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11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51352</xdr:rowOff>
    </xdr:from>
    <xdr:to>
      <xdr:col>6</xdr:col>
      <xdr:colOff>38100</xdr:colOff>
      <xdr:row>78</xdr:row>
      <xdr:rowOff>152952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144079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1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104147</xdr:rowOff>
    </xdr:from>
    <xdr:to>
      <xdr:col>24</xdr:col>
      <xdr:colOff>63500</xdr:colOff>
      <xdr:row>96</xdr:row>
      <xdr:rowOff>82355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91897"/>
          <a:ext cx="838200" cy="14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82355</xdr:rowOff>
    </xdr:from>
    <xdr:to>
      <xdr:col>19</xdr:col>
      <xdr:colOff>177800</xdr:colOff>
      <xdr:row>96</xdr:row>
      <xdr:rowOff>116056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41555"/>
          <a:ext cx="889000" cy="3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8908</xdr:rowOff>
    </xdr:from>
    <xdr:to>
      <xdr:col>15</xdr:col>
      <xdr:colOff>50800</xdr:colOff>
      <xdr:row>96</xdr:row>
      <xdr:rowOff>116056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68108"/>
          <a:ext cx="889000" cy="10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8908</xdr:rowOff>
    </xdr:from>
    <xdr:to>
      <xdr:col>10</xdr:col>
      <xdr:colOff>114300</xdr:colOff>
      <xdr:row>97</xdr:row>
      <xdr:rowOff>93098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68108"/>
          <a:ext cx="889000" cy="25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53347</xdr:rowOff>
    </xdr:from>
    <xdr:to>
      <xdr:col>24</xdr:col>
      <xdr:colOff>114300</xdr:colOff>
      <xdr:row>95</xdr:row>
      <xdr:rowOff>154947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76224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9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31555</xdr:rowOff>
    </xdr:from>
    <xdr:to>
      <xdr:col>20</xdr:col>
      <xdr:colOff>38100</xdr:colOff>
      <xdr:row>96</xdr:row>
      <xdr:rowOff>133155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9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149682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65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65256</xdr:rowOff>
    </xdr:from>
    <xdr:to>
      <xdr:col>15</xdr:col>
      <xdr:colOff>101600</xdr:colOff>
      <xdr:row>96</xdr:row>
      <xdr:rowOff>166856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2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11933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99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129558</xdr:rowOff>
    </xdr:from>
    <xdr:to>
      <xdr:col>10</xdr:col>
      <xdr:colOff>165100</xdr:colOff>
      <xdr:row>96</xdr:row>
      <xdr:rowOff>59708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1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76235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9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42298</xdr:rowOff>
    </xdr:from>
    <xdr:to>
      <xdr:col>6</xdr:col>
      <xdr:colOff>38100</xdr:colOff>
      <xdr:row>97</xdr:row>
      <xdr:rowOff>143898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160425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15991</xdr:rowOff>
    </xdr:from>
    <xdr:to>
      <xdr:col>54</xdr:col>
      <xdr:colOff>189865</xdr:colOff>
      <xdr:row>37</xdr:row>
      <xdr:rowOff>150019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45291"/>
          <a:ext cx="1270" cy="64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153846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150019</xdr:rowOff>
    </xdr:from>
    <xdr:to>
      <xdr:col>55</xdr:col>
      <xdr:colOff>88900</xdr:colOff>
      <xdr:row>37</xdr:row>
      <xdr:rowOff>150019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3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134118</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2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15991</xdr:rowOff>
    </xdr:from>
    <xdr:to>
      <xdr:col>55</xdr:col>
      <xdr:colOff>88900</xdr:colOff>
      <xdr:row>34</xdr:row>
      <xdr:rowOff>15991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4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3738</xdr:rowOff>
    </xdr:from>
    <xdr:to>
      <xdr:col>55</xdr:col>
      <xdr:colOff>0</xdr:colOff>
      <xdr:row>35</xdr:row>
      <xdr:rowOff>55973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004488"/>
          <a:ext cx="838200" cy="5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9258</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81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30831</xdr:rowOff>
    </xdr:from>
    <xdr:to>
      <xdr:col>55</xdr:col>
      <xdr:colOff>50800</xdr:colOff>
      <xdr:row>36</xdr:row>
      <xdr:rowOff>132431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151409</xdr:rowOff>
    </xdr:from>
    <xdr:to>
      <xdr:col>50</xdr:col>
      <xdr:colOff>114300</xdr:colOff>
      <xdr:row>35</xdr:row>
      <xdr:rowOff>3738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980709"/>
          <a:ext cx="889000" cy="2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42938</xdr:rowOff>
    </xdr:from>
    <xdr:to>
      <xdr:col>50</xdr:col>
      <xdr:colOff>165100</xdr:colOff>
      <xdr:row>36</xdr:row>
      <xdr:rowOff>144538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1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135665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147911</xdr:rowOff>
    </xdr:from>
    <xdr:to>
      <xdr:col>45</xdr:col>
      <xdr:colOff>177800</xdr:colOff>
      <xdr:row>34</xdr:row>
      <xdr:rowOff>151409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977211"/>
          <a:ext cx="88900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36985</xdr:rowOff>
    </xdr:from>
    <xdr:to>
      <xdr:col>46</xdr:col>
      <xdr:colOff>38100</xdr:colOff>
      <xdr:row>36</xdr:row>
      <xdr:rowOff>138585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129712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4533</xdr:rowOff>
    </xdr:from>
    <xdr:to>
      <xdr:col>41</xdr:col>
      <xdr:colOff>50800</xdr:colOff>
      <xdr:row>34</xdr:row>
      <xdr:rowOff>147911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90933"/>
          <a:ext cx="889000" cy="48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62259</xdr:rowOff>
    </xdr:from>
    <xdr:to>
      <xdr:col>41</xdr:col>
      <xdr:colOff>101600</xdr:colOff>
      <xdr:row>36</xdr:row>
      <xdr:rowOff>163859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154986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97248</xdr:rowOff>
    </xdr:from>
    <xdr:to>
      <xdr:col>36</xdr:col>
      <xdr:colOff>165100</xdr:colOff>
      <xdr:row>34</xdr:row>
      <xdr:rowOff>27398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75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18525</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4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5173</xdr:rowOff>
    </xdr:from>
    <xdr:to>
      <xdr:col>55</xdr:col>
      <xdr:colOff>50800</xdr:colOff>
      <xdr:row>35</xdr:row>
      <xdr:rowOff>106773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28050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5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124388</xdr:rowOff>
    </xdr:from>
    <xdr:to>
      <xdr:col>50</xdr:col>
      <xdr:colOff>165100</xdr:colOff>
      <xdr:row>35</xdr:row>
      <xdr:rowOff>54538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95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71065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728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100609</xdr:rowOff>
    </xdr:from>
    <xdr:to>
      <xdr:col>46</xdr:col>
      <xdr:colOff>38100</xdr:colOff>
      <xdr:row>35</xdr:row>
      <xdr:rowOff>30759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92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47286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70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97111</xdr:rowOff>
    </xdr:from>
    <xdr:to>
      <xdr:col>41</xdr:col>
      <xdr:colOff>101600</xdr:colOff>
      <xdr:row>35</xdr:row>
      <xdr:rowOff>27261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2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43788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70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125183</xdr:rowOff>
    </xdr:from>
    <xdr:to>
      <xdr:col>36</xdr:col>
      <xdr:colOff>165100</xdr:colOff>
      <xdr:row>32</xdr:row>
      <xdr:rowOff>55333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4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71860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21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122898</xdr:rowOff>
    </xdr:from>
    <xdr:to>
      <xdr:col>55</xdr:col>
      <xdr:colOff>0</xdr:colOff>
      <xdr:row>57</xdr:row>
      <xdr:rowOff>6632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724098"/>
          <a:ext cx="838200" cy="5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103635</xdr:rowOff>
    </xdr:from>
    <xdr:to>
      <xdr:col>50</xdr:col>
      <xdr:colOff>114300</xdr:colOff>
      <xdr:row>56</xdr:row>
      <xdr:rowOff>122898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04835"/>
          <a:ext cx="889000" cy="1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103635</xdr:rowOff>
    </xdr:from>
    <xdr:to>
      <xdr:col>45</xdr:col>
      <xdr:colOff>177800</xdr:colOff>
      <xdr:row>56</xdr:row>
      <xdr:rowOff>132697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04835"/>
          <a:ext cx="889000" cy="2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91534</xdr:rowOff>
    </xdr:from>
    <xdr:to>
      <xdr:col>41</xdr:col>
      <xdr:colOff>50800</xdr:colOff>
      <xdr:row>56</xdr:row>
      <xdr:rowOff>132697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692734"/>
          <a:ext cx="889000" cy="4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127282</xdr:rowOff>
    </xdr:from>
    <xdr:to>
      <xdr:col>55</xdr:col>
      <xdr:colOff>50800</xdr:colOff>
      <xdr:row>57</xdr:row>
      <xdr:rowOff>57432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2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105709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0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72098</xdr:rowOff>
    </xdr:from>
    <xdr:to>
      <xdr:col>50</xdr:col>
      <xdr:colOff>165100</xdr:colOff>
      <xdr:row>57</xdr:row>
      <xdr:rowOff>2248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7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164825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6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52835</xdr:rowOff>
    </xdr:from>
    <xdr:to>
      <xdr:col>46</xdr:col>
      <xdr:colOff>38100</xdr:colOff>
      <xdr:row>56</xdr:row>
      <xdr:rowOff>154435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5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145562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4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81897</xdr:rowOff>
    </xdr:from>
    <xdr:to>
      <xdr:col>41</xdr:col>
      <xdr:colOff>101600</xdr:colOff>
      <xdr:row>57</xdr:row>
      <xdr:rowOff>12047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8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3174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77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40734</xdr:rowOff>
    </xdr:from>
    <xdr:to>
      <xdr:col>36</xdr:col>
      <xdr:colOff>165100</xdr:colOff>
      <xdr:row>56</xdr:row>
      <xdr:rowOff>142334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4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133461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3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24823</xdr:rowOff>
    </xdr:from>
    <xdr:to>
      <xdr:col>55</xdr:col>
      <xdr:colOff>0</xdr:colOff>
      <xdr:row>79</xdr:row>
      <xdr:rowOff>41630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69373"/>
          <a:ext cx="838200" cy="1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6231</xdr:rowOff>
    </xdr:from>
    <xdr:to>
      <xdr:col>50</xdr:col>
      <xdr:colOff>114300</xdr:colOff>
      <xdr:row>79</xdr:row>
      <xdr:rowOff>41630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550781"/>
          <a:ext cx="889000" cy="3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95004</xdr:rowOff>
    </xdr:from>
    <xdr:to>
      <xdr:col>45</xdr:col>
      <xdr:colOff>177800</xdr:colOff>
      <xdr:row>79</xdr:row>
      <xdr:rowOff>6231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468104"/>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95004</xdr:rowOff>
    </xdr:from>
    <xdr:to>
      <xdr:col>41</xdr:col>
      <xdr:colOff>50800</xdr:colOff>
      <xdr:row>79</xdr:row>
      <xdr:rowOff>81265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468104"/>
          <a:ext cx="889000" cy="15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145473</xdr:rowOff>
    </xdr:from>
    <xdr:to>
      <xdr:col>55</xdr:col>
      <xdr:colOff>50800</xdr:colOff>
      <xdr:row>79</xdr:row>
      <xdr:rowOff>75623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60400</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3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162280</xdr:rowOff>
    </xdr:from>
    <xdr:to>
      <xdr:col>50</xdr:col>
      <xdr:colOff>165100</xdr:colOff>
      <xdr:row>79</xdr:row>
      <xdr:rowOff>92430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83557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62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126881</xdr:rowOff>
    </xdr:from>
    <xdr:to>
      <xdr:col>46</xdr:col>
      <xdr:colOff>38100</xdr:colOff>
      <xdr:row>79</xdr:row>
      <xdr:rowOff>57031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9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48158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9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44204</xdr:rowOff>
    </xdr:from>
    <xdr:to>
      <xdr:col>41</xdr:col>
      <xdr:colOff>101600</xdr:colOff>
      <xdr:row>78</xdr:row>
      <xdr:rowOff>145804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1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136931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5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30465</xdr:rowOff>
    </xdr:from>
    <xdr:to>
      <xdr:col>36</xdr:col>
      <xdr:colOff>165100</xdr:colOff>
      <xdr:row>79</xdr:row>
      <xdr:rowOff>132065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7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123192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66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67500</xdr:rowOff>
    </xdr:from>
    <xdr:to>
      <xdr:col>55</xdr:col>
      <xdr:colOff>0</xdr:colOff>
      <xdr:row>97</xdr:row>
      <xdr:rowOff>1702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526700"/>
          <a:ext cx="838200" cy="10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67500</xdr:rowOff>
    </xdr:from>
    <xdr:to>
      <xdr:col>50</xdr:col>
      <xdr:colOff>114300</xdr:colOff>
      <xdr:row>96</xdr:row>
      <xdr:rowOff>133883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526700"/>
          <a:ext cx="889000" cy="6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133883</xdr:rowOff>
    </xdr:from>
    <xdr:to>
      <xdr:col>45</xdr:col>
      <xdr:colOff>177800</xdr:colOff>
      <xdr:row>96</xdr:row>
      <xdr:rowOff>135967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593083"/>
          <a:ext cx="889000" cy="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42571</xdr:rowOff>
    </xdr:from>
    <xdr:to>
      <xdr:col>41</xdr:col>
      <xdr:colOff>50800</xdr:colOff>
      <xdr:row>96</xdr:row>
      <xdr:rowOff>135967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330321"/>
          <a:ext cx="889000" cy="26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122352</xdr:rowOff>
    </xdr:from>
    <xdr:to>
      <xdr:col>55</xdr:col>
      <xdr:colOff>50800</xdr:colOff>
      <xdr:row>97</xdr:row>
      <xdr:rowOff>52502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58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100779</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55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16700</xdr:rowOff>
    </xdr:from>
    <xdr:to>
      <xdr:col>50</xdr:col>
      <xdr:colOff>165100</xdr:colOff>
      <xdr:row>96</xdr:row>
      <xdr:rowOff>118300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4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109427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56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83083</xdr:rowOff>
    </xdr:from>
    <xdr:to>
      <xdr:col>46</xdr:col>
      <xdr:colOff>38100</xdr:colOff>
      <xdr:row>97</xdr:row>
      <xdr:rowOff>13233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54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4360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63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85167</xdr:rowOff>
    </xdr:from>
    <xdr:to>
      <xdr:col>41</xdr:col>
      <xdr:colOff>101600</xdr:colOff>
      <xdr:row>97</xdr:row>
      <xdr:rowOff>15317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54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6444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63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163221</xdr:rowOff>
    </xdr:from>
    <xdr:to>
      <xdr:col>36</xdr:col>
      <xdr:colOff>165100</xdr:colOff>
      <xdr:row>95</xdr:row>
      <xdr:rowOff>93371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27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109898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05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100190</xdr:rowOff>
    </xdr:from>
    <xdr:to>
      <xdr:col>85</xdr:col>
      <xdr:colOff>127000</xdr:colOff>
      <xdr:row>39</xdr:row>
      <xdr:rowOff>3835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615290"/>
          <a:ext cx="8382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122021</xdr:rowOff>
    </xdr:from>
    <xdr:to>
      <xdr:col>81</xdr:col>
      <xdr:colOff>50800</xdr:colOff>
      <xdr:row>39</xdr:row>
      <xdr:rowOff>3835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37121"/>
          <a:ext cx="8890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9322</xdr:rowOff>
    </xdr:from>
    <xdr:to>
      <xdr:col>76</xdr:col>
      <xdr:colOff>114300</xdr:colOff>
      <xdr:row>38</xdr:row>
      <xdr:rowOff>122021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24422"/>
          <a:ext cx="889000" cy="1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58052</xdr:rowOff>
    </xdr:from>
    <xdr:to>
      <xdr:col>71</xdr:col>
      <xdr:colOff>177800</xdr:colOff>
      <xdr:row>38</xdr:row>
      <xdr:rowOff>9322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715902"/>
          <a:ext cx="889000" cy="80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49390</xdr:rowOff>
    </xdr:from>
    <xdr:to>
      <xdr:col>85</xdr:col>
      <xdr:colOff>177800</xdr:colOff>
      <xdr:row>38</xdr:row>
      <xdr:rowOff>150990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5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150004</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124485</xdr:rowOff>
    </xdr:from>
    <xdr:to>
      <xdr:col>81</xdr:col>
      <xdr:colOff>101600</xdr:colOff>
      <xdr:row>39</xdr:row>
      <xdr:rowOff>54635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45762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73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71221</xdr:rowOff>
    </xdr:from>
    <xdr:to>
      <xdr:col>76</xdr:col>
      <xdr:colOff>165100</xdr:colOff>
      <xdr:row>39</xdr:row>
      <xdr:rowOff>1371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163948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67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129972</xdr:rowOff>
    </xdr:from>
    <xdr:to>
      <xdr:col>72</xdr:col>
      <xdr:colOff>38100</xdr:colOff>
      <xdr:row>38</xdr:row>
      <xdr:rowOff>60122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76649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2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7252</xdr:rowOff>
    </xdr:from>
    <xdr:to>
      <xdr:col>67</xdr:col>
      <xdr:colOff>101600</xdr:colOff>
      <xdr:row>33</xdr:row>
      <xdr:rowOff>108852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66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125379</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544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2801</xdr:rowOff>
    </xdr:from>
    <xdr:to>
      <xdr:col>85</xdr:col>
      <xdr:colOff>127000</xdr:colOff>
      <xdr:row>73</xdr:row>
      <xdr:rowOff>137789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18651"/>
          <a:ext cx="838200" cy="13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2801</xdr:rowOff>
    </xdr:from>
    <xdr:to>
      <xdr:col>81</xdr:col>
      <xdr:colOff>50800</xdr:colOff>
      <xdr:row>73</xdr:row>
      <xdr:rowOff>85212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518651"/>
          <a:ext cx="889000" cy="8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23082</xdr:rowOff>
    </xdr:from>
    <xdr:to>
      <xdr:col>76</xdr:col>
      <xdr:colOff>114300</xdr:colOff>
      <xdr:row>73</xdr:row>
      <xdr:rowOff>85212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367482"/>
          <a:ext cx="889000" cy="23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23082</xdr:rowOff>
    </xdr:from>
    <xdr:to>
      <xdr:col>71</xdr:col>
      <xdr:colOff>177800</xdr:colOff>
      <xdr:row>72</xdr:row>
      <xdr:rowOff>113885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367482"/>
          <a:ext cx="889000" cy="9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86989</xdr:rowOff>
    </xdr:from>
    <xdr:to>
      <xdr:col>85</xdr:col>
      <xdr:colOff>177800</xdr:colOff>
      <xdr:row>74</xdr:row>
      <xdr:rowOff>17139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60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109866</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45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123451</xdr:rowOff>
    </xdr:from>
    <xdr:to>
      <xdr:col>81</xdr:col>
      <xdr:colOff>101600</xdr:colOff>
      <xdr:row>73</xdr:row>
      <xdr:rowOff>53601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46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70128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24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34412</xdr:rowOff>
    </xdr:from>
    <xdr:to>
      <xdr:col>76</xdr:col>
      <xdr:colOff>165100</xdr:colOff>
      <xdr:row>73</xdr:row>
      <xdr:rowOff>136012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5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152539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2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143732</xdr:rowOff>
    </xdr:from>
    <xdr:to>
      <xdr:col>72</xdr:col>
      <xdr:colOff>38100</xdr:colOff>
      <xdr:row>72</xdr:row>
      <xdr:rowOff>73882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31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90409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09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63085</xdr:rowOff>
    </xdr:from>
    <xdr:to>
      <xdr:col>67</xdr:col>
      <xdr:colOff>101600</xdr:colOff>
      <xdr:row>72</xdr:row>
      <xdr:rowOff>164685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4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9762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18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76963</xdr:rowOff>
    </xdr:from>
    <xdr:to>
      <xdr:col>85</xdr:col>
      <xdr:colOff>127000</xdr:colOff>
      <xdr:row>98</xdr:row>
      <xdr:rowOff>1087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707613"/>
          <a:ext cx="838200" cy="9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143139</xdr:rowOff>
    </xdr:from>
    <xdr:to>
      <xdr:col>81</xdr:col>
      <xdr:colOff>50800</xdr:colOff>
      <xdr:row>98</xdr:row>
      <xdr:rowOff>1087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73789"/>
          <a:ext cx="889000" cy="2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143139</xdr:rowOff>
    </xdr:from>
    <xdr:to>
      <xdr:col>76</xdr:col>
      <xdr:colOff>114300</xdr:colOff>
      <xdr:row>97</xdr:row>
      <xdr:rowOff>167937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773789"/>
          <a:ext cx="889000" cy="2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137917</xdr:rowOff>
    </xdr:from>
    <xdr:to>
      <xdr:col>71</xdr:col>
      <xdr:colOff>177800</xdr:colOff>
      <xdr:row>97</xdr:row>
      <xdr:rowOff>167937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768567"/>
          <a:ext cx="889000" cy="3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26163</xdr:rowOff>
    </xdr:from>
    <xdr:to>
      <xdr:col>85</xdr:col>
      <xdr:colOff>177800</xdr:colOff>
      <xdr:row>97</xdr:row>
      <xdr:rowOff>127763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5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4590</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3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121737</xdr:rowOff>
    </xdr:from>
    <xdr:to>
      <xdr:col>81</xdr:col>
      <xdr:colOff>101600</xdr:colOff>
      <xdr:row>98</xdr:row>
      <xdr:rowOff>51887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43014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4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92339</xdr:rowOff>
    </xdr:from>
    <xdr:to>
      <xdr:col>76</xdr:col>
      <xdr:colOff>165100</xdr:colOff>
      <xdr:row>98</xdr:row>
      <xdr:rowOff>22489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2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13616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81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117137</xdr:rowOff>
    </xdr:from>
    <xdr:to>
      <xdr:col>72</xdr:col>
      <xdr:colOff>38100</xdr:colOff>
      <xdr:row>98</xdr:row>
      <xdr:rowOff>47287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4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38414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4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87117</xdr:rowOff>
    </xdr:from>
    <xdr:to>
      <xdr:col>67</xdr:col>
      <xdr:colOff>101600</xdr:colOff>
      <xdr:row>98</xdr:row>
      <xdr:rowOff>17267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1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8394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81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139060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160"/>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139060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656300" y="6654160"/>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88260</xdr:rowOff>
    </xdr:from>
    <xdr:to>
      <xdr:col>102</xdr:col>
      <xdr:colOff>165100</xdr:colOff>
      <xdr:row>39</xdr:row>
      <xdr:rowOff>18410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9537</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88333" y="66960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9169</xdr:rowOff>
    </xdr:from>
    <xdr:to>
      <xdr:col>116</xdr:col>
      <xdr:colOff>63500</xdr:colOff>
      <xdr:row>57</xdr:row>
      <xdr:rowOff>18161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781819"/>
          <a:ext cx="8382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18161</xdr:rowOff>
    </xdr:from>
    <xdr:to>
      <xdr:col>111</xdr:col>
      <xdr:colOff>177800</xdr:colOff>
      <xdr:row>57</xdr:row>
      <xdr:rowOff>25857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790811"/>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25857</xdr:rowOff>
    </xdr:from>
    <xdr:to>
      <xdr:col>107</xdr:col>
      <xdr:colOff>50800</xdr:colOff>
      <xdr:row>57</xdr:row>
      <xdr:rowOff>32906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9798507"/>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32906</xdr:rowOff>
    </xdr:from>
    <xdr:to>
      <xdr:col>102</xdr:col>
      <xdr:colOff>114300</xdr:colOff>
      <xdr:row>57</xdr:row>
      <xdr:rowOff>39383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80555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129819</xdr:rowOff>
    </xdr:from>
    <xdr:to>
      <xdr:col>116</xdr:col>
      <xdr:colOff>114300</xdr:colOff>
      <xdr:row>57</xdr:row>
      <xdr:rowOff>59969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73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152696</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58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138811</xdr:rowOff>
    </xdr:from>
    <xdr:to>
      <xdr:col>112</xdr:col>
      <xdr:colOff>38100</xdr:colOff>
      <xdr:row>57</xdr:row>
      <xdr:rowOff>68961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74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85488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51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146507</xdr:rowOff>
    </xdr:from>
    <xdr:to>
      <xdr:col>107</xdr:col>
      <xdr:colOff>101600</xdr:colOff>
      <xdr:row>57</xdr:row>
      <xdr:rowOff>76657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74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93184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52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153556</xdr:rowOff>
    </xdr:from>
    <xdr:to>
      <xdr:col>102</xdr:col>
      <xdr:colOff>165100</xdr:colOff>
      <xdr:row>57</xdr:row>
      <xdr:rowOff>83706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75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100233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52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160033</xdr:rowOff>
    </xdr:from>
    <xdr:to>
      <xdr:col>98</xdr:col>
      <xdr:colOff>38100</xdr:colOff>
      <xdr:row>57</xdr:row>
      <xdr:rowOff>90183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7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106710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53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58250</xdr:rowOff>
    </xdr:from>
    <xdr:to>
      <xdr:col>116</xdr:col>
      <xdr:colOff>63500</xdr:colOff>
      <xdr:row>74</xdr:row>
      <xdr:rowOff>100975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45550"/>
          <a:ext cx="838200" cy="4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100975</xdr:rowOff>
    </xdr:from>
    <xdr:to>
      <xdr:col>111</xdr:col>
      <xdr:colOff>177800</xdr:colOff>
      <xdr:row>74</xdr:row>
      <xdr:rowOff>131768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88275"/>
          <a:ext cx="889000" cy="3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130647</xdr:rowOff>
    </xdr:from>
    <xdr:to>
      <xdr:col>107</xdr:col>
      <xdr:colOff>50800</xdr:colOff>
      <xdr:row>74</xdr:row>
      <xdr:rowOff>131768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817947"/>
          <a:ext cx="8890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130647</xdr:rowOff>
    </xdr:from>
    <xdr:to>
      <xdr:col>102</xdr:col>
      <xdr:colOff>114300</xdr:colOff>
      <xdr:row>75</xdr:row>
      <xdr:rowOff>13056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17947"/>
          <a:ext cx="889000" cy="5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7450</xdr:rowOff>
    </xdr:from>
    <xdr:to>
      <xdr:col>116</xdr:col>
      <xdr:colOff>114300</xdr:colOff>
      <xdr:row>74</xdr:row>
      <xdr:rowOff>109050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9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30327</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4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50175</xdr:rowOff>
    </xdr:from>
    <xdr:to>
      <xdr:col>112</xdr:col>
      <xdr:colOff>38100</xdr:colOff>
      <xdr:row>74</xdr:row>
      <xdr:rowOff>151775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3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168302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1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80968</xdr:rowOff>
    </xdr:from>
    <xdr:to>
      <xdr:col>107</xdr:col>
      <xdr:colOff>101600</xdr:colOff>
      <xdr:row>75</xdr:row>
      <xdr:rowOff>11118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6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27645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4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79847</xdr:rowOff>
    </xdr:from>
    <xdr:to>
      <xdr:col>102</xdr:col>
      <xdr:colOff>165100</xdr:colOff>
      <xdr:row>75</xdr:row>
      <xdr:rowOff>9997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6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26524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4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133706</xdr:rowOff>
    </xdr:from>
    <xdr:to>
      <xdr:col>98</xdr:col>
      <xdr:colOff>38100</xdr:colOff>
      <xdr:row>75</xdr:row>
      <xdr:rowOff>63856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2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80383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9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や会計年度任用職員への勤勉手当支給の開始により前年度より増加しており、また、全国平均や類似団体平均より高い水準となっている。その要因としては、山間地であり、行政面積が広いため公共施設を多く有していることで多くの人員配置が必要となっていることが主な要因として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ついては、公営企業会計への補助金の減少などにより前年度より減少しているものの、全国平均や類似団体平均より高い水準となっている。これは、当市の地理的要因により上下水道などのインフラ設備も多く有していることから維持管理経費などが嵩んでいることが一つの要因として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についても全国平均や類似団体平均を上回っており、これは積極的な繰上償還を実施していることが一つの要因となっているものの、多くの公共施設やインフラ設備を抱える中で、起債への依存度が高いことも要因として考えられる。一方、普通建設事業費は全国平均や類似団体平均を下回っており、近年は公共施設等への投資を抑制している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口減少が続くと見込まれ、税収等一般財源の減収により一人当たりのコストは高くなることが想定されることから、事業の見直しや公共施設等総合管理計画に基づいた適正な施設等の管理により経費の削減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xdr:rowOff>
    </xdr:from>
    <xdr:to>
      <xdr:col>24</xdr:col>
      <xdr:colOff>63500</xdr:colOff>
      <xdr:row>37</xdr:row>
      <xdr:rowOff>14160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43714"/>
          <a:ext cx="8382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14160</xdr:rowOff>
    </xdr:from>
    <xdr:to>
      <xdr:col>19</xdr:col>
      <xdr:colOff>177800</xdr:colOff>
      <xdr:row>37</xdr:row>
      <xdr:rowOff>16256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57810"/>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149034</xdr:rowOff>
    </xdr:from>
    <xdr:to>
      <xdr:col>15</xdr:col>
      <xdr:colOff>50800</xdr:colOff>
      <xdr:row>37</xdr:row>
      <xdr:rowOff>16256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21234"/>
          <a:ext cx="889000" cy="3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149034</xdr:rowOff>
    </xdr:from>
    <xdr:to>
      <xdr:col>10</xdr:col>
      <xdr:colOff>114300</xdr:colOff>
      <xdr:row>36</xdr:row>
      <xdr:rowOff>170752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1234"/>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120714</xdr:rowOff>
    </xdr:from>
    <xdr:to>
      <xdr:col>24</xdr:col>
      <xdr:colOff>114300</xdr:colOff>
      <xdr:row>37</xdr:row>
      <xdr:rowOff>50864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99141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134810</xdr:rowOff>
    </xdr:from>
    <xdr:to>
      <xdr:col>20</xdr:col>
      <xdr:colOff>38100</xdr:colOff>
      <xdr:row>37</xdr:row>
      <xdr:rowOff>64960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56087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136906</xdr:rowOff>
    </xdr:from>
    <xdr:to>
      <xdr:col>15</xdr:col>
      <xdr:colOff>101600</xdr:colOff>
      <xdr:row>37</xdr:row>
      <xdr:rowOff>67056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58183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98234</xdr:rowOff>
    </xdr:from>
    <xdr:to>
      <xdr:col>10</xdr:col>
      <xdr:colOff>165100</xdr:colOff>
      <xdr:row>37</xdr:row>
      <xdr:rowOff>28384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19511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3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119952</xdr:rowOff>
    </xdr:from>
    <xdr:to>
      <xdr:col>6</xdr:col>
      <xdr:colOff>38100</xdr:colOff>
      <xdr:row>37</xdr:row>
      <xdr:rowOff>50102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41229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1930</xdr:rowOff>
    </xdr:from>
    <xdr:to>
      <xdr:col>24</xdr:col>
      <xdr:colOff>63500</xdr:colOff>
      <xdr:row>57</xdr:row>
      <xdr:rowOff>10579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74580"/>
          <a:ext cx="8382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1930</xdr:rowOff>
    </xdr:from>
    <xdr:to>
      <xdr:col>19</xdr:col>
      <xdr:colOff>177800</xdr:colOff>
      <xdr:row>57</xdr:row>
      <xdr:rowOff>43322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74580"/>
          <a:ext cx="889000" cy="4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43322</xdr:rowOff>
    </xdr:from>
    <xdr:to>
      <xdr:col>15</xdr:col>
      <xdr:colOff>50800</xdr:colOff>
      <xdr:row>57</xdr:row>
      <xdr:rowOff>52687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5972"/>
          <a:ext cx="889000" cy="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171323</xdr:rowOff>
    </xdr:from>
    <xdr:to>
      <xdr:col>10</xdr:col>
      <xdr:colOff>114300</xdr:colOff>
      <xdr:row>57</xdr:row>
      <xdr:rowOff>52687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9623"/>
          <a:ext cx="889000" cy="39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131229</xdr:rowOff>
    </xdr:from>
    <xdr:to>
      <xdr:col>24</xdr:col>
      <xdr:colOff>114300</xdr:colOff>
      <xdr:row>57</xdr:row>
      <xdr:rowOff>61379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109656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122580</xdr:rowOff>
    </xdr:from>
    <xdr:to>
      <xdr:col>20</xdr:col>
      <xdr:colOff>38100</xdr:colOff>
      <xdr:row>57</xdr:row>
      <xdr:rowOff>52730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69257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163972</xdr:rowOff>
    </xdr:from>
    <xdr:to>
      <xdr:col>15</xdr:col>
      <xdr:colOff>101600</xdr:colOff>
      <xdr:row>57</xdr:row>
      <xdr:rowOff>94122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85249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1887</xdr:rowOff>
    </xdr:from>
    <xdr:to>
      <xdr:col>10</xdr:col>
      <xdr:colOff>165100</xdr:colOff>
      <xdr:row>57</xdr:row>
      <xdr:rowOff>103487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94614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6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120523</xdr:rowOff>
    </xdr:from>
    <xdr:to>
      <xdr:col>6</xdr:col>
      <xdr:colOff>38100</xdr:colOff>
      <xdr:row>55</xdr:row>
      <xdr:rowOff>50673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67200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5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171148</xdr:rowOff>
    </xdr:from>
    <xdr:to>
      <xdr:col>24</xdr:col>
      <xdr:colOff>63500</xdr:colOff>
      <xdr:row>76</xdr:row>
      <xdr:rowOff>22276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58448"/>
          <a:ext cx="838200" cy="19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166708</xdr:rowOff>
    </xdr:from>
    <xdr:to>
      <xdr:col>19</xdr:col>
      <xdr:colOff>177800</xdr:colOff>
      <xdr:row>76</xdr:row>
      <xdr:rowOff>22276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25458"/>
          <a:ext cx="889000" cy="2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147124</xdr:rowOff>
    </xdr:from>
    <xdr:to>
      <xdr:col>15</xdr:col>
      <xdr:colOff>50800</xdr:colOff>
      <xdr:row>75</xdr:row>
      <xdr:rowOff>166708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05874"/>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147124</xdr:rowOff>
    </xdr:from>
    <xdr:to>
      <xdr:col>10</xdr:col>
      <xdr:colOff>114300</xdr:colOff>
      <xdr:row>77</xdr:row>
      <xdr:rowOff>95329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05874"/>
          <a:ext cx="889000" cy="29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120348</xdr:rowOff>
    </xdr:from>
    <xdr:to>
      <xdr:col>24</xdr:col>
      <xdr:colOff>114300</xdr:colOff>
      <xdr:row>75</xdr:row>
      <xdr:rowOff>50498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0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143225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5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142926</xdr:rowOff>
    </xdr:from>
    <xdr:to>
      <xdr:col>20</xdr:col>
      <xdr:colOff>38100</xdr:colOff>
      <xdr:row>76</xdr:row>
      <xdr:rowOff>73076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89603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7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115908</xdr:rowOff>
    </xdr:from>
    <xdr:to>
      <xdr:col>15</xdr:col>
      <xdr:colOff>101600</xdr:colOff>
      <xdr:row>76</xdr:row>
      <xdr:rowOff>46058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7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62585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4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96324</xdr:rowOff>
    </xdr:from>
    <xdr:to>
      <xdr:col>10</xdr:col>
      <xdr:colOff>165100</xdr:colOff>
      <xdr:row>76</xdr:row>
      <xdr:rowOff>26474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5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43001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3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44529</xdr:rowOff>
    </xdr:from>
    <xdr:to>
      <xdr:col>6</xdr:col>
      <xdr:colOff>38100</xdr:colOff>
      <xdr:row>77</xdr:row>
      <xdr:rowOff>146129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4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162656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148501</xdr:rowOff>
    </xdr:from>
    <xdr:to>
      <xdr:col>24</xdr:col>
      <xdr:colOff>63500</xdr:colOff>
      <xdr:row>95</xdr:row>
      <xdr:rowOff>150825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436251"/>
          <a:ext cx="8382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113233</xdr:rowOff>
    </xdr:from>
    <xdr:to>
      <xdr:col>19</xdr:col>
      <xdr:colOff>177800</xdr:colOff>
      <xdr:row>95</xdr:row>
      <xdr:rowOff>148501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00983"/>
          <a:ext cx="889000" cy="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82893</xdr:rowOff>
    </xdr:from>
    <xdr:to>
      <xdr:col>15</xdr:col>
      <xdr:colOff>50800</xdr:colOff>
      <xdr:row>95</xdr:row>
      <xdr:rowOff>113233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370643"/>
          <a:ext cx="889000" cy="3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82893</xdr:rowOff>
    </xdr:from>
    <xdr:to>
      <xdr:col>10</xdr:col>
      <xdr:colOff>114300</xdr:colOff>
      <xdr:row>96</xdr:row>
      <xdr:rowOff>18783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370643"/>
          <a:ext cx="889000" cy="10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100025</xdr:rowOff>
    </xdr:from>
    <xdr:to>
      <xdr:col>24</xdr:col>
      <xdr:colOff>114300</xdr:colOff>
      <xdr:row>96</xdr:row>
      <xdr:rowOff>30175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8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122902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3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97701</xdr:rowOff>
    </xdr:from>
    <xdr:to>
      <xdr:col>20</xdr:col>
      <xdr:colOff>38100</xdr:colOff>
      <xdr:row>96</xdr:row>
      <xdr:rowOff>27851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3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44378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16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62433</xdr:rowOff>
    </xdr:from>
    <xdr:to>
      <xdr:col>15</xdr:col>
      <xdr:colOff>101600</xdr:colOff>
      <xdr:row>95</xdr:row>
      <xdr:rowOff>164033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9110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2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32093</xdr:rowOff>
    </xdr:from>
    <xdr:to>
      <xdr:col>10</xdr:col>
      <xdr:colOff>165100</xdr:colOff>
      <xdr:row>95</xdr:row>
      <xdr:rowOff>133693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31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150220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0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139433</xdr:rowOff>
    </xdr:from>
    <xdr:to>
      <xdr:col>6</xdr:col>
      <xdr:colOff>38100</xdr:colOff>
      <xdr:row>96</xdr:row>
      <xdr:rowOff>69583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4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86110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89081</xdr:rowOff>
    </xdr:from>
    <xdr:to>
      <xdr:col>55</xdr:col>
      <xdr:colOff>0</xdr:colOff>
      <xdr:row>38</xdr:row>
      <xdr:rowOff>90388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04181"/>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90388</xdr:rowOff>
    </xdr:from>
    <xdr:to>
      <xdr:col>50</xdr:col>
      <xdr:colOff>114300</xdr:colOff>
      <xdr:row>38</xdr:row>
      <xdr:rowOff>90715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0548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90715</xdr:rowOff>
    </xdr:from>
    <xdr:to>
      <xdr:col>45</xdr:col>
      <xdr:colOff>177800</xdr:colOff>
      <xdr:row>38</xdr:row>
      <xdr:rowOff>111615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05815"/>
          <a:ext cx="8890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111615</xdr:rowOff>
    </xdr:from>
    <xdr:to>
      <xdr:col>41</xdr:col>
      <xdr:colOff>50800</xdr:colOff>
      <xdr:row>38</xdr:row>
      <xdr:rowOff>112595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2671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38281</xdr:rowOff>
    </xdr:from>
    <xdr:to>
      <xdr:col>55</xdr:col>
      <xdr:colOff>50800</xdr:colOff>
      <xdr:row>38</xdr:row>
      <xdr:rowOff>139881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16708</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39588</xdr:rowOff>
    </xdr:from>
    <xdr:to>
      <xdr:col>50</xdr:col>
      <xdr:colOff>165100</xdr:colOff>
      <xdr:row>38</xdr:row>
      <xdr:rowOff>141188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5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132315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47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39915</xdr:rowOff>
    </xdr:from>
    <xdr:to>
      <xdr:col>46</xdr:col>
      <xdr:colOff>38100</xdr:colOff>
      <xdr:row>38</xdr:row>
      <xdr:rowOff>141515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132642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47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60815</xdr:rowOff>
    </xdr:from>
    <xdr:to>
      <xdr:col>41</xdr:col>
      <xdr:colOff>101600</xdr:colOff>
      <xdr:row>38</xdr:row>
      <xdr:rowOff>162415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153542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68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61795</xdr:rowOff>
    </xdr:from>
    <xdr:to>
      <xdr:col>36</xdr:col>
      <xdr:colOff>165100</xdr:colOff>
      <xdr:row>38</xdr:row>
      <xdr:rowOff>163395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7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154522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6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98495</xdr:rowOff>
    </xdr:from>
    <xdr:to>
      <xdr:col>55</xdr:col>
      <xdr:colOff>0</xdr:colOff>
      <xdr:row>54</xdr:row>
      <xdr:rowOff>126841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356795"/>
          <a:ext cx="8382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98495</xdr:rowOff>
    </xdr:from>
    <xdr:to>
      <xdr:col>50</xdr:col>
      <xdr:colOff>114300</xdr:colOff>
      <xdr:row>54</xdr:row>
      <xdr:rowOff>100895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35679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100895</xdr:rowOff>
    </xdr:from>
    <xdr:to>
      <xdr:col>45</xdr:col>
      <xdr:colOff>177800</xdr:colOff>
      <xdr:row>55</xdr:row>
      <xdr:rowOff>163855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359195"/>
          <a:ext cx="889000" cy="23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133147</xdr:rowOff>
    </xdr:from>
    <xdr:to>
      <xdr:col>41</xdr:col>
      <xdr:colOff>50800</xdr:colOff>
      <xdr:row>55</xdr:row>
      <xdr:rowOff>163855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62897"/>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76041</xdr:rowOff>
    </xdr:from>
    <xdr:to>
      <xdr:col>55</xdr:col>
      <xdr:colOff>50800</xdr:colOff>
      <xdr:row>55</xdr:row>
      <xdr:rowOff>6191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33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98918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1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47695</xdr:rowOff>
    </xdr:from>
    <xdr:to>
      <xdr:col>50</xdr:col>
      <xdr:colOff>165100</xdr:colOff>
      <xdr:row>54</xdr:row>
      <xdr:rowOff>149295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30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165822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08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50095</xdr:rowOff>
    </xdr:from>
    <xdr:to>
      <xdr:col>46</xdr:col>
      <xdr:colOff>38100</xdr:colOff>
      <xdr:row>54</xdr:row>
      <xdr:rowOff>151695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3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168222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8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113055</xdr:rowOff>
    </xdr:from>
    <xdr:to>
      <xdr:col>41</xdr:col>
      <xdr:colOff>101600</xdr:colOff>
      <xdr:row>56</xdr:row>
      <xdr:rowOff>43205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59732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1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82347</xdr:rowOff>
    </xdr:from>
    <xdr:to>
      <xdr:col>36</xdr:col>
      <xdr:colOff>165100</xdr:colOff>
      <xdr:row>56</xdr:row>
      <xdr:rowOff>12497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1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29024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163094</xdr:rowOff>
    </xdr:from>
    <xdr:to>
      <xdr:col>55</xdr:col>
      <xdr:colOff>0</xdr:colOff>
      <xdr:row>76</xdr:row>
      <xdr:rowOff>139071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21844"/>
          <a:ext cx="838200" cy="14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125584</xdr:rowOff>
    </xdr:from>
    <xdr:to>
      <xdr:col>50</xdr:col>
      <xdr:colOff>114300</xdr:colOff>
      <xdr:row>75</xdr:row>
      <xdr:rowOff>163094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84334"/>
          <a:ext cx="889000" cy="3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170066</xdr:rowOff>
    </xdr:from>
    <xdr:to>
      <xdr:col>45</xdr:col>
      <xdr:colOff>177800</xdr:colOff>
      <xdr:row>75</xdr:row>
      <xdr:rowOff>125584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857366"/>
          <a:ext cx="889000" cy="1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170066</xdr:rowOff>
    </xdr:from>
    <xdr:to>
      <xdr:col>41</xdr:col>
      <xdr:colOff>50800</xdr:colOff>
      <xdr:row>76</xdr:row>
      <xdr:rowOff>106514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857366"/>
          <a:ext cx="889000" cy="27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88271</xdr:rowOff>
    </xdr:from>
    <xdr:to>
      <xdr:col>55</xdr:col>
      <xdr:colOff>50800</xdr:colOff>
      <xdr:row>77</xdr:row>
      <xdr:rowOff>18421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1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111148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6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112293</xdr:rowOff>
    </xdr:from>
    <xdr:to>
      <xdr:col>50</xdr:col>
      <xdr:colOff>165100</xdr:colOff>
      <xdr:row>76</xdr:row>
      <xdr:rowOff>42444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710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58970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4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74784</xdr:rowOff>
    </xdr:from>
    <xdr:to>
      <xdr:col>46</xdr:col>
      <xdr:colOff>38100</xdr:colOff>
      <xdr:row>76</xdr:row>
      <xdr:rowOff>4933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335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21461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0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119266</xdr:rowOff>
    </xdr:from>
    <xdr:to>
      <xdr:col>41</xdr:col>
      <xdr:colOff>101600</xdr:colOff>
      <xdr:row>75</xdr:row>
      <xdr:rowOff>49416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65943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55714</xdr:rowOff>
    </xdr:from>
    <xdr:to>
      <xdr:col>36</xdr:col>
      <xdr:colOff>165100</xdr:colOff>
      <xdr:row>76</xdr:row>
      <xdr:rowOff>157314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8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2392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74777</xdr:rowOff>
    </xdr:from>
    <xdr:to>
      <xdr:col>55</xdr:col>
      <xdr:colOff>0</xdr:colOff>
      <xdr:row>97</xdr:row>
      <xdr:rowOff>150597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05427"/>
          <a:ext cx="838200" cy="7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74777</xdr:rowOff>
    </xdr:from>
    <xdr:to>
      <xdr:col>50</xdr:col>
      <xdr:colOff>114300</xdr:colOff>
      <xdr:row>97</xdr:row>
      <xdr:rowOff>87618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05427"/>
          <a:ext cx="889000" cy="1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108496</xdr:rowOff>
    </xdr:from>
    <xdr:to>
      <xdr:col>45</xdr:col>
      <xdr:colOff>177800</xdr:colOff>
      <xdr:row>97</xdr:row>
      <xdr:rowOff>87618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67696"/>
          <a:ext cx="889000" cy="15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20752</xdr:rowOff>
    </xdr:from>
    <xdr:to>
      <xdr:col>41</xdr:col>
      <xdr:colOff>50800</xdr:colOff>
      <xdr:row>96</xdr:row>
      <xdr:rowOff>108496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479952"/>
          <a:ext cx="889000" cy="8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99797</xdr:rowOff>
    </xdr:from>
    <xdr:to>
      <xdr:col>55</xdr:col>
      <xdr:colOff>50800</xdr:colOff>
      <xdr:row>98</xdr:row>
      <xdr:rowOff>29947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78224</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0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23977</xdr:rowOff>
    </xdr:from>
    <xdr:to>
      <xdr:col>50</xdr:col>
      <xdr:colOff>165100</xdr:colOff>
      <xdr:row>97</xdr:row>
      <xdr:rowOff>125577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5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116704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4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36818</xdr:rowOff>
    </xdr:from>
    <xdr:to>
      <xdr:col>46</xdr:col>
      <xdr:colOff>38100</xdr:colOff>
      <xdr:row>97</xdr:row>
      <xdr:rowOff>138418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6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129545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6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57696</xdr:rowOff>
    </xdr:from>
    <xdr:to>
      <xdr:col>41</xdr:col>
      <xdr:colOff>101600</xdr:colOff>
      <xdr:row>96</xdr:row>
      <xdr:rowOff>159296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1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4373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9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141402</xdr:rowOff>
    </xdr:from>
    <xdr:to>
      <xdr:col>36</xdr:col>
      <xdr:colOff>165100</xdr:colOff>
      <xdr:row>96</xdr:row>
      <xdr:rowOff>71552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2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88079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20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41554</xdr:rowOff>
    </xdr:from>
    <xdr:to>
      <xdr:col>85</xdr:col>
      <xdr:colOff>127000</xdr:colOff>
      <xdr:row>35</xdr:row>
      <xdr:rowOff>126441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42304"/>
          <a:ext cx="838200" cy="8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126441</xdr:rowOff>
    </xdr:from>
    <xdr:to>
      <xdr:col>81</xdr:col>
      <xdr:colOff>50800</xdr:colOff>
      <xdr:row>35</xdr:row>
      <xdr:rowOff>141072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27191"/>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141072</xdr:rowOff>
    </xdr:from>
    <xdr:to>
      <xdr:col>76</xdr:col>
      <xdr:colOff>114300</xdr:colOff>
      <xdr:row>35</xdr:row>
      <xdr:rowOff>159969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41822"/>
          <a:ext cx="88900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39725</xdr:rowOff>
    </xdr:from>
    <xdr:to>
      <xdr:col>71</xdr:col>
      <xdr:colOff>177800</xdr:colOff>
      <xdr:row>35</xdr:row>
      <xdr:rowOff>159969</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040475"/>
          <a:ext cx="889000" cy="1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162204</xdr:rowOff>
    </xdr:from>
    <xdr:to>
      <xdr:col>85</xdr:col>
      <xdr:colOff>177800</xdr:colOff>
      <xdr:row>35</xdr:row>
      <xdr:rowOff>92354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9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13631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4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75641</xdr:rowOff>
    </xdr:from>
    <xdr:to>
      <xdr:col>81</xdr:col>
      <xdr:colOff>101600</xdr:colOff>
      <xdr:row>36</xdr:row>
      <xdr:rowOff>5791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7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22318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5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90272</xdr:rowOff>
    </xdr:from>
    <xdr:to>
      <xdr:col>76</xdr:col>
      <xdr:colOff>165100</xdr:colOff>
      <xdr:row>36</xdr:row>
      <xdr:rowOff>20422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0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36949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86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109169</xdr:rowOff>
    </xdr:from>
    <xdr:to>
      <xdr:col>72</xdr:col>
      <xdr:colOff>38100</xdr:colOff>
      <xdr:row>36</xdr:row>
      <xdr:rowOff>39319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55846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88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160375</xdr:rowOff>
    </xdr:from>
    <xdr:to>
      <xdr:col>67</xdr:col>
      <xdr:colOff>101600</xdr:colOff>
      <xdr:row>35</xdr:row>
      <xdr:rowOff>90525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9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107052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76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99978</xdr:rowOff>
    </xdr:from>
    <xdr:to>
      <xdr:col>85</xdr:col>
      <xdr:colOff>127000</xdr:colOff>
      <xdr:row>57</xdr:row>
      <xdr:rowOff>124775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01178"/>
          <a:ext cx="838200" cy="19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50012</xdr:rowOff>
    </xdr:from>
    <xdr:to>
      <xdr:col>81</xdr:col>
      <xdr:colOff>50800</xdr:colOff>
      <xdr:row>57</xdr:row>
      <xdr:rowOff>124775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22662"/>
          <a:ext cx="889000" cy="7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50012</xdr:rowOff>
    </xdr:from>
    <xdr:to>
      <xdr:col>76</xdr:col>
      <xdr:colOff>114300</xdr:colOff>
      <xdr:row>57</xdr:row>
      <xdr:rowOff>167371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22662"/>
          <a:ext cx="889000" cy="11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50774</xdr:rowOff>
    </xdr:from>
    <xdr:to>
      <xdr:col>71</xdr:col>
      <xdr:colOff>177800</xdr:colOff>
      <xdr:row>57</xdr:row>
      <xdr:rowOff>167371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23424"/>
          <a:ext cx="889000" cy="11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49178</xdr:rowOff>
    </xdr:from>
    <xdr:to>
      <xdr:col>85</xdr:col>
      <xdr:colOff>177800</xdr:colOff>
      <xdr:row>56</xdr:row>
      <xdr:rowOff>150778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72055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0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73975</xdr:rowOff>
    </xdr:from>
    <xdr:to>
      <xdr:col>81</xdr:col>
      <xdr:colOff>101600</xdr:colOff>
      <xdr:row>58</xdr:row>
      <xdr:rowOff>4125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166702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3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170662</xdr:rowOff>
    </xdr:from>
    <xdr:to>
      <xdr:col>76</xdr:col>
      <xdr:colOff>165100</xdr:colOff>
      <xdr:row>57</xdr:row>
      <xdr:rowOff>100812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7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117339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4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116571</xdr:rowOff>
    </xdr:from>
    <xdr:to>
      <xdr:col>72</xdr:col>
      <xdr:colOff>38100</xdr:colOff>
      <xdr:row>58</xdr:row>
      <xdr:rowOff>46721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8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37848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8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171424</xdr:rowOff>
    </xdr:from>
    <xdr:to>
      <xdr:col>67</xdr:col>
      <xdr:colOff>101600</xdr:colOff>
      <xdr:row>57</xdr:row>
      <xdr:rowOff>101574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118101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4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100191</xdr:rowOff>
    </xdr:from>
    <xdr:to>
      <xdr:col>85</xdr:col>
      <xdr:colOff>127000</xdr:colOff>
      <xdr:row>79</xdr:row>
      <xdr:rowOff>3835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473291"/>
          <a:ext cx="838200" cy="7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115849</xdr:rowOff>
    </xdr:from>
    <xdr:to>
      <xdr:col>81</xdr:col>
      <xdr:colOff>50800</xdr:colOff>
      <xdr:row>79</xdr:row>
      <xdr:rowOff>3835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88949"/>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6465</xdr:rowOff>
    </xdr:from>
    <xdr:to>
      <xdr:col>76</xdr:col>
      <xdr:colOff>114300</xdr:colOff>
      <xdr:row>78</xdr:row>
      <xdr:rowOff>115849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79565"/>
          <a:ext cx="889000" cy="10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45898</xdr:rowOff>
    </xdr:from>
    <xdr:to>
      <xdr:col>71</xdr:col>
      <xdr:colOff>177800</xdr:colOff>
      <xdr:row>78</xdr:row>
      <xdr:rowOff>6465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2561748"/>
          <a:ext cx="889000" cy="8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49391</xdr:rowOff>
    </xdr:from>
    <xdr:to>
      <xdr:col>85</xdr:col>
      <xdr:colOff>177800</xdr:colOff>
      <xdr:row>78</xdr:row>
      <xdr:rowOff>150991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2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148557</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124485</xdr:rowOff>
    </xdr:from>
    <xdr:to>
      <xdr:col>81</xdr:col>
      <xdr:colOff>101600</xdr:colOff>
      <xdr:row>79</xdr:row>
      <xdr:rowOff>54635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45762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9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65049</xdr:rowOff>
    </xdr:from>
    <xdr:to>
      <xdr:col>76</xdr:col>
      <xdr:colOff>165100</xdr:colOff>
      <xdr:row>78</xdr:row>
      <xdr:rowOff>166649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3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157776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3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127115</xdr:rowOff>
    </xdr:from>
    <xdr:to>
      <xdr:col>72</xdr:col>
      <xdr:colOff>38100</xdr:colOff>
      <xdr:row>78</xdr:row>
      <xdr:rowOff>57265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73792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0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166548</xdr:rowOff>
    </xdr:from>
    <xdr:to>
      <xdr:col>67</xdr:col>
      <xdr:colOff>101600</xdr:colOff>
      <xdr:row>73</xdr:row>
      <xdr:rowOff>96698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51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113225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28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2001</xdr:rowOff>
    </xdr:from>
    <xdr:to>
      <xdr:col>85</xdr:col>
      <xdr:colOff>127000</xdr:colOff>
      <xdr:row>93</xdr:row>
      <xdr:rowOff>137103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5946851"/>
          <a:ext cx="838200" cy="1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2001</xdr:rowOff>
    </xdr:from>
    <xdr:to>
      <xdr:col>81</xdr:col>
      <xdr:colOff>50800</xdr:colOff>
      <xdr:row>93</xdr:row>
      <xdr:rowOff>84934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946851"/>
          <a:ext cx="889000" cy="8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22951</xdr:rowOff>
    </xdr:from>
    <xdr:to>
      <xdr:col>76</xdr:col>
      <xdr:colOff>114300</xdr:colOff>
      <xdr:row>93</xdr:row>
      <xdr:rowOff>84934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796351"/>
          <a:ext cx="889000" cy="23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22951</xdr:rowOff>
    </xdr:from>
    <xdr:to>
      <xdr:col>71</xdr:col>
      <xdr:colOff>177800</xdr:colOff>
      <xdr:row>92</xdr:row>
      <xdr:rowOff>112709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796351"/>
          <a:ext cx="889000" cy="8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86303</xdr:rowOff>
    </xdr:from>
    <xdr:to>
      <xdr:col>85</xdr:col>
      <xdr:colOff>177800</xdr:colOff>
      <xdr:row>94</xdr:row>
      <xdr:rowOff>16453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03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109180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8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122651</xdr:rowOff>
    </xdr:from>
    <xdr:to>
      <xdr:col>81</xdr:col>
      <xdr:colOff>101600</xdr:colOff>
      <xdr:row>93</xdr:row>
      <xdr:rowOff>52801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89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69328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7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34134</xdr:rowOff>
    </xdr:from>
    <xdr:to>
      <xdr:col>76</xdr:col>
      <xdr:colOff>165100</xdr:colOff>
      <xdr:row>93</xdr:row>
      <xdr:rowOff>135734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7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152261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5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143601</xdr:rowOff>
    </xdr:from>
    <xdr:to>
      <xdr:col>72</xdr:col>
      <xdr:colOff>38100</xdr:colOff>
      <xdr:row>92</xdr:row>
      <xdr:rowOff>73751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7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90278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52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61909</xdr:rowOff>
    </xdr:from>
    <xdr:to>
      <xdr:col>67</xdr:col>
      <xdr:colOff>101600</xdr:colOff>
      <xdr:row>92</xdr:row>
      <xdr:rowOff>163509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83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8586</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61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国の物価高騰対策である調整給付の実施や人件費の高騰が主な要因となり、前年度より増加している。商工費については、事業者への物価高騰対策支援の終了のほか、観光施設の整備工事が完了したことを要因として前年度より減少している。土木費では、下水道事業において資本費平準化債の対象が拡充されたことにより、公営企業会計への補助金が減少したことを主な要因として、前年度と比較して減少している。教育費については、統合小学校の整備に係る校舎等の改修事業を実施したことにより前年度より増加し、全国平均や類似団体平均を上回る要因となっている。　</a:t>
          </a:r>
        </a:p>
        <a:p>
          <a:r>
            <a:rPr kumimoji="1" lang="ja-JP" altLang="en-US" sz="1300">
              <a:latin typeface="ＭＳ Ｐゴシック" panose="020B0600070205080204" pitchFamily="50" charset="-128"/>
              <a:ea typeface="ＭＳ Ｐゴシック" panose="020B0600070205080204" pitchFamily="50" charset="-128"/>
            </a:rPr>
            <a:t>　人口減少が進む中、多くの公共施設等の整備更新・維持管理を行っていくと、今後も住民一人当たりのコストは増加していくことが見込まれるため、公共施設等総合管理計画に基づく施設の集約化をはじめ、少子化・人口流出対策に取り組むことで一人当たりのコストの逓減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兵庫県宍粟市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財政調整基金は、収入減少や災害など不測の支出増加に備え、長期的視野に立った積立てを行うものであり、令和６年度は基金の取り崩しを行っておらず、後年度の財政負担に備えた積立を行った。</a:t>
          </a:r>
        </a:p>
        <a:p>
          <a:r>
            <a:rPr kumimoji="1" lang="ja-JP" altLang="en-US" sz="1400">
              <a:latin typeface="ＭＳ ゴシック" pitchFamily="49" charset="-128"/>
              <a:ea typeface="ＭＳ ゴシック" pitchFamily="49" charset="-128"/>
            </a:rPr>
            <a:t>　実質収支額は、前年度より約</a:t>
          </a:r>
          <a:r>
            <a:rPr kumimoji="1" lang="en-US" altLang="ja-JP" sz="1400">
              <a:latin typeface="ＭＳ ゴシック" pitchFamily="49" charset="-128"/>
              <a:ea typeface="ＭＳ ゴシック" pitchFamily="49" charset="-128"/>
            </a:rPr>
            <a:t>0.9</a:t>
          </a:r>
          <a:r>
            <a:rPr kumimoji="1" lang="ja-JP" altLang="en-US" sz="1400">
              <a:latin typeface="ＭＳ ゴシック" pitchFamily="49" charset="-128"/>
              <a:ea typeface="ＭＳ ゴシック" pitchFamily="49" charset="-128"/>
            </a:rPr>
            <a:t>億円増加し、標準財政規模に占める割合も</a:t>
          </a:r>
          <a:r>
            <a:rPr kumimoji="1" lang="en-US" altLang="ja-JP" sz="1400">
              <a:latin typeface="ＭＳ ゴシック" pitchFamily="49" charset="-128"/>
              <a:ea typeface="ＭＳ ゴシック" pitchFamily="49" charset="-128"/>
            </a:rPr>
            <a:t>0.56</a:t>
          </a:r>
          <a:r>
            <a:rPr kumimoji="1" lang="ja-JP" altLang="en-US" sz="1400">
              <a:latin typeface="ＭＳ ゴシック" pitchFamily="49" charset="-128"/>
              <a:ea typeface="ＭＳ ゴシック" pitchFamily="49" charset="-128"/>
            </a:rPr>
            <a:t>％の増となった。</a:t>
          </a:r>
        </a:p>
        <a:p>
          <a:r>
            <a:rPr kumimoji="1" lang="ja-JP" altLang="en-US" sz="1400">
              <a:latin typeface="ＭＳ ゴシック" pitchFamily="49" charset="-128"/>
              <a:ea typeface="ＭＳ ゴシック" pitchFamily="49" charset="-128"/>
            </a:rPr>
            <a:t>　実質単年度収支は、実質収支額の増加や財政調整基金の積立や繰上償還の実施により前年度比で</a:t>
          </a:r>
          <a:r>
            <a:rPr kumimoji="1" lang="en-US" altLang="ja-JP" sz="1400">
              <a:latin typeface="ＭＳ ゴシック" pitchFamily="49" charset="-128"/>
              <a:ea typeface="ＭＳ ゴシック" pitchFamily="49" charset="-128"/>
            </a:rPr>
            <a:t>0.51</a:t>
          </a:r>
          <a:r>
            <a:rPr kumimoji="1" lang="ja-JP" altLang="en-US" sz="1400">
              <a:latin typeface="ＭＳ ゴシック" pitchFamily="49" charset="-128"/>
              <a:ea typeface="ＭＳ ゴシック" pitchFamily="49" charset="-128"/>
            </a:rPr>
            <a:t>％の増加となった。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兵庫県宍粟市</a:t>
          </a:r>
        </a:p>
      </xdr:txBody>
    </xdr:sp>
    <xdr:clientData/>
  </xdr:twoCellAnchor>
  <xdr:twoCellAnchor editAs="oneCell">
    <xdr:from>
      <xdr:col>1</xdr:col>
      <xdr:colOff>0</xdr:colOff>
      <xdr:row>3</xdr:row>
      <xdr:rowOff>28575</xdr:rowOff>
    </xdr:from>
    <xdr:to>
      <xdr:col>4</xdr:col>
      <xdr:colOff>914400</xdr:colOff>
      <xdr:row>4</xdr:row>
      <xdr:rowOff>205740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〇現状</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過去５年間では、全会計において黒字であり、連結実質赤字は発生していない。</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〇今後の対応等</a:t>
          </a:r>
        </a:p>
        <a:p>
          <a:r>
            <a:rPr kumimoji="1" lang="ja-JP" altLang="en-US" sz="1400">
              <a:latin typeface="ＭＳ ゴシック" pitchFamily="49" charset="-128"/>
              <a:ea typeface="ＭＳ ゴシック" pitchFamily="49" charset="-128"/>
            </a:rPr>
            <a:t>　水道事業では、年々留保財源を切り崩している状況であるため、水道ビジョンに基づき、料金改定による収入確保や施設の統廃合・長寿命化による経費削減により収支均衡を図っていく。病院事業では、新病院整備など大規模事業を控えており、引き続き、公立病院経営強化プランにより中長期的な経営改善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兵庫県宍粟市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令和６年度の実質公債比率は</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％で、公営企業債の元利償還金の繰入金の減少により、前年度比で</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％改善しており、単年度でも繰上償還による元利償還金の減少などにより前年度より減少している。</a:t>
          </a:r>
        </a:p>
        <a:p>
          <a:r>
            <a:rPr kumimoji="1" lang="ja-JP" altLang="en-US" sz="1400">
              <a:latin typeface="ＭＳ ゴシック" pitchFamily="49" charset="-128"/>
              <a:ea typeface="ＭＳ ゴシック" pitchFamily="49" charset="-128"/>
            </a:rPr>
            <a:t>　新病院整備事業や学校施設の長寿命化などの大型事業が予定されているため、引き続き起債の発行抑制、交付税算入率の高い有利な起債の活用や、積極的な繰上償還の継続実施などにより、公債費負担の適正管理に取り組む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満期一括償還地方債の償還の財源に係る減債基金の積み立ては行っていない。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兵庫県宍粟市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令和６年度の将来負担比率は</a:t>
          </a:r>
          <a:r>
            <a:rPr kumimoji="1" lang="en-US" altLang="ja-JP" sz="1400">
              <a:latin typeface="ＭＳ ゴシック" pitchFamily="49" charset="-128"/>
              <a:ea typeface="ＭＳ ゴシック" pitchFamily="49" charset="-128"/>
            </a:rPr>
            <a:t>48.9</a:t>
          </a:r>
          <a:r>
            <a:rPr kumimoji="1" lang="ja-JP" altLang="en-US" sz="1400">
              <a:latin typeface="ＭＳ ゴシック" pitchFamily="49" charset="-128"/>
              <a:ea typeface="ＭＳ ゴシック" pitchFamily="49" charset="-128"/>
            </a:rPr>
            <a:t>％で、前年度より</a:t>
          </a:r>
          <a:r>
            <a:rPr kumimoji="1" lang="en-US" altLang="ja-JP" sz="1400">
              <a:latin typeface="ＭＳ ゴシック" pitchFamily="49" charset="-128"/>
              <a:ea typeface="ＭＳ ゴシック" pitchFamily="49" charset="-128"/>
            </a:rPr>
            <a:t>5.9</a:t>
          </a:r>
          <a:r>
            <a:rPr kumimoji="1" lang="ja-JP" altLang="en-US" sz="1400">
              <a:latin typeface="ＭＳ ゴシック" pitchFamily="49" charset="-128"/>
              <a:ea typeface="ＭＳ ゴシック" pitchFamily="49" charset="-128"/>
            </a:rPr>
            <a:t>％改善した。積極的な繰上償還の実施による地方債残高の減少が主な要因であると考えられる。</a:t>
          </a:r>
        </a:p>
        <a:p>
          <a:r>
            <a:rPr kumimoji="1" lang="ja-JP" altLang="en-US" sz="1400">
              <a:latin typeface="ＭＳ ゴシック" pitchFamily="49" charset="-128"/>
              <a:ea typeface="ＭＳ ゴシック" pitchFamily="49" charset="-128"/>
            </a:rPr>
            <a:t>　今後においても地方債の発行抑制、発行する場合は交付税算入率の高い有利な地方債の活用および過去の借入金の積極的な繰上償還により、比率の抑制とさらなる財政の健全化に努める。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兵庫県宍粟市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・収入減少や社会情勢の変化に対応するなど不測の支出増加に備えて財政調整基金に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百万円の積立てを行ったほか、森林環境譲与税基金に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百万円、デジタル社会推進基金に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百万円の積立てを行ったことが、主な増加の要因である。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社会保障関係経費や施設の長寿命化に要するコストの増大、物価高騰を背景とした経常経費の増大が見込まれるなか、一般財源の不足が懸念されるところである。市民への負担を増加させることなく行政サービスを維持していくため、基金を計画的に活用するとともに、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・地域振興基金、地域福祉基金、森林文化創造基金：果実運用型として保有しており、原則取り崩しを行わないこととしている。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・公共施設等整備基金：施設の修繕等および公共施設の統合・更新の際に活用している。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・森林環境譲与税基金：森林環境譲与税を原資としており、森林整備等の事業に活用している。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・公共施設整備基金：後年度の施設更新等の財源とするため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百万円を取り崩して活用したため、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・森林環境譲与税基金：森林環境譲与税について、後年度の森林整備等の事業に充てるため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社会保障関係経費や施設の長寿命化に要するコストの増大、物価高騰を背景とした経常経費の増大が見込まれるなか、一般財源の不足が懸念されるところである。市民への負担を増加させることなく行政サービスを維持していくため、基金を計画的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・取り崩しがなかったことと、価格高騰等による後年度の取り崩しに備え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百万円の積立てと運用利子による積立てが生じていることにより増加している。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年度決算で当面の目標であった残高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％）達成後は、平成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年度まで運用利子を積立てていたが、令和元年度に取り崩したことから目標額を下回ることとなった。令和５年度末で再び残高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億を超えたが、引き続き基金利子などを積立てるとともに、価格高騰の対応など将来的な不測の事態に備えるための積立てを行っていく。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・起債対象事業に充てるべき財源を原資として積立てており、令和６年度は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百万円を積立てた一方、繰入計画に基づき、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・毎年の起債元利償還に合わせた繰入計画に基づき、計画的に取り崩しを行うとともに、後年度の負担軽減のため必要に応じて原資を積立てる。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2BC12A-5D5C-4FBE-AE16-9781A9B99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1EABED5-F731-4F00-8A09-BCCC5D246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5126B88-F753-4436-8FF4-8D263EF3BC7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9FB38A8-B2E9-4B8B-8D87-1519E5F205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69BFF9F-A08C-427B-9A60-279BA273A42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57629A6-44E7-479C-BA08-706C359AC4D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971CC03-C5BB-4A49-9EA6-9BC0F9A5106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2711E22-E9B8-4EA8-B337-AEFBF220F63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C8B818D-170C-4F57-BD08-C4191AB6A2E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FF243C8-28F3-4598-B1C3-DB1F0A308C7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25D81D1-ADA7-4485-84A7-878831EAEDD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C7B2687-D8C5-47CF-B07C-E63B99DFADB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6166BF6-E118-4843-A8F6-A21FEB1E663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500B824-8279-4277-94BC-98A780B2991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96F7DD6-4074-47D8-93D3-E157DAA3ED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81D4EE2-531C-4D2E-8067-CEBC4DDDB6F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A5ED27B-5C46-4B8F-B735-2E83E49F418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C0D91A2-798E-4023-90E0-7E078D963DC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CE7F9F-5E27-4048-8DC4-A6F3A8E9CE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42530B3-6DE8-466D-B247-2373DA206A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B309306-58BA-4FAA-9A4F-54A367D16CE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46AE57C-03D5-4234-AF87-553639F36F6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99FDA8D-47EC-40EF-8E34-3D950239F9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204954C-4B30-4812-B953-BA3407C39A0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4FB94E5-0813-4104-8FF3-B875DE47177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8F797A1-BF58-41E9-A44B-E247CA0244B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8F96D08-6182-40FE-9BEA-B206CD5A7BE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42BFF65-C14F-4175-B70B-47DEBCDFC72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F91D7CE-F906-45EE-8DA3-C5FB390D066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5E36E2D-C95C-491B-87D0-F43C0BE205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D3FD30D-FD72-4957-8C00-7802F981D40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9F6FDAB-1A3F-4E4C-A875-CC06F8D1972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7E23FF5-54F9-44BB-9EEC-8FFF62DD001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86147CD-B175-4883-89ED-B0D365C102B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8DDD3D7-7855-4677-A74B-9B6FF3B3D91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A905ADC-517F-473D-8F78-EBCF92200E2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EB1B030-96F5-48B4-AB9E-1205C39E4E8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DA76635-CB67-4AD4-9DD4-D7C33CB57B6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7E71F6-3605-4193-94A5-1AA35E91E83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7F4E704-E428-404E-923B-006E87DDF3A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F730C06-E1E1-4100-AB83-FBB256D0612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3FE3802-CC78-4727-92E2-5B7EB16931B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2D919D1-AED3-4F71-8163-6E366C161F7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6CB3353-BF05-44A5-B3BA-D1608D46723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C3E03D3-2585-4471-9F0D-A7AE4E5439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05D0C18-5349-4D57-A94B-8897E7616E5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65A8163-0190-4872-8291-E8392192E69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この指標は資産の老朽化を示す指標であり、施設の統合による</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公共施設の適正化を目的に複数年事業として市民局庁舎の建替</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え等を進めてきたが、全体的な施設の老朽化が原因となり、結果と</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して前年度比で</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％の増となっている。今後も施設の老朽化に伴</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う維持管理経費の増嵩が見込まれるため、計画的に施設の統廃</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合や長寿命化を進めていく必要がある。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260E8C3-B47A-4C74-8478-1F1EDADF005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3A3B21-C610-462D-963C-320EC606753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D900D95-1DC8-43AE-9AD1-630E199AD9C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BCC7344-4E5A-4AE5-9A03-423178C979B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14A52DE7-B212-444D-8BDC-B76B754FCFA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F076399-828D-4D06-AE8F-A81C496EF6F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AD84154-6DD9-4334-AB70-B8FF9A433A9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EF48351-DC3C-4D4E-9E57-2DC14B7FE9F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A0AE0858-5379-4497-A3FA-883C7DBAA13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6049245-5A75-4A01-A28A-DEF7115F555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2BC6123-92E0-4DB4-B17D-09ED3D56A05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B073327-9530-45CE-B7EA-809A12044B5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C371D4A-FF3B-4327-96B3-DE74BCE3CC1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7580FC4-0009-41CA-8FED-B5FF933AD3F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A8F6178F-87DA-4D5D-AFB3-1B6223F6DD9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030E606-FCB1-4D22-871E-B375EF4616A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37E9E56-EBB6-4329-9904-879BFD807D3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83EE93B-040C-43F2-9718-94977213256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22BBAE97-DAA5-4284-A528-D2148229F0C5}"/>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6E5C8FA1-304E-4102-A95D-F151C3F657A8}"/>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D03E8A01-8627-4DB6-86E2-01E0EC5D5BA4}"/>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B9D7D5AB-9247-4CEB-994C-447B0B3869F3}"/>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95A36064-8304-4568-8449-0F2C0B71991A}"/>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114A43F3-E749-42D0-9BDD-98685544C907}"/>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589356C6-F251-4033-856D-F5E81EC016FF}"/>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6C2E6649-C65F-4800-99A4-F50998DEDE53}"/>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A0391C1F-47CC-411B-B86D-9FBDAB23020F}"/>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2A90B329-2244-4F7B-A0DA-3CFFB55D2411}"/>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843ED9B2-0D9C-435B-A961-2B8B3B11808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B72542F-E625-4EBE-9870-348449A60C6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C30D70C-8597-48EF-926D-F7C1E7448D5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077CFE9-FDC3-4CD2-ACCB-360B56A2509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B24BDBA-E85F-4FD1-BD06-608933D6CB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F080224-1023-4F58-BE71-5D05F68EA85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18597</xdr:rowOff>
    </xdr:from>
    <xdr:to>
      <xdr:col>23</xdr:col>
      <xdr:colOff>136525</xdr:colOff>
      <xdr:row>31</xdr:row>
      <xdr:rowOff>120197</xdr:rowOff>
    </xdr:to>
    <xdr:sp macro="" textlink="">
      <xdr:nvSpPr>
        <xdr:cNvPr id="83" name="楕円 82">
          <a:extLst>
            <a:ext uri="{FF2B5EF4-FFF2-40B4-BE49-F238E27FC236}">
              <a16:creationId xmlns:a16="http://schemas.microsoft.com/office/drawing/2014/main" id="{51F46534-E2A0-4CE2-9219-3F542D8091CB}"/>
            </a:ext>
          </a:extLst>
        </xdr:cNvPr>
        <xdr:cNvSpPr/>
      </xdr:nvSpPr>
      <xdr:spPr>
        <a:xfrm>
          <a:off x="47117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168474</xdr:rowOff>
    </xdr:from>
    <xdr:ext cx="405111" cy="259045"/>
    <xdr:sp macro="" textlink="">
      <xdr:nvSpPr>
        <xdr:cNvPr id="84" name="有形固定資産減価償却率該当値テキスト">
          <a:extLst>
            <a:ext uri="{FF2B5EF4-FFF2-40B4-BE49-F238E27FC236}">
              <a16:creationId xmlns:a16="http://schemas.microsoft.com/office/drawing/2014/main" id="{EAA3D109-53DB-402E-B80B-80ECB95344E0}"/>
            </a:ext>
          </a:extLst>
        </xdr:cNvPr>
        <xdr:cNvSpPr txBox="1"/>
      </xdr:nvSpPr>
      <xdr:spPr>
        <a:xfrm>
          <a:off x="4813300" y="608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156119</xdr:rowOff>
    </xdr:from>
    <xdr:to>
      <xdr:col>19</xdr:col>
      <xdr:colOff>187325</xdr:colOff>
      <xdr:row>31</xdr:row>
      <xdr:rowOff>86269</xdr:rowOff>
    </xdr:to>
    <xdr:sp macro="" textlink="">
      <xdr:nvSpPr>
        <xdr:cNvPr id="85" name="楕円 84">
          <a:extLst>
            <a:ext uri="{FF2B5EF4-FFF2-40B4-BE49-F238E27FC236}">
              <a16:creationId xmlns:a16="http://schemas.microsoft.com/office/drawing/2014/main" id="{79E3F736-6681-47DC-AA2A-FD158A31D389}"/>
            </a:ext>
          </a:extLst>
        </xdr:cNvPr>
        <xdr:cNvSpPr/>
      </xdr:nvSpPr>
      <xdr:spPr>
        <a:xfrm>
          <a:off x="4000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35469</xdr:rowOff>
    </xdr:from>
    <xdr:to>
      <xdr:col>23</xdr:col>
      <xdr:colOff>85725</xdr:colOff>
      <xdr:row>31</xdr:row>
      <xdr:rowOff>69397</xdr:rowOff>
    </xdr:to>
    <xdr:cxnSp macro="">
      <xdr:nvCxnSpPr>
        <xdr:cNvPr id="86" name="直線コネクタ 85">
          <a:extLst>
            <a:ext uri="{FF2B5EF4-FFF2-40B4-BE49-F238E27FC236}">
              <a16:creationId xmlns:a16="http://schemas.microsoft.com/office/drawing/2014/main" id="{CC4A5233-9878-46D6-A0E5-A5D8BFE0A56C}"/>
            </a:ext>
          </a:extLst>
        </xdr:cNvPr>
        <xdr:cNvCxnSpPr/>
      </xdr:nvCxnSpPr>
      <xdr:spPr>
        <a:xfrm>
          <a:off x="4051300" y="6121944"/>
          <a:ext cx="7112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116024</xdr:rowOff>
    </xdr:from>
    <xdr:to>
      <xdr:col>15</xdr:col>
      <xdr:colOff>187325</xdr:colOff>
      <xdr:row>31</xdr:row>
      <xdr:rowOff>46174</xdr:rowOff>
    </xdr:to>
    <xdr:sp macro="" textlink="">
      <xdr:nvSpPr>
        <xdr:cNvPr id="87" name="楕円 86">
          <a:extLst>
            <a:ext uri="{FF2B5EF4-FFF2-40B4-BE49-F238E27FC236}">
              <a16:creationId xmlns:a16="http://schemas.microsoft.com/office/drawing/2014/main" id="{13CB2534-9A48-4DA6-ABA9-0F8102180252}"/>
            </a:ext>
          </a:extLst>
        </xdr:cNvPr>
        <xdr:cNvSpPr/>
      </xdr:nvSpPr>
      <xdr:spPr>
        <a:xfrm>
          <a:off x="3238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166824</xdr:rowOff>
    </xdr:from>
    <xdr:to>
      <xdr:col>19</xdr:col>
      <xdr:colOff>136525</xdr:colOff>
      <xdr:row>31</xdr:row>
      <xdr:rowOff>35469</xdr:rowOff>
    </xdr:to>
    <xdr:cxnSp macro="">
      <xdr:nvCxnSpPr>
        <xdr:cNvPr id="88" name="直線コネクタ 87">
          <a:extLst>
            <a:ext uri="{FF2B5EF4-FFF2-40B4-BE49-F238E27FC236}">
              <a16:creationId xmlns:a16="http://schemas.microsoft.com/office/drawing/2014/main" id="{C38C009B-6217-4735-AD6C-8C4C7BC73148}"/>
            </a:ext>
          </a:extLst>
        </xdr:cNvPr>
        <xdr:cNvCxnSpPr/>
      </xdr:nvCxnSpPr>
      <xdr:spPr>
        <a:xfrm>
          <a:off x="3289300" y="608184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57422</xdr:rowOff>
    </xdr:from>
    <xdr:to>
      <xdr:col>11</xdr:col>
      <xdr:colOff>187325</xdr:colOff>
      <xdr:row>30</xdr:row>
      <xdr:rowOff>159022</xdr:rowOff>
    </xdr:to>
    <xdr:sp macro="" textlink="">
      <xdr:nvSpPr>
        <xdr:cNvPr id="89" name="楕円 88">
          <a:extLst>
            <a:ext uri="{FF2B5EF4-FFF2-40B4-BE49-F238E27FC236}">
              <a16:creationId xmlns:a16="http://schemas.microsoft.com/office/drawing/2014/main" id="{27FA3690-A286-4385-825E-2E4A489F5BBA}"/>
            </a:ext>
          </a:extLst>
        </xdr:cNvPr>
        <xdr:cNvSpPr/>
      </xdr:nvSpPr>
      <xdr:spPr>
        <a:xfrm>
          <a:off x="24765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108222</xdr:rowOff>
    </xdr:from>
    <xdr:to>
      <xdr:col>15</xdr:col>
      <xdr:colOff>136525</xdr:colOff>
      <xdr:row>30</xdr:row>
      <xdr:rowOff>166824</xdr:rowOff>
    </xdr:to>
    <xdr:cxnSp macro="">
      <xdr:nvCxnSpPr>
        <xdr:cNvPr id="90" name="直線コネクタ 89">
          <a:extLst>
            <a:ext uri="{FF2B5EF4-FFF2-40B4-BE49-F238E27FC236}">
              <a16:creationId xmlns:a16="http://schemas.microsoft.com/office/drawing/2014/main" id="{BD9A586C-924C-4B0A-9413-E22AD5AFC8DA}"/>
            </a:ext>
          </a:extLst>
        </xdr:cNvPr>
        <xdr:cNvCxnSpPr/>
      </xdr:nvCxnSpPr>
      <xdr:spPr>
        <a:xfrm>
          <a:off x="2527300" y="6023247"/>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91" name="楕円 90">
          <a:extLst>
            <a:ext uri="{FF2B5EF4-FFF2-40B4-BE49-F238E27FC236}">
              <a16:creationId xmlns:a16="http://schemas.microsoft.com/office/drawing/2014/main" id="{136765BC-0130-4547-BF62-118F97F37E34}"/>
            </a:ext>
          </a:extLst>
        </xdr:cNvPr>
        <xdr:cNvSpPr/>
      </xdr:nvSpPr>
      <xdr:spPr>
        <a:xfrm>
          <a:off x="1714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108222</xdr:rowOff>
    </xdr:to>
    <xdr:cxnSp macro="">
      <xdr:nvCxnSpPr>
        <xdr:cNvPr id="92" name="直線コネクタ 91">
          <a:extLst>
            <a:ext uri="{FF2B5EF4-FFF2-40B4-BE49-F238E27FC236}">
              <a16:creationId xmlns:a16="http://schemas.microsoft.com/office/drawing/2014/main" id="{6B9BE7F1-1C42-43BD-A228-55FD9A926D3E}"/>
            </a:ext>
          </a:extLst>
        </xdr:cNvPr>
        <xdr:cNvCxnSpPr/>
      </xdr:nvCxnSpPr>
      <xdr:spPr>
        <a:xfrm>
          <a:off x="1765300" y="596773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82B1BABE-69B0-4B25-A80C-E3D47E117E05}"/>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40BE5319-BB09-4033-99BD-EDD5B0F61D8C}"/>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19797B13-4AF1-4075-BF26-4A984FF86D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40EE217F-179F-4CE1-864A-CEAC19DD7E61}"/>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77396</xdr:rowOff>
    </xdr:from>
    <xdr:ext cx="405111" cy="259045"/>
    <xdr:sp macro="" textlink="">
      <xdr:nvSpPr>
        <xdr:cNvPr id="97" name="n_1mainValue有形固定資産減価償却率">
          <a:extLst>
            <a:ext uri="{FF2B5EF4-FFF2-40B4-BE49-F238E27FC236}">
              <a16:creationId xmlns:a16="http://schemas.microsoft.com/office/drawing/2014/main" id="{37568A27-F86D-4316-8E99-4B703152D83E}"/>
            </a:ext>
          </a:extLst>
        </xdr:cNvPr>
        <xdr:cNvSpPr txBox="1"/>
      </xdr:nvSpPr>
      <xdr:spPr>
        <a:xfrm>
          <a:off x="38360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37301</xdr:rowOff>
    </xdr:from>
    <xdr:ext cx="405111" cy="259045"/>
    <xdr:sp macro="" textlink="">
      <xdr:nvSpPr>
        <xdr:cNvPr id="98" name="n_2mainValue有形固定資産減価償却率">
          <a:extLst>
            <a:ext uri="{FF2B5EF4-FFF2-40B4-BE49-F238E27FC236}">
              <a16:creationId xmlns:a16="http://schemas.microsoft.com/office/drawing/2014/main" id="{63223459-7C00-4081-8493-24726B5E1461}"/>
            </a:ext>
          </a:extLst>
        </xdr:cNvPr>
        <xdr:cNvSpPr txBox="1"/>
      </xdr:nvSpPr>
      <xdr:spPr>
        <a:xfrm>
          <a:off x="3086744" y="6123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150149</xdr:rowOff>
    </xdr:from>
    <xdr:ext cx="405111" cy="259045"/>
    <xdr:sp macro="" textlink="">
      <xdr:nvSpPr>
        <xdr:cNvPr id="99" name="n_3mainValue有形固定資産減価償却率">
          <a:extLst>
            <a:ext uri="{FF2B5EF4-FFF2-40B4-BE49-F238E27FC236}">
              <a16:creationId xmlns:a16="http://schemas.microsoft.com/office/drawing/2014/main" id="{CDC5F664-7B5B-4C49-A7B9-FC643DCF2FFA}"/>
            </a:ext>
          </a:extLst>
        </xdr:cNvPr>
        <xdr:cNvSpPr txBox="1"/>
      </xdr:nvSpPr>
      <xdr:spPr>
        <a:xfrm>
          <a:off x="2324744" y="6065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94632</xdr:rowOff>
    </xdr:from>
    <xdr:ext cx="405111" cy="259045"/>
    <xdr:sp macro="" textlink="">
      <xdr:nvSpPr>
        <xdr:cNvPr id="100" name="n_4mainValue有形固定資産減価償却率">
          <a:extLst>
            <a:ext uri="{FF2B5EF4-FFF2-40B4-BE49-F238E27FC236}">
              <a16:creationId xmlns:a16="http://schemas.microsoft.com/office/drawing/2014/main" id="{2A0BD726-0DCD-456E-9560-62E649697980}"/>
            </a:ext>
          </a:extLst>
        </xdr:cNvPr>
        <xdr:cNvSpPr txBox="1"/>
      </xdr:nvSpPr>
      <xdr:spPr>
        <a:xfrm>
          <a:off x="1562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4108A27-97B6-46DA-95A6-76D73B2C2AD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208AA45-5729-4C73-8802-F6AE0EE6C8D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7548C9F-1125-406B-AA9B-0E71CDB8577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05CED06-A88C-4E19-85FC-C7EB054A296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14DA4D6-3E5F-4BA6-BCE1-7C7FD080B5F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2B1A4DC-D914-4F72-A8B4-AE17D90C3FE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86B11B8-91E2-465B-8A5E-20CFA06F067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9C0D8EEA-FEC0-4E7A-BB95-FD76A871429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352F43E1-7168-4A8D-B558-92165D7DAC4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51A0036-5D34-4EDF-8967-C00738EF40C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5B95338-6834-47BC-9B46-56C01283943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1CEE3C8-1C1C-4467-8EE6-6A6F0F393CD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46D83F7-6B5F-4099-8522-2556D5B16C7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5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継続的な繰上償還の実施により、地方債残高は減少しており、また、市民局の改修完了などにより新たな地方債発行が減少したことや地方交付税の増加などにより経常一般財源が増加したことで、債務償還比率は前年度比で</a:t>
          </a:r>
          <a:r>
            <a:rPr lang="en-US" altLang="ja-JP" sz="105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24.2</a:t>
          </a:r>
          <a:r>
            <a:rPr lang="ja-JP" altLang="en-US" sz="105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％減少している。</a:t>
          </a:r>
        </a:p>
        <a:p>
          <a:r>
            <a:rPr lang="ja-JP" altLang="en-US" sz="105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しかしながら、地理的要因によりインフラ設備などを多く抱えているため、更新・整備にあたっては地方債に頼らざるを得ない状況であり、依然として債務償還比率が類似団体に比べて高い水準にある。今後も繰上償還の積極的な実施や地方債の発行抑制などにより改善を図っていく必要があ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9308B56-19A7-4F03-8E81-94FEA9672E8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877C9D8-FBA7-4F6F-BE2C-442D9166F8C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8711AF4-5E40-44DE-8C65-A6E01A8530A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EF8704B9-5102-497C-9429-632CCF10A92F}"/>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8BC80DB0-04F2-4246-919E-E3EF1E6B7CFC}"/>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D7DD8CD8-7A6B-4833-85F6-C251E58CA8E5}"/>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99E912EA-A72B-4C32-B771-20EA10192219}"/>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F1CE9E39-5BCD-4D61-85A4-028B37AD0088}"/>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E6CAA160-C188-49C7-9AF0-1F69AB97C18A}"/>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3C845787-00FE-49F7-8545-C41977AB50A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0C8071E-D0B1-4B81-815E-153398A100D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E45B2C00-5307-4869-BB5E-0CE479596A9C}"/>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FD78F8B-0D4D-4341-98DA-9D488FD13DEB}"/>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AD9971A7-A9BB-43EC-B6EB-298A0CD4BF3D}"/>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BD113995-FAE3-4189-8BFA-465ACBDC4334}"/>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B906A51C-823A-49BA-B69C-A5B62C65C529}"/>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B512125-1E42-44D7-86C2-288061FC7067}"/>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252C418-CA8F-4B29-AE3E-8C83FC02F4C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9B719A2-D994-4FD7-AF67-CAC925ED857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0A3FC272-E78E-4CDA-9869-F11FDED08A2F}"/>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E6D28CC3-AB0C-46EA-89A3-50884B3757BF}"/>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D725E5C7-4141-4C2D-92AA-174D1FB19DB6}"/>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58E5F89D-2177-4804-8F53-E21CD9F77C8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7C9E539F-621F-4313-A7BF-636C9A00F972}"/>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6871231E-6DFE-40A5-9A42-1A3D8354DF8D}"/>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DB84CA93-B854-408E-BFF8-07F2BCB88661}"/>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7A94BAD4-8240-4016-B491-FB72E7AFEE56}"/>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0842A77-FFAD-48EE-A2B0-B6F7D567EA16}"/>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52040FDE-B538-406E-884A-6D8E318BC92D}"/>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407467F3-DB73-49CE-B83F-24763CDF6944}"/>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FED7837-B26F-4F3D-8D18-3046ADBCDA4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C7085B7-D07E-4D03-8F27-2CFEE471E0D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F91FA36-25E8-4521-863A-2708CA26FB5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DAD212F-7501-41C8-826B-0665E837A4C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01C80F5-DAC2-4B61-8025-C5FE9430FF6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63627</xdr:rowOff>
    </xdr:from>
    <xdr:to>
      <xdr:col>76</xdr:col>
      <xdr:colOff>73025</xdr:colOff>
      <xdr:row>31</xdr:row>
      <xdr:rowOff>165227</xdr:rowOff>
    </xdr:to>
    <xdr:sp macro="" textlink="">
      <xdr:nvSpPr>
        <xdr:cNvPr id="149" name="楕円 148">
          <a:extLst>
            <a:ext uri="{FF2B5EF4-FFF2-40B4-BE49-F238E27FC236}">
              <a16:creationId xmlns:a16="http://schemas.microsoft.com/office/drawing/2014/main" id="{5142E61D-C20C-441E-9731-287C88BAF87F}"/>
            </a:ext>
          </a:extLst>
        </xdr:cNvPr>
        <xdr:cNvSpPr/>
      </xdr:nvSpPr>
      <xdr:spPr>
        <a:xfrm>
          <a:off x="147447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42054</xdr:rowOff>
    </xdr:from>
    <xdr:ext cx="469744" cy="259045"/>
    <xdr:sp macro="" textlink="">
      <xdr:nvSpPr>
        <xdr:cNvPr id="150" name="債務償還比率該当値テキスト">
          <a:extLst>
            <a:ext uri="{FF2B5EF4-FFF2-40B4-BE49-F238E27FC236}">
              <a16:creationId xmlns:a16="http://schemas.microsoft.com/office/drawing/2014/main" id="{7361243C-296D-4DFA-B68F-81D96C5DEEEE}"/>
            </a:ext>
          </a:extLst>
        </xdr:cNvPr>
        <xdr:cNvSpPr txBox="1"/>
      </xdr:nvSpPr>
      <xdr:spPr>
        <a:xfrm>
          <a:off x="14846300" y="612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96282</xdr:rowOff>
    </xdr:from>
    <xdr:to>
      <xdr:col>72</xdr:col>
      <xdr:colOff>123825</xdr:colOff>
      <xdr:row>32</xdr:row>
      <xdr:rowOff>26432</xdr:rowOff>
    </xdr:to>
    <xdr:sp macro="" textlink="">
      <xdr:nvSpPr>
        <xdr:cNvPr id="151" name="楕円 150">
          <a:extLst>
            <a:ext uri="{FF2B5EF4-FFF2-40B4-BE49-F238E27FC236}">
              <a16:creationId xmlns:a16="http://schemas.microsoft.com/office/drawing/2014/main" id="{4F37BD50-00BF-4EED-AB62-710BE66ECB4D}"/>
            </a:ext>
          </a:extLst>
        </xdr:cNvPr>
        <xdr:cNvSpPr/>
      </xdr:nvSpPr>
      <xdr:spPr>
        <a:xfrm>
          <a:off x="14033500" y="618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114427</xdr:rowOff>
    </xdr:from>
    <xdr:to>
      <xdr:col>76</xdr:col>
      <xdr:colOff>22225</xdr:colOff>
      <xdr:row>31</xdr:row>
      <xdr:rowOff>147082</xdr:rowOff>
    </xdr:to>
    <xdr:cxnSp macro="">
      <xdr:nvCxnSpPr>
        <xdr:cNvPr id="152" name="直線コネクタ 151">
          <a:extLst>
            <a:ext uri="{FF2B5EF4-FFF2-40B4-BE49-F238E27FC236}">
              <a16:creationId xmlns:a16="http://schemas.microsoft.com/office/drawing/2014/main" id="{C4DE6A24-BBF4-41AF-A518-967A35181498}"/>
            </a:ext>
          </a:extLst>
        </xdr:cNvPr>
        <xdr:cNvCxnSpPr/>
      </xdr:nvCxnSpPr>
      <xdr:spPr>
        <a:xfrm flipV="1">
          <a:off x="14084300" y="6200902"/>
          <a:ext cx="711200" cy="3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167529</xdr:rowOff>
    </xdr:from>
    <xdr:to>
      <xdr:col>68</xdr:col>
      <xdr:colOff>123825</xdr:colOff>
      <xdr:row>32</xdr:row>
      <xdr:rowOff>97679</xdr:rowOff>
    </xdr:to>
    <xdr:sp macro="" textlink="">
      <xdr:nvSpPr>
        <xdr:cNvPr id="153" name="楕円 152">
          <a:extLst>
            <a:ext uri="{FF2B5EF4-FFF2-40B4-BE49-F238E27FC236}">
              <a16:creationId xmlns:a16="http://schemas.microsoft.com/office/drawing/2014/main" id="{2A622C7C-099F-44D6-95BF-BDCF83D2587F}"/>
            </a:ext>
          </a:extLst>
        </xdr:cNvPr>
        <xdr:cNvSpPr/>
      </xdr:nvSpPr>
      <xdr:spPr>
        <a:xfrm>
          <a:off x="13271500" y="625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147082</xdr:rowOff>
    </xdr:from>
    <xdr:to>
      <xdr:col>72</xdr:col>
      <xdr:colOff>73025</xdr:colOff>
      <xdr:row>32</xdr:row>
      <xdr:rowOff>46879</xdr:rowOff>
    </xdr:to>
    <xdr:cxnSp macro="">
      <xdr:nvCxnSpPr>
        <xdr:cNvPr id="154" name="直線コネクタ 153">
          <a:extLst>
            <a:ext uri="{FF2B5EF4-FFF2-40B4-BE49-F238E27FC236}">
              <a16:creationId xmlns:a16="http://schemas.microsoft.com/office/drawing/2014/main" id="{0F658B73-F4A9-4DFD-A830-172909C63A15}"/>
            </a:ext>
          </a:extLst>
        </xdr:cNvPr>
        <xdr:cNvCxnSpPr/>
      </xdr:nvCxnSpPr>
      <xdr:spPr>
        <a:xfrm flipV="1">
          <a:off x="13322300" y="6233557"/>
          <a:ext cx="762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81709</xdr:rowOff>
    </xdr:from>
    <xdr:to>
      <xdr:col>64</xdr:col>
      <xdr:colOff>123825</xdr:colOff>
      <xdr:row>32</xdr:row>
      <xdr:rowOff>11859</xdr:rowOff>
    </xdr:to>
    <xdr:sp macro="" textlink="">
      <xdr:nvSpPr>
        <xdr:cNvPr id="155" name="楕円 154">
          <a:extLst>
            <a:ext uri="{FF2B5EF4-FFF2-40B4-BE49-F238E27FC236}">
              <a16:creationId xmlns:a16="http://schemas.microsoft.com/office/drawing/2014/main" id="{DA83E5E1-8A17-46B3-B6E7-167CD114252A}"/>
            </a:ext>
          </a:extLst>
        </xdr:cNvPr>
        <xdr:cNvSpPr/>
      </xdr:nvSpPr>
      <xdr:spPr>
        <a:xfrm>
          <a:off x="12509500" y="616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132509</xdr:rowOff>
    </xdr:from>
    <xdr:to>
      <xdr:col>68</xdr:col>
      <xdr:colOff>73025</xdr:colOff>
      <xdr:row>32</xdr:row>
      <xdr:rowOff>46879</xdr:rowOff>
    </xdr:to>
    <xdr:cxnSp macro="">
      <xdr:nvCxnSpPr>
        <xdr:cNvPr id="156" name="直線コネクタ 155">
          <a:extLst>
            <a:ext uri="{FF2B5EF4-FFF2-40B4-BE49-F238E27FC236}">
              <a16:creationId xmlns:a16="http://schemas.microsoft.com/office/drawing/2014/main" id="{FC72736F-A5E8-4CAD-833E-E4F298BE5805}"/>
            </a:ext>
          </a:extLst>
        </xdr:cNvPr>
        <xdr:cNvCxnSpPr/>
      </xdr:nvCxnSpPr>
      <xdr:spPr>
        <a:xfrm>
          <a:off x="12560300" y="6218984"/>
          <a:ext cx="762000" cy="8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93639</xdr:rowOff>
    </xdr:from>
    <xdr:to>
      <xdr:col>60</xdr:col>
      <xdr:colOff>123825</xdr:colOff>
      <xdr:row>33</xdr:row>
      <xdr:rowOff>23789</xdr:rowOff>
    </xdr:to>
    <xdr:sp macro="" textlink="">
      <xdr:nvSpPr>
        <xdr:cNvPr id="157" name="楕円 156">
          <a:extLst>
            <a:ext uri="{FF2B5EF4-FFF2-40B4-BE49-F238E27FC236}">
              <a16:creationId xmlns:a16="http://schemas.microsoft.com/office/drawing/2014/main" id="{F8B8FAB4-EBA0-4050-999B-0796F20C3D5A}"/>
            </a:ext>
          </a:extLst>
        </xdr:cNvPr>
        <xdr:cNvSpPr/>
      </xdr:nvSpPr>
      <xdr:spPr>
        <a:xfrm>
          <a:off x="11747500" y="63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132509</xdr:rowOff>
    </xdr:from>
    <xdr:to>
      <xdr:col>64</xdr:col>
      <xdr:colOff>73025</xdr:colOff>
      <xdr:row>32</xdr:row>
      <xdr:rowOff>144439</xdr:rowOff>
    </xdr:to>
    <xdr:cxnSp macro="">
      <xdr:nvCxnSpPr>
        <xdr:cNvPr id="158" name="直線コネクタ 157">
          <a:extLst>
            <a:ext uri="{FF2B5EF4-FFF2-40B4-BE49-F238E27FC236}">
              <a16:creationId xmlns:a16="http://schemas.microsoft.com/office/drawing/2014/main" id="{AB521537-E75B-4E78-AD4A-C0A4349A7DE0}"/>
            </a:ext>
          </a:extLst>
        </xdr:cNvPr>
        <xdr:cNvCxnSpPr/>
      </xdr:nvCxnSpPr>
      <xdr:spPr>
        <a:xfrm flipV="1">
          <a:off x="11798300" y="6218984"/>
          <a:ext cx="762000" cy="18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AF4447B3-8EEC-4237-93A4-5BDE70617C80}"/>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DC5F9A0C-2E86-4FF1-8D34-95D1D2F8EDC4}"/>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700A0749-FF81-4D1A-8092-234C0F502A17}"/>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1240EA3F-C071-48B1-B150-352E2AFA718C}"/>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17559</xdr:rowOff>
    </xdr:from>
    <xdr:ext cx="469744" cy="259045"/>
    <xdr:sp macro="" textlink="">
      <xdr:nvSpPr>
        <xdr:cNvPr id="163" name="n_1mainValue債務償還比率">
          <a:extLst>
            <a:ext uri="{FF2B5EF4-FFF2-40B4-BE49-F238E27FC236}">
              <a16:creationId xmlns:a16="http://schemas.microsoft.com/office/drawing/2014/main" id="{910E910D-9320-473A-98C4-217001D2E79D}"/>
            </a:ext>
          </a:extLst>
        </xdr:cNvPr>
        <xdr:cNvSpPr txBox="1"/>
      </xdr:nvSpPr>
      <xdr:spPr>
        <a:xfrm>
          <a:off x="13836727" y="627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88806</xdr:rowOff>
    </xdr:from>
    <xdr:ext cx="469744" cy="259045"/>
    <xdr:sp macro="" textlink="">
      <xdr:nvSpPr>
        <xdr:cNvPr id="164" name="n_2mainValue債務償還比率">
          <a:extLst>
            <a:ext uri="{FF2B5EF4-FFF2-40B4-BE49-F238E27FC236}">
              <a16:creationId xmlns:a16="http://schemas.microsoft.com/office/drawing/2014/main" id="{F607FE08-D14A-459D-A61A-E9CEEA7590D0}"/>
            </a:ext>
          </a:extLst>
        </xdr:cNvPr>
        <xdr:cNvSpPr txBox="1"/>
      </xdr:nvSpPr>
      <xdr:spPr>
        <a:xfrm>
          <a:off x="13087427" y="634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2986</xdr:rowOff>
    </xdr:from>
    <xdr:ext cx="469744" cy="259045"/>
    <xdr:sp macro="" textlink="">
      <xdr:nvSpPr>
        <xdr:cNvPr id="165" name="n_3mainValue債務償還比率">
          <a:extLst>
            <a:ext uri="{FF2B5EF4-FFF2-40B4-BE49-F238E27FC236}">
              <a16:creationId xmlns:a16="http://schemas.microsoft.com/office/drawing/2014/main" id="{B10C3194-083C-4522-95C5-B6CC46BCC886}"/>
            </a:ext>
          </a:extLst>
        </xdr:cNvPr>
        <xdr:cNvSpPr txBox="1"/>
      </xdr:nvSpPr>
      <xdr:spPr>
        <a:xfrm>
          <a:off x="12325427" y="626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14916</xdr:rowOff>
    </xdr:from>
    <xdr:ext cx="469744" cy="259045"/>
    <xdr:sp macro="" textlink="">
      <xdr:nvSpPr>
        <xdr:cNvPr id="166" name="n_4mainValue債務償還比率">
          <a:extLst>
            <a:ext uri="{FF2B5EF4-FFF2-40B4-BE49-F238E27FC236}">
              <a16:creationId xmlns:a16="http://schemas.microsoft.com/office/drawing/2014/main" id="{7F67D7DA-A4C6-4153-BFCA-8BBA28E0F1CE}"/>
            </a:ext>
          </a:extLst>
        </xdr:cNvPr>
        <xdr:cNvSpPr txBox="1"/>
      </xdr:nvSpPr>
      <xdr:spPr>
        <a:xfrm>
          <a:off x="11563427" y="644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EA8A1E6F-A547-49C3-BA58-5924531A925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501E79B1-7F8D-41EA-9DEE-6E9B438B60D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E0CFD57-6FE1-45B9-9855-86980D84DBA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866A419-A59F-4587-8E37-ACE34409CA2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02ED9A5-F0F2-48A2-951D-15EF7B434BF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23B8F24B-25B0-4C2C-A8E7-B32B50352EA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72313D-6C8B-4BDD-B44D-EDD1278E72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6E616E-5BAF-4284-9583-485F27B553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C5FA74-B930-459A-8F29-B28995AF95A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A11885-870E-4045-A928-C37EEA4736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AC429A-5BDB-4708-A036-3D6515ED1D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CF7E44-D801-4F4E-8387-C638D5BFD2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8802F5-3A36-4130-A364-4AA919CB91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985C50-4C21-4BFB-A36D-28042DCAB2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2E9B02-F406-44B2-B43E-9158F40CF05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9A267A-9474-4614-B6D3-EEB8CB2F9D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F0C5D0-1B69-4CD6-BA82-66067F1EBD5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721F13-1A93-44DD-B75F-D8D29E7DA0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BC6440-422A-4699-85EA-A36073222C8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7354B5-B35F-4365-BF28-99FAE8BCBC9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C2994A-A70E-41C0-ADBE-7D2D2D7702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05C42D-E8A1-443D-97CB-0EDFD0A89D9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3C0685-0683-4ADD-A455-858C2A236B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610D81-B869-40F0-9B14-FC67A1A86C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4CA3B8D-41D9-48B1-9228-1C1003A613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FAF2FE-CEC8-4699-9650-8A41A7F737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0F42B5-2435-4687-B44D-EEA8EF1817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9C8EF4-F769-4A43-BF8B-73CDA44048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E97E50-17A6-4B04-B8BB-4CB0130D1E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CB46BA-C163-4AF1-B912-2062EE23A3C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88094D-F578-467C-8936-91707D668D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891134-0239-4DF1-81FF-EF3C233147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8B510E-CC5A-4682-83B7-1BD051CFB05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9EAD868-FE61-401E-9B0F-722596CA45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17D12BB-858D-4BEE-95C2-A47541E823F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A45FF0-D30F-4447-83C6-359E843EBA0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737A46-7490-4780-8F53-4929A4D39BA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4E28F45-50BC-4F64-9BC7-438A2FFB22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B6DA00-FB81-4E7B-B70E-EAE72D424A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68E11A-7A63-4DFD-AF33-87CD6E8619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36F4782-5100-4817-9454-F33CACE8A48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C732E46-92D8-40B8-8E66-B326BEDA111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2F47B1-5C59-485B-84C0-1A6C4454E6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894D124-6CF2-43CB-A283-31706A5F29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324EF0-1825-4C72-9C95-A670D15330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639D67-BC97-4C85-90BA-D653EDA6F5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F122A8-239E-440A-819D-6372202C27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80521A6-06D6-4D68-95CA-20E1FD542C2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BAC7D9-056D-4890-B14A-21116B55580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B31286-356D-4F92-B40E-46DD60921EA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92F892C-0A25-4F3E-8148-0BC2A437328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4C7F20-C401-48FC-95EA-4E7C3094E4C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AD470D7-5398-45F9-8729-AD2BF31E535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61952BF-B41B-4B90-8048-32C32ACF718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22B341C-BADF-41D0-88C2-AA10CDB02F9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8E79A6-A29E-4084-8DC2-A3A53BAD116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9ED36EA-C270-4DEB-8590-E4D5584DE5C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5CD82D-5DF8-4E27-A9B0-BC6B333B6C7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9DAF64C-B740-4201-BA82-85236D0A23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2F8A552-1BB6-4E9F-AEA3-5BC447ADA7C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061381C-7193-4D23-9EF6-2F90B64C1E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B3472006-6E0C-4FCB-BE5A-3D90EA07C6FD}"/>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1C2726A2-B17C-425D-A74B-06D986470C3B}"/>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A68BBF0-BC72-492F-A433-9CFB5307F58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AFBB654-4705-45AC-9434-1F389C9F19CA}"/>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5B0BC64B-29D6-4401-AD10-1D9E4847A23B}"/>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F42AEF94-2001-44BA-97FD-03A689D6E3A1}"/>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C3880FD-29E3-4994-9D39-6671D4D6E381}"/>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F1E5151F-3785-49B8-A08F-95BF37DD8A53}"/>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76E52F1A-7139-4D29-BAD6-A4301DC19D0D}"/>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5F8D2EC-4BEC-4D5A-B2B0-29AF2B5EF73E}"/>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99441CC3-180D-4886-9A74-74DC1C2EEFE4}"/>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1FA72B-6F87-478D-A662-D98364A7D6F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D63284-A8BF-45FB-80AE-2091F27E846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8D03D9-297D-49F0-94E4-5D5A5DF162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226B8C-4438-4390-B0C0-48F9943E66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74C524F-4BB3-4CB8-80A4-6E304B0EFE2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107315</xdr:rowOff>
    </xdr:from>
    <xdr:to>
      <xdr:col>24</xdr:col>
      <xdr:colOff>114300</xdr:colOff>
      <xdr:row>34</xdr:row>
      <xdr:rowOff>37465</xdr:rowOff>
    </xdr:to>
    <xdr:sp macro="" textlink="">
      <xdr:nvSpPr>
        <xdr:cNvPr id="73" name="楕円 72">
          <a:extLst>
            <a:ext uri="{FF2B5EF4-FFF2-40B4-BE49-F238E27FC236}">
              <a16:creationId xmlns:a16="http://schemas.microsoft.com/office/drawing/2014/main" id="{51003149-D6D2-4CBF-926A-191B0D63922A}"/>
            </a:ext>
          </a:extLst>
        </xdr:cNvPr>
        <xdr:cNvSpPr/>
      </xdr:nvSpPr>
      <xdr:spPr>
        <a:xfrm>
          <a:off x="45847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60342</xdr:rowOff>
    </xdr:from>
    <xdr:ext cx="405111" cy="259045"/>
    <xdr:sp macro="" textlink="">
      <xdr:nvSpPr>
        <xdr:cNvPr id="74" name="【道路】&#10;有形固定資産減価償却率該当値テキスト">
          <a:extLst>
            <a:ext uri="{FF2B5EF4-FFF2-40B4-BE49-F238E27FC236}">
              <a16:creationId xmlns:a16="http://schemas.microsoft.com/office/drawing/2014/main" id="{F15427E8-8B4E-4248-8B0A-E93839FC2829}"/>
            </a:ext>
          </a:extLst>
        </xdr:cNvPr>
        <xdr:cNvSpPr txBox="1"/>
      </xdr:nvSpPr>
      <xdr:spPr>
        <a:xfrm>
          <a:off x="4673600"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71120</xdr:rowOff>
    </xdr:from>
    <xdr:to>
      <xdr:col>20</xdr:col>
      <xdr:colOff>38100</xdr:colOff>
      <xdr:row>34</xdr:row>
      <xdr:rowOff>1270</xdr:rowOff>
    </xdr:to>
    <xdr:sp macro="" textlink="">
      <xdr:nvSpPr>
        <xdr:cNvPr id="75" name="楕円 74">
          <a:extLst>
            <a:ext uri="{FF2B5EF4-FFF2-40B4-BE49-F238E27FC236}">
              <a16:creationId xmlns:a16="http://schemas.microsoft.com/office/drawing/2014/main" id="{6B64ACE4-158A-4E08-BA6D-36A6725FED07}"/>
            </a:ext>
          </a:extLst>
        </xdr:cNvPr>
        <xdr:cNvSpPr/>
      </xdr:nvSpPr>
      <xdr:spPr>
        <a:xfrm>
          <a:off x="374650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121920</xdr:rowOff>
    </xdr:from>
    <xdr:to>
      <xdr:col>24</xdr:col>
      <xdr:colOff>63500</xdr:colOff>
      <xdr:row>33</xdr:row>
      <xdr:rowOff>158115</xdr:rowOff>
    </xdr:to>
    <xdr:cxnSp macro="">
      <xdr:nvCxnSpPr>
        <xdr:cNvPr id="76" name="直線コネクタ 75">
          <a:extLst>
            <a:ext uri="{FF2B5EF4-FFF2-40B4-BE49-F238E27FC236}">
              <a16:creationId xmlns:a16="http://schemas.microsoft.com/office/drawing/2014/main" id="{F3827532-313D-4CC0-B9B8-7216E16262B4}"/>
            </a:ext>
          </a:extLst>
        </xdr:cNvPr>
        <xdr:cNvCxnSpPr/>
      </xdr:nvCxnSpPr>
      <xdr:spPr>
        <a:xfrm>
          <a:off x="3797300" y="577977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33020</xdr:rowOff>
    </xdr:from>
    <xdr:to>
      <xdr:col>15</xdr:col>
      <xdr:colOff>101600</xdr:colOff>
      <xdr:row>33</xdr:row>
      <xdr:rowOff>134620</xdr:rowOff>
    </xdr:to>
    <xdr:sp macro="" textlink="">
      <xdr:nvSpPr>
        <xdr:cNvPr id="77" name="楕円 76">
          <a:extLst>
            <a:ext uri="{FF2B5EF4-FFF2-40B4-BE49-F238E27FC236}">
              <a16:creationId xmlns:a16="http://schemas.microsoft.com/office/drawing/2014/main" id="{93CFD552-BBBB-4EFB-8083-744CD1B89447}"/>
            </a:ext>
          </a:extLst>
        </xdr:cNvPr>
        <xdr:cNvSpPr/>
      </xdr:nvSpPr>
      <xdr:spPr>
        <a:xfrm>
          <a:off x="2857500" y="5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83820</xdr:rowOff>
    </xdr:from>
    <xdr:to>
      <xdr:col>19</xdr:col>
      <xdr:colOff>177800</xdr:colOff>
      <xdr:row>33</xdr:row>
      <xdr:rowOff>121920</xdr:rowOff>
    </xdr:to>
    <xdr:cxnSp macro="">
      <xdr:nvCxnSpPr>
        <xdr:cNvPr id="78" name="直線コネクタ 77">
          <a:extLst>
            <a:ext uri="{FF2B5EF4-FFF2-40B4-BE49-F238E27FC236}">
              <a16:creationId xmlns:a16="http://schemas.microsoft.com/office/drawing/2014/main" id="{2873781D-CF4E-4918-A9AD-83291D90A810}"/>
            </a:ext>
          </a:extLst>
        </xdr:cNvPr>
        <xdr:cNvCxnSpPr/>
      </xdr:nvCxnSpPr>
      <xdr:spPr>
        <a:xfrm>
          <a:off x="2908300" y="5741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164465</xdr:rowOff>
    </xdr:from>
    <xdr:to>
      <xdr:col>10</xdr:col>
      <xdr:colOff>165100</xdr:colOff>
      <xdr:row>33</xdr:row>
      <xdr:rowOff>94615</xdr:rowOff>
    </xdr:to>
    <xdr:sp macro="" textlink="">
      <xdr:nvSpPr>
        <xdr:cNvPr id="79" name="楕円 78">
          <a:extLst>
            <a:ext uri="{FF2B5EF4-FFF2-40B4-BE49-F238E27FC236}">
              <a16:creationId xmlns:a16="http://schemas.microsoft.com/office/drawing/2014/main" id="{9207F626-9064-41E2-AA9E-175E8FBAF6C1}"/>
            </a:ext>
          </a:extLst>
        </xdr:cNvPr>
        <xdr:cNvSpPr/>
      </xdr:nvSpPr>
      <xdr:spPr>
        <a:xfrm>
          <a:off x="1968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43815</xdr:rowOff>
    </xdr:from>
    <xdr:to>
      <xdr:col>15</xdr:col>
      <xdr:colOff>50800</xdr:colOff>
      <xdr:row>33</xdr:row>
      <xdr:rowOff>83820</xdr:rowOff>
    </xdr:to>
    <xdr:cxnSp macro="">
      <xdr:nvCxnSpPr>
        <xdr:cNvPr id="80" name="直線コネクタ 79">
          <a:extLst>
            <a:ext uri="{FF2B5EF4-FFF2-40B4-BE49-F238E27FC236}">
              <a16:creationId xmlns:a16="http://schemas.microsoft.com/office/drawing/2014/main" id="{068332AC-9199-4962-957D-4398D2D9627D}"/>
            </a:ext>
          </a:extLst>
        </xdr:cNvPr>
        <xdr:cNvCxnSpPr/>
      </xdr:nvCxnSpPr>
      <xdr:spPr>
        <a:xfrm>
          <a:off x="2019300" y="57016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130175</xdr:rowOff>
    </xdr:from>
    <xdr:to>
      <xdr:col>6</xdr:col>
      <xdr:colOff>38100</xdr:colOff>
      <xdr:row>33</xdr:row>
      <xdr:rowOff>60325</xdr:rowOff>
    </xdr:to>
    <xdr:sp macro="" textlink="">
      <xdr:nvSpPr>
        <xdr:cNvPr id="81" name="楕円 80">
          <a:extLst>
            <a:ext uri="{FF2B5EF4-FFF2-40B4-BE49-F238E27FC236}">
              <a16:creationId xmlns:a16="http://schemas.microsoft.com/office/drawing/2014/main" id="{30C6B144-3D87-4436-9C7E-E635B96EA40F}"/>
            </a:ext>
          </a:extLst>
        </xdr:cNvPr>
        <xdr:cNvSpPr/>
      </xdr:nvSpPr>
      <xdr:spPr>
        <a:xfrm>
          <a:off x="1079500" y="56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9525</xdr:rowOff>
    </xdr:from>
    <xdr:to>
      <xdr:col>10</xdr:col>
      <xdr:colOff>114300</xdr:colOff>
      <xdr:row>33</xdr:row>
      <xdr:rowOff>43815</xdr:rowOff>
    </xdr:to>
    <xdr:cxnSp macro="">
      <xdr:nvCxnSpPr>
        <xdr:cNvPr id="82" name="直線コネクタ 81">
          <a:extLst>
            <a:ext uri="{FF2B5EF4-FFF2-40B4-BE49-F238E27FC236}">
              <a16:creationId xmlns:a16="http://schemas.microsoft.com/office/drawing/2014/main" id="{3AC1866E-4683-4EAE-808B-32EF408F63BA}"/>
            </a:ext>
          </a:extLst>
        </xdr:cNvPr>
        <xdr:cNvCxnSpPr/>
      </xdr:nvCxnSpPr>
      <xdr:spPr>
        <a:xfrm>
          <a:off x="1130300" y="56673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57C9D9EA-1DB9-4F9F-BCDB-523B03E56D6C}"/>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95A307FC-BA22-4F9C-8209-1ABA153B5719}"/>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83459132-DC51-4948-97DF-03B1964EB5DF}"/>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4CF21811-4117-4520-9ED9-D820219BB2BC}"/>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17797</xdr:rowOff>
    </xdr:from>
    <xdr:ext cx="405111" cy="259045"/>
    <xdr:sp macro="" textlink="">
      <xdr:nvSpPr>
        <xdr:cNvPr id="87" name="n_1mainValue【道路】&#10;有形固定資産減価償却率">
          <a:extLst>
            <a:ext uri="{FF2B5EF4-FFF2-40B4-BE49-F238E27FC236}">
              <a16:creationId xmlns:a16="http://schemas.microsoft.com/office/drawing/2014/main" id="{9A68DEC9-59E4-4270-A733-18CE96A2102F}"/>
            </a:ext>
          </a:extLst>
        </xdr:cNvPr>
        <xdr:cNvSpPr txBox="1"/>
      </xdr:nvSpPr>
      <xdr:spPr>
        <a:xfrm>
          <a:off x="3582044" y="55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151147</xdr:rowOff>
    </xdr:from>
    <xdr:ext cx="405111" cy="259045"/>
    <xdr:sp macro="" textlink="">
      <xdr:nvSpPr>
        <xdr:cNvPr id="88" name="n_2mainValue【道路】&#10;有形固定資産減価償却率">
          <a:extLst>
            <a:ext uri="{FF2B5EF4-FFF2-40B4-BE49-F238E27FC236}">
              <a16:creationId xmlns:a16="http://schemas.microsoft.com/office/drawing/2014/main" id="{5D758BC2-80AB-4E07-B69E-065022497778}"/>
            </a:ext>
          </a:extLst>
        </xdr:cNvPr>
        <xdr:cNvSpPr txBox="1"/>
      </xdr:nvSpPr>
      <xdr:spPr>
        <a:xfrm>
          <a:off x="2705744"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7AB1CF01-928B-493D-B990-91A8619CDDB9}"/>
            </a:ext>
          </a:extLst>
        </xdr:cNvPr>
        <xdr:cNvSpPr txBox="1"/>
      </xdr:nvSpPr>
      <xdr:spPr>
        <a:xfrm>
          <a:off x="1816744"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76852</xdr:rowOff>
    </xdr:from>
    <xdr:ext cx="405111" cy="259045"/>
    <xdr:sp macro="" textlink="">
      <xdr:nvSpPr>
        <xdr:cNvPr id="90" name="n_4mainValue【道路】&#10;有形固定資産減価償却率">
          <a:extLst>
            <a:ext uri="{FF2B5EF4-FFF2-40B4-BE49-F238E27FC236}">
              <a16:creationId xmlns:a16="http://schemas.microsoft.com/office/drawing/2014/main" id="{97A6467F-8156-4DA9-AA7A-49694D267CEA}"/>
            </a:ext>
          </a:extLst>
        </xdr:cNvPr>
        <xdr:cNvSpPr txBox="1"/>
      </xdr:nvSpPr>
      <xdr:spPr>
        <a:xfrm>
          <a:off x="927744" y="53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33B9CBC-AECC-42F4-92F8-D05C01CC156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FAF413D-9ACE-4B0B-B1D0-A70859B827E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4BC4E28-A549-4FCC-9571-59C7A4B167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0C2C211-F73B-4C27-A423-4A5BD8FEA4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58F9E87-8F57-4509-A43B-46C5EA4BF5B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DCCC8AB-3452-4B67-A732-E7A0FE00C9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0076B33-930F-472C-9B20-202042DA1A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73E157-5397-43C3-8424-B1F304FBFDA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846ED93-D822-49AC-A0F5-4E501A41B73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46C1C62-EDAD-4DEE-A6E7-2ADE17EA07F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1B58BAF-EE48-4DEB-9634-ECAC947AF59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755DB94-4BD8-4BCE-8944-B529765AC07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38C79B4-88F8-4746-89B3-CAC8FF64782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E3A3662-1051-41A6-8A84-D34E4E52AD4F}"/>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9D0AAF3-853E-462E-8129-CF95F8F3F02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21A689E-F4FC-4653-A829-7D85FF9688F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443424D-46A4-4402-B642-56F2B89B67C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3DC7768-F4B1-44B8-92C0-60667992ECF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189EC05-17C6-49B0-A72B-EBE699CFAB9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7C9A630-BAF3-4909-A0FF-B0E7609BC30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62CE193-8861-4E66-B202-45F7AAFDF97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6AE70DF-FE68-48DC-BCA5-014F45ED69BD}"/>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C6EDB6A-79C4-4450-AA03-17E7DBAF03C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46301396-F18C-405A-AD07-A5DFE01486E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B1DDA55-5613-407A-90BE-DB989DB821A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5CD53AC3-E7A0-4F09-8498-EFCAFB5B1049}"/>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43CFEB0B-19C5-4197-A39D-F8D122057BC7}"/>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E7790A81-2803-439F-8C94-F896B3E03CDC}"/>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90EE249-E10A-4B4A-A499-608FD6551644}"/>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84F128E5-018B-4678-B19F-234A226A9ADE}"/>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C8A24E53-D82E-4AAC-9B98-D06B60665E31}"/>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73EF887C-4744-40DF-BDCA-9F587EA82E87}"/>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4D838C84-6491-4E72-9C6D-BDF976074B2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A9CBDC0-2A53-4B1C-A207-BC5B0AE5BDEF}"/>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5A42BE61-500A-4080-9E7A-955E6EF24863}"/>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FF9F727-0E89-4934-BFBA-E8478CDB06BD}"/>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C5D2F6-A2D4-4729-961D-652E99FBDB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14C5D80-0838-460F-8ADB-C14FF9BEC1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C1808DF-8870-4EA4-8816-E38202F009D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2484B9F-D5CC-4B3B-B329-628A4150E1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E3455E0-F6C5-4F26-8178-17410AAD9C0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153579</xdr:rowOff>
    </xdr:from>
    <xdr:to>
      <xdr:col>55</xdr:col>
      <xdr:colOff>50800</xdr:colOff>
      <xdr:row>39</xdr:row>
      <xdr:rowOff>83729</xdr:rowOff>
    </xdr:to>
    <xdr:sp macro="" textlink="">
      <xdr:nvSpPr>
        <xdr:cNvPr id="132" name="楕円 131">
          <a:extLst>
            <a:ext uri="{FF2B5EF4-FFF2-40B4-BE49-F238E27FC236}">
              <a16:creationId xmlns:a16="http://schemas.microsoft.com/office/drawing/2014/main" id="{02FB8B2B-16AC-4DEC-81FB-0CE7E05F6F45}"/>
            </a:ext>
          </a:extLst>
        </xdr:cNvPr>
        <xdr:cNvSpPr/>
      </xdr:nvSpPr>
      <xdr:spPr>
        <a:xfrm>
          <a:off x="10426700" y="666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132006</xdr:rowOff>
    </xdr:from>
    <xdr:ext cx="534377" cy="259045"/>
    <xdr:sp macro="" textlink="">
      <xdr:nvSpPr>
        <xdr:cNvPr id="133" name="【道路】&#10;一人当たり延長該当値テキスト">
          <a:extLst>
            <a:ext uri="{FF2B5EF4-FFF2-40B4-BE49-F238E27FC236}">
              <a16:creationId xmlns:a16="http://schemas.microsoft.com/office/drawing/2014/main" id="{62CC0655-46A4-4FB2-AFCD-9FC1E298469F}"/>
            </a:ext>
          </a:extLst>
        </xdr:cNvPr>
        <xdr:cNvSpPr txBox="1"/>
      </xdr:nvSpPr>
      <xdr:spPr>
        <a:xfrm>
          <a:off x="10515600" y="664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167459</xdr:rowOff>
    </xdr:from>
    <xdr:to>
      <xdr:col>50</xdr:col>
      <xdr:colOff>165100</xdr:colOff>
      <xdr:row>39</xdr:row>
      <xdr:rowOff>97609</xdr:rowOff>
    </xdr:to>
    <xdr:sp macro="" textlink="">
      <xdr:nvSpPr>
        <xdr:cNvPr id="134" name="楕円 133">
          <a:extLst>
            <a:ext uri="{FF2B5EF4-FFF2-40B4-BE49-F238E27FC236}">
              <a16:creationId xmlns:a16="http://schemas.microsoft.com/office/drawing/2014/main" id="{905935FF-FB53-4D4B-BC13-6EB6B20029ED}"/>
            </a:ext>
          </a:extLst>
        </xdr:cNvPr>
        <xdr:cNvSpPr/>
      </xdr:nvSpPr>
      <xdr:spPr>
        <a:xfrm>
          <a:off x="9588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32929</xdr:rowOff>
    </xdr:from>
    <xdr:to>
      <xdr:col>55</xdr:col>
      <xdr:colOff>0</xdr:colOff>
      <xdr:row>39</xdr:row>
      <xdr:rowOff>46809</xdr:rowOff>
    </xdr:to>
    <xdr:cxnSp macro="">
      <xdr:nvCxnSpPr>
        <xdr:cNvPr id="135" name="直線コネクタ 134">
          <a:extLst>
            <a:ext uri="{FF2B5EF4-FFF2-40B4-BE49-F238E27FC236}">
              <a16:creationId xmlns:a16="http://schemas.microsoft.com/office/drawing/2014/main" id="{BD616EC1-3AFA-4DE3-AC62-EC2079FE2AC1}"/>
            </a:ext>
          </a:extLst>
        </xdr:cNvPr>
        <xdr:cNvCxnSpPr/>
      </xdr:nvCxnSpPr>
      <xdr:spPr>
        <a:xfrm flipV="1">
          <a:off x="9639300" y="6719479"/>
          <a:ext cx="83820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8027</xdr:rowOff>
    </xdr:from>
    <xdr:to>
      <xdr:col>46</xdr:col>
      <xdr:colOff>38100</xdr:colOff>
      <xdr:row>39</xdr:row>
      <xdr:rowOff>109627</xdr:rowOff>
    </xdr:to>
    <xdr:sp macro="" textlink="">
      <xdr:nvSpPr>
        <xdr:cNvPr id="136" name="楕円 135">
          <a:extLst>
            <a:ext uri="{FF2B5EF4-FFF2-40B4-BE49-F238E27FC236}">
              <a16:creationId xmlns:a16="http://schemas.microsoft.com/office/drawing/2014/main" id="{6CED2969-0E3E-4E04-94B8-3327DC716F2C}"/>
            </a:ext>
          </a:extLst>
        </xdr:cNvPr>
        <xdr:cNvSpPr/>
      </xdr:nvSpPr>
      <xdr:spPr>
        <a:xfrm>
          <a:off x="8699500" y="669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46809</xdr:rowOff>
    </xdr:from>
    <xdr:to>
      <xdr:col>50</xdr:col>
      <xdr:colOff>114300</xdr:colOff>
      <xdr:row>39</xdr:row>
      <xdr:rowOff>58827</xdr:rowOff>
    </xdr:to>
    <xdr:cxnSp macro="">
      <xdr:nvCxnSpPr>
        <xdr:cNvPr id="137" name="直線コネクタ 136">
          <a:extLst>
            <a:ext uri="{FF2B5EF4-FFF2-40B4-BE49-F238E27FC236}">
              <a16:creationId xmlns:a16="http://schemas.microsoft.com/office/drawing/2014/main" id="{F161EA54-1953-4A55-9397-CE9A27243951}"/>
            </a:ext>
          </a:extLst>
        </xdr:cNvPr>
        <xdr:cNvCxnSpPr/>
      </xdr:nvCxnSpPr>
      <xdr:spPr>
        <a:xfrm flipV="1">
          <a:off x="8750300" y="6733359"/>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19816</xdr:rowOff>
    </xdr:from>
    <xdr:to>
      <xdr:col>41</xdr:col>
      <xdr:colOff>101600</xdr:colOff>
      <xdr:row>39</xdr:row>
      <xdr:rowOff>121416</xdr:rowOff>
    </xdr:to>
    <xdr:sp macro="" textlink="">
      <xdr:nvSpPr>
        <xdr:cNvPr id="138" name="楕円 137">
          <a:extLst>
            <a:ext uri="{FF2B5EF4-FFF2-40B4-BE49-F238E27FC236}">
              <a16:creationId xmlns:a16="http://schemas.microsoft.com/office/drawing/2014/main" id="{84B754E7-3CF8-4E02-B6E7-EAAD2CDEF890}"/>
            </a:ext>
          </a:extLst>
        </xdr:cNvPr>
        <xdr:cNvSpPr/>
      </xdr:nvSpPr>
      <xdr:spPr>
        <a:xfrm>
          <a:off x="7810500" y="670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58827</xdr:rowOff>
    </xdr:from>
    <xdr:to>
      <xdr:col>45</xdr:col>
      <xdr:colOff>177800</xdr:colOff>
      <xdr:row>39</xdr:row>
      <xdr:rowOff>70616</xdr:rowOff>
    </xdr:to>
    <xdr:cxnSp macro="">
      <xdr:nvCxnSpPr>
        <xdr:cNvPr id="139" name="直線コネクタ 138">
          <a:extLst>
            <a:ext uri="{FF2B5EF4-FFF2-40B4-BE49-F238E27FC236}">
              <a16:creationId xmlns:a16="http://schemas.microsoft.com/office/drawing/2014/main" id="{6395C741-ACD5-4E95-9FA7-6A3CA14595C4}"/>
            </a:ext>
          </a:extLst>
        </xdr:cNvPr>
        <xdr:cNvCxnSpPr/>
      </xdr:nvCxnSpPr>
      <xdr:spPr>
        <a:xfrm flipV="1">
          <a:off x="7861300" y="6745377"/>
          <a:ext cx="8890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29580</xdr:rowOff>
    </xdr:from>
    <xdr:to>
      <xdr:col>36</xdr:col>
      <xdr:colOff>165100</xdr:colOff>
      <xdr:row>39</xdr:row>
      <xdr:rowOff>131180</xdr:rowOff>
    </xdr:to>
    <xdr:sp macro="" textlink="">
      <xdr:nvSpPr>
        <xdr:cNvPr id="140" name="楕円 139">
          <a:extLst>
            <a:ext uri="{FF2B5EF4-FFF2-40B4-BE49-F238E27FC236}">
              <a16:creationId xmlns:a16="http://schemas.microsoft.com/office/drawing/2014/main" id="{43D4DCEF-68D1-4350-8C42-FD4A489FEEFF}"/>
            </a:ext>
          </a:extLst>
        </xdr:cNvPr>
        <xdr:cNvSpPr/>
      </xdr:nvSpPr>
      <xdr:spPr>
        <a:xfrm>
          <a:off x="6921500" y="671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70616</xdr:rowOff>
    </xdr:from>
    <xdr:to>
      <xdr:col>41</xdr:col>
      <xdr:colOff>50800</xdr:colOff>
      <xdr:row>39</xdr:row>
      <xdr:rowOff>80380</xdr:rowOff>
    </xdr:to>
    <xdr:cxnSp macro="">
      <xdr:nvCxnSpPr>
        <xdr:cNvPr id="141" name="直線コネクタ 140">
          <a:extLst>
            <a:ext uri="{FF2B5EF4-FFF2-40B4-BE49-F238E27FC236}">
              <a16:creationId xmlns:a16="http://schemas.microsoft.com/office/drawing/2014/main" id="{6B963737-93C1-40CD-9453-28BDC9C1FEE8}"/>
            </a:ext>
          </a:extLst>
        </xdr:cNvPr>
        <xdr:cNvCxnSpPr/>
      </xdr:nvCxnSpPr>
      <xdr:spPr>
        <a:xfrm flipV="1">
          <a:off x="6972300" y="6757166"/>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40D94D56-DF1F-4FA0-A52B-774B223ECCD8}"/>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744B8D9D-840F-4E52-A2B7-961FC2515F0E}"/>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18B6E0F-535D-4FBA-8EE7-4BF11C5A3225}"/>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698B8BBB-B862-4E63-AA0D-4709AEA23216}"/>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88736</xdr:rowOff>
    </xdr:from>
    <xdr:ext cx="534377" cy="259045"/>
    <xdr:sp macro="" textlink="">
      <xdr:nvSpPr>
        <xdr:cNvPr id="146" name="n_1mainValue【道路】&#10;一人当たり延長">
          <a:extLst>
            <a:ext uri="{FF2B5EF4-FFF2-40B4-BE49-F238E27FC236}">
              <a16:creationId xmlns:a16="http://schemas.microsoft.com/office/drawing/2014/main" id="{CE5E70E6-CDC0-4A74-86F5-95D04A6B22E5}"/>
            </a:ext>
          </a:extLst>
        </xdr:cNvPr>
        <xdr:cNvSpPr txBox="1"/>
      </xdr:nvSpPr>
      <xdr:spPr>
        <a:xfrm>
          <a:off x="9359411" y="677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100754</xdr:rowOff>
    </xdr:from>
    <xdr:ext cx="534377" cy="259045"/>
    <xdr:sp macro="" textlink="">
      <xdr:nvSpPr>
        <xdr:cNvPr id="147" name="n_2mainValue【道路】&#10;一人当たり延長">
          <a:extLst>
            <a:ext uri="{FF2B5EF4-FFF2-40B4-BE49-F238E27FC236}">
              <a16:creationId xmlns:a16="http://schemas.microsoft.com/office/drawing/2014/main" id="{CEBCE653-B50D-4DB3-B5E1-CA20F585479C}"/>
            </a:ext>
          </a:extLst>
        </xdr:cNvPr>
        <xdr:cNvSpPr txBox="1"/>
      </xdr:nvSpPr>
      <xdr:spPr>
        <a:xfrm>
          <a:off x="8483111" y="678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112543</xdr:rowOff>
    </xdr:from>
    <xdr:ext cx="534377" cy="259045"/>
    <xdr:sp macro="" textlink="">
      <xdr:nvSpPr>
        <xdr:cNvPr id="148" name="n_3mainValue【道路】&#10;一人当たり延長">
          <a:extLst>
            <a:ext uri="{FF2B5EF4-FFF2-40B4-BE49-F238E27FC236}">
              <a16:creationId xmlns:a16="http://schemas.microsoft.com/office/drawing/2014/main" id="{0F514492-219D-4CE1-9910-7F9DC0DDBDA0}"/>
            </a:ext>
          </a:extLst>
        </xdr:cNvPr>
        <xdr:cNvSpPr txBox="1"/>
      </xdr:nvSpPr>
      <xdr:spPr>
        <a:xfrm>
          <a:off x="7594111" y="67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122307</xdr:rowOff>
    </xdr:from>
    <xdr:ext cx="534377" cy="259045"/>
    <xdr:sp macro="" textlink="">
      <xdr:nvSpPr>
        <xdr:cNvPr id="149" name="n_4mainValue【道路】&#10;一人当たり延長">
          <a:extLst>
            <a:ext uri="{FF2B5EF4-FFF2-40B4-BE49-F238E27FC236}">
              <a16:creationId xmlns:a16="http://schemas.microsoft.com/office/drawing/2014/main" id="{4423B9A7-1E14-4F15-8EAB-1AE3FE99E28D}"/>
            </a:ext>
          </a:extLst>
        </xdr:cNvPr>
        <xdr:cNvSpPr txBox="1"/>
      </xdr:nvSpPr>
      <xdr:spPr>
        <a:xfrm>
          <a:off x="6705111" y="680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1223E69-812D-45AD-8A07-1F17BEA89CF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5269CD6-01D5-4F64-AA15-BBA7D15C1A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95246C1-ADDA-432D-A3D0-FB4766BD876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57154A2-673A-49CF-8941-2CCF412AF9C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C446707-2BC2-4148-BBDC-9F1E50D58B2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8B5704D-33F8-424D-BAFB-1476450F5C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8025715-7979-4C32-92E5-DE0A958DAB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C24ECC0-7483-4050-966A-0471B9D6D3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82348B7-5A71-499F-95D8-1945294660B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1EEFAC4-F292-4544-B301-F9E1B0340C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A8FCE17-0D49-43AA-B8B4-1D3142CA925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6D03A42-F5B1-4630-ABBF-B6545040AC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D1E98AC-456B-470F-B970-8FA08C3EB5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02C254A-9A1E-42AF-ADA1-689CD210344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336A551-BDA2-4778-B43C-42712F7333E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64EF458-47B8-48B3-ADF1-AEA9831C36A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AF03F5BE-74F7-410A-A2B4-E5E20A84A98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61B81A3-6D7C-43CD-B5FF-5DEB6A02B39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844D9FE-90F8-4DCD-BB65-EBBD79B7F5F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F25E7E6-AA08-4973-984C-88DE527F4FC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CCA42B5-3830-42A9-8102-B041739420E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2BAF807-2393-446C-ABBA-226D6C740FC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08EFBF2-A47A-45A6-83D9-E89AA1E18B1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99A96B9-BAB7-4BAA-AD88-9CD648E294F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339332B-ED07-478A-ABBF-2A1E9FA2CF7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279817E1-356C-4B6A-9F56-D592D243815F}"/>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75E0933-5418-423B-9278-D7DED65CF8CA}"/>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FEE1DE5-AE28-46B6-8C29-9694E24A1B4B}"/>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206BA53-757A-41AE-AEE7-587AD395D857}"/>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BA9C0741-AA6E-4879-876E-FF577B3D1816}"/>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1D7EDAB-7C9C-4F66-AABC-C579C773D68C}"/>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8B0FC3AD-0AB4-4FD5-BCBD-182032DEB40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91D141A-C7C4-478B-B9C8-EF183176A587}"/>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B720B930-F1FB-468E-A787-FDD34C887093}"/>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7BB1BC03-89F5-4755-AF97-75F23B13767B}"/>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95331556-6F0E-46C1-A225-103FBA9C7F41}"/>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06A6DC9-C55F-43ED-8E17-5189718965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EDB1182-416D-45DF-8C30-1B25973B68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501803F-FD3B-48A6-8BED-63D7EB25AC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E70482B-8975-413A-B2AD-521D6A19256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CCA65EE-3459-4D07-AC2E-073B27E622B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91" name="楕円 190">
          <a:extLst>
            <a:ext uri="{FF2B5EF4-FFF2-40B4-BE49-F238E27FC236}">
              <a16:creationId xmlns:a16="http://schemas.microsoft.com/office/drawing/2014/main" id="{0577F618-E634-4734-9815-239198A07027}"/>
            </a:ext>
          </a:extLst>
        </xdr:cNvPr>
        <xdr:cNvSpPr/>
      </xdr:nvSpPr>
      <xdr:spPr>
        <a:xfrm>
          <a:off x="45847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DB01B53-9144-4B1C-A5F7-CF36CB948D7B}"/>
            </a:ext>
          </a:extLst>
        </xdr:cNvPr>
        <xdr:cNvSpPr txBox="1"/>
      </xdr:nvSpPr>
      <xdr:spPr>
        <a:xfrm>
          <a:off x="4673600"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93" name="楕円 192">
          <a:extLst>
            <a:ext uri="{FF2B5EF4-FFF2-40B4-BE49-F238E27FC236}">
              <a16:creationId xmlns:a16="http://schemas.microsoft.com/office/drawing/2014/main" id="{FE03D84B-6090-463C-8B0A-A3EC0A45FDFB}"/>
            </a:ext>
          </a:extLst>
        </xdr:cNvPr>
        <xdr:cNvSpPr/>
      </xdr:nvSpPr>
      <xdr:spPr>
        <a:xfrm>
          <a:off x="3746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143691</xdr:rowOff>
    </xdr:to>
    <xdr:cxnSp macro="">
      <xdr:nvCxnSpPr>
        <xdr:cNvPr id="194" name="直線コネクタ 193">
          <a:extLst>
            <a:ext uri="{FF2B5EF4-FFF2-40B4-BE49-F238E27FC236}">
              <a16:creationId xmlns:a16="http://schemas.microsoft.com/office/drawing/2014/main" id="{4330F1E0-E318-4594-9297-C10B83B3297D}"/>
            </a:ext>
          </a:extLst>
        </xdr:cNvPr>
        <xdr:cNvCxnSpPr/>
      </xdr:nvCxnSpPr>
      <xdr:spPr>
        <a:xfrm>
          <a:off x="3797300" y="1075073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47172</xdr:rowOff>
    </xdr:from>
    <xdr:to>
      <xdr:col>15</xdr:col>
      <xdr:colOff>101600</xdr:colOff>
      <xdr:row>62</xdr:row>
      <xdr:rowOff>148772</xdr:rowOff>
    </xdr:to>
    <xdr:sp macro="" textlink="">
      <xdr:nvSpPr>
        <xdr:cNvPr id="195" name="楕円 194">
          <a:extLst>
            <a:ext uri="{FF2B5EF4-FFF2-40B4-BE49-F238E27FC236}">
              <a16:creationId xmlns:a16="http://schemas.microsoft.com/office/drawing/2014/main" id="{703BCFE3-E403-41D9-8BF6-3AF227551AC5}"/>
            </a:ext>
          </a:extLst>
        </xdr:cNvPr>
        <xdr:cNvSpPr/>
      </xdr:nvSpPr>
      <xdr:spPr>
        <a:xfrm>
          <a:off x="2857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97972</xdr:rowOff>
    </xdr:from>
    <xdr:to>
      <xdr:col>19</xdr:col>
      <xdr:colOff>177800</xdr:colOff>
      <xdr:row>62</xdr:row>
      <xdr:rowOff>120831</xdr:rowOff>
    </xdr:to>
    <xdr:cxnSp macro="">
      <xdr:nvCxnSpPr>
        <xdr:cNvPr id="196" name="直線コネクタ 195">
          <a:extLst>
            <a:ext uri="{FF2B5EF4-FFF2-40B4-BE49-F238E27FC236}">
              <a16:creationId xmlns:a16="http://schemas.microsoft.com/office/drawing/2014/main" id="{1AE3E4E1-4B25-42D4-9C9A-926817E5C170}"/>
            </a:ext>
          </a:extLst>
        </xdr:cNvPr>
        <xdr:cNvCxnSpPr/>
      </xdr:nvCxnSpPr>
      <xdr:spPr>
        <a:xfrm>
          <a:off x="2908300" y="1072787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24312</xdr:rowOff>
    </xdr:from>
    <xdr:to>
      <xdr:col>10</xdr:col>
      <xdr:colOff>165100</xdr:colOff>
      <xdr:row>62</xdr:row>
      <xdr:rowOff>125912</xdr:rowOff>
    </xdr:to>
    <xdr:sp macro="" textlink="">
      <xdr:nvSpPr>
        <xdr:cNvPr id="197" name="楕円 196">
          <a:extLst>
            <a:ext uri="{FF2B5EF4-FFF2-40B4-BE49-F238E27FC236}">
              <a16:creationId xmlns:a16="http://schemas.microsoft.com/office/drawing/2014/main" id="{4EFE3611-32CD-4E58-8484-7AC8E1A7DA41}"/>
            </a:ext>
          </a:extLst>
        </xdr:cNvPr>
        <xdr:cNvSpPr/>
      </xdr:nvSpPr>
      <xdr:spPr>
        <a:xfrm>
          <a:off x="1968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75112</xdr:rowOff>
    </xdr:from>
    <xdr:to>
      <xdr:col>15</xdr:col>
      <xdr:colOff>50800</xdr:colOff>
      <xdr:row>62</xdr:row>
      <xdr:rowOff>97972</xdr:rowOff>
    </xdr:to>
    <xdr:cxnSp macro="">
      <xdr:nvCxnSpPr>
        <xdr:cNvPr id="198" name="直線コネクタ 197">
          <a:extLst>
            <a:ext uri="{FF2B5EF4-FFF2-40B4-BE49-F238E27FC236}">
              <a16:creationId xmlns:a16="http://schemas.microsoft.com/office/drawing/2014/main" id="{B0A7BC39-74C0-4473-8B2F-30A1062A75D8}"/>
            </a:ext>
          </a:extLst>
        </xdr:cNvPr>
        <xdr:cNvCxnSpPr/>
      </xdr:nvCxnSpPr>
      <xdr:spPr>
        <a:xfrm>
          <a:off x="2019300" y="107050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1451</xdr:rowOff>
    </xdr:from>
    <xdr:to>
      <xdr:col>6</xdr:col>
      <xdr:colOff>38100</xdr:colOff>
      <xdr:row>62</xdr:row>
      <xdr:rowOff>103051</xdr:rowOff>
    </xdr:to>
    <xdr:sp macro="" textlink="">
      <xdr:nvSpPr>
        <xdr:cNvPr id="199" name="楕円 198">
          <a:extLst>
            <a:ext uri="{FF2B5EF4-FFF2-40B4-BE49-F238E27FC236}">
              <a16:creationId xmlns:a16="http://schemas.microsoft.com/office/drawing/2014/main" id="{3E69940F-D7F1-46B5-96B1-420F092CB3F5}"/>
            </a:ext>
          </a:extLst>
        </xdr:cNvPr>
        <xdr:cNvSpPr/>
      </xdr:nvSpPr>
      <xdr:spPr>
        <a:xfrm>
          <a:off x="1079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52251</xdr:rowOff>
    </xdr:from>
    <xdr:to>
      <xdr:col>10</xdr:col>
      <xdr:colOff>114300</xdr:colOff>
      <xdr:row>62</xdr:row>
      <xdr:rowOff>75112</xdr:rowOff>
    </xdr:to>
    <xdr:cxnSp macro="">
      <xdr:nvCxnSpPr>
        <xdr:cNvPr id="200" name="直線コネクタ 199">
          <a:extLst>
            <a:ext uri="{FF2B5EF4-FFF2-40B4-BE49-F238E27FC236}">
              <a16:creationId xmlns:a16="http://schemas.microsoft.com/office/drawing/2014/main" id="{D31EB263-AC5A-4C29-B2EC-89B242CB75C0}"/>
            </a:ext>
          </a:extLst>
        </xdr:cNvPr>
        <xdr:cNvCxnSpPr/>
      </xdr:nvCxnSpPr>
      <xdr:spPr>
        <a:xfrm>
          <a:off x="1130300" y="106821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EF102B55-041F-49C4-8EFF-90FBC2B74A80}"/>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3D159F9-86E1-4EB9-AEC0-59370254B85F}"/>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30F49BE-BF43-4A4C-AACD-F15FFE4C56E6}"/>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CECF90E-48FF-44BF-A58D-7168F8DBB45D}"/>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37E8091-316F-4C0D-8ADB-CD3B4C593279}"/>
            </a:ext>
          </a:extLst>
        </xdr:cNvPr>
        <xdr:cNvSpPr txBox="1"/>
      </xdr:nvSpPr>
      <xdr:spPr>
        <a:xfrm>
          <a:off x="35820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139899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904D794-6D0A-444E-923B-03A1AA708361}"/>
            </a:ext>
          </a:extLst>
        </xdr:cNvPr>
        <xdr:cNvSpPr txBox="1"/>
      </xdr:nvSpPr>
      <xdr:spPr>
        <a:xfrm>
          <a:off x="2705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117039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9871B71-4BCD-431A-ACF1-EBD1E21C0F99}"/>
            </a:ext>
          </a:extLst>
        </xdr:cNvPr>
        <xdr:cNvSpPr txBox="1"/>
      </xdr:nvSpPr>
      <xdr:spPr>
        <a:xfrm>
          <a:off x="18167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94178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0FC5EEC-285F-40C4-829D-02BD68E07E8E}"/>
            </a:ext>
          </a:extLst>
        </xdr:cNvPr>
        <xdr:cNvSpPr txBox="1"/>
      </xdr:nvSpPr>
      <xdr:spPr>
        <a:xfrm>
          <a:off x="927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D4B12D0-91EC-452C-90EF-E03AE96B90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DA38E7E-E61C-4DF4-A223-E5B3980A4D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6CC64C9-D09A-4034-B51F-994E8EC285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DB254E2-85F4-44C0-8F12-B2C4C8155F1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C91A0A3-50DA-41C7-8D79-2E0ED22F8F0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D2EA6B1-CE29-4542-A496-8148756D65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4068111-DDB5-4E75-AA7A-1908940A8E9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02A9937-35C4-42E5-A131-6E4A740D50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6C691AB-E02C-4A9C-8D6A-47B87423633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7C36D4B-2519-4818-88E2-6BF6A15288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797B846-7243-44FB-BE22-504405440E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AF3F37C-3461-4C13-AFE4-43CA5C9D267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4B7400A-5EBB-4434-B73E-5D84C6C39CA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93BBFF6E-D742-41F1-BE2C-9FE23639F2F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A7DC06C-20A4-4617-9206-0777B5DED7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3B5FBE01-24F9-4C15-B786-D1D8DCD4E4F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75EE6A4-A540-48F4-8CC9-3B1D2C5547F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AA141F1F-2C3A-4249-B997-1FA03FFBBA5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2BA20A8-E51B-4364-BADA-B20D6A586E1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E79099E1-17FD-4B3D-B33D-8F8FBE48C22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F8BC4DC-E9FB-488A-AF88-ABF6EEA853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25A73EC-7B36-4949-80A5-A888731FFC9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F6392FC-3A25-4AF4-ADFD-317915CADC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2DECE3C1-ED46-4169-91F6-28D552040197}"/>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18C4C373-3F60-4962-8CAF-FB3D08DCFA6D}"/>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C8B2C06B-B6A7-4BA8-83F6-50068F2CA881}"/>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FD405C1-9BDF-4738-B1F6-CC2B4EE502B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445D6A81-2957-45E7-950C-F484A0FB51D4}"/>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3608540-EB86-412B-9A0F-F9F1C8D2A997}"/>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17E71D66-040A-45AE-849B-ABAF6E042BBE}"/>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2B16146F-3215-417A-AFBC-6FAACEF8A68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8FBDFCE-904F-4E41-B28A-B24BAF83581A}"/>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E07DD02D-D650-4A9F-BF63-273063CD1AB2}"/>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E0855DA-FA50-4AF1-8E35-C29F0C110E8D}"/>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44728D3-303D-4AA8-8711-C0BE1085143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36B1506-453B-48A7-A79E-4EE0FEDCD3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84A91B9-81C6-4DE0-B619-A922FCE0E41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5E31D27-D306-4EA7-BD1D-202930C871C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942AF0F-6B68-4DB1-8EE4-00CB041386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79308</xdr:rowOff>
    </xdr:from>
    <xdr:to>
      <xdr:col>55</xdr:col>
      <xdr:colOff>50800</xdr:colOff>
      <xdr:row>62</xdr:row>
      <xdr:rowOff>9458</xdr:rowOff>
    </xdr:to>
    <xdr:sp macro="" textlink="">
      <xdr:nvSpPr>
        <xdr:cNvPr id="248" name="楕円 247">
          <a:extLst>
            <a:ext uri="{FF2B5EF4-FFF2-40B4-BE49-F238E27FC236}">
              <a16:creationId xmlns:a16="http://schemas.microsoft.com/office/drawing/2014/main" id="{E46134BD-67C8-4D3F-B164-ACB3A4E90221}"/>
            </a:ext>
          </a:extLst>
        </xdr:cNvPr>
        <xdr:cNvSpPr/>
      </xdr:nvSpPr>
      <xdr:spPr>
        <a:xfrm>
          <a:off x="10426700" y="1053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102185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CAB8377-7F5B-48E9-8807-A9711864C038}"/>
            </a:ext>
          </a:extLst>
        </xdr:cNvPr>
        <xdr:cNvSpPr txBox="1"/>
      </xdr:nvSpPr>
      <xdr:spPr>
        <a:xfrm>
          <a:off x="10515600" y="10389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90268</xdr:rowOff>
    </xdr:from>
    <xdr:to>
      <xdr:col>50</xdr:col>
      <xdr:colOff>165100</xdr:colOff>
      <xdr:row>62</xdr:row>
      <xdr:rowOff>20418</xdr:rowOff>
    </xdr:to>
    <xdr:sp macro="" textlink="">
      <xdr:nvSpPr>
        <xdr:cNvPr id="250" name="楕円 249">
          <a:extLst>
            <a:ext uri="{FF2B5EF4-FFF2-40B4-BE49-F238E27FC236}">
              <a16:creationId xmlns:a16="http://schemas.microsoft.com/office/drawing/2014/main" id="{D9D4657B-4E92-4F95-98C4-37B1958F4F1F}"/>
            </a:ext>
          </a:extLst>
        </xdr:cNvPr>
        <xdr:cNvSpPr/>
      </xdr:nvSpPr>
      <xdr:spPr>
        <a:xfrm>
          <a:off x="9588500" y="1054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130108</xdr:rowOff>
    </xdr:from>
    <xdr:to>
      <xdr:col>55</xdr:col>
      <xdr:colOff>0</xdr:colOff>
      <xdr:row>61</xdr:row>
      <xdr:rowOff>141068</xdr:rowOff>
    </xdr:to>
    <xdr:cxnSp macro="">
      <xdr:nvCxnSpPr>
        <xdr:cNvPr id="251" name="直線コネクタ 250">
          <a:extLst>
            <a:ext uri="{FF2B5EF4-FFF2-40B4-BE49-F238E27FC236}">
              <a16:creationId xmlns:a16="http://schemas.microsoft.com/office/drawing/2014/main" id="{05D36DBA-09A2-426E-839F-306C47C49A2C}"/>
            </a:ext>
          </a:extLst>
        </xdr:cNvPr>
        <xdr:cNvCxnSpPr/>
      </xdr:nvCxnSpPr>
      <xdr:spPr>
        <a:xfrm flipV="1">
          <a:off x="9639300" y="10588558"/>
          <a:ext cx="838200" cy="1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99651</xdr:rowOff>
    </xdr:from>
    <xdr:to>
      <xdr:col>46</xdr:col>
      <xdr:colOff>38100</xdr:colOff>
      <xdr:row>62</xdr:row>
      <xdr:rowOff>29801</xdr:rowOff>
    </xdr:to>
    <xdr:sp macro="" textlink="">
      <xdr:nvSpPr>
        <xdr:cNvPr id="252" name="楕円 251">
          <a:extLst>
            <a:ext uri="{FF2B5EF4-FFF2-40B4-BE49-F238E27FC236}">
              <a16:creationId xmlns:a16="http://schemas.microsoft.com/office/drawing/2014/main" id="{29C471F0-B9D5-4C56-AD95-070F68F9EEF4}"/>
            </a:ext>
          </a:extLst>
        </xdr:cNvPr>
        <xdr:cNvSpPr/>
      </xdr:nvSpPr>
      <xdr:spPr>
        <a:xfrm>
          <a:off x="8699500" y="105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141068</xdr:rowOff>
    </xdr:from>
    <xdr:to>
      <xdr:col>50</xdr:col>
      <xdr:colOff>114300</xdr:colOff>
      <xdr:row>61</xdr:row>
      <xdr:rowOff>150451</xdr:rowOff>
    </xdr:to>
    <xdr:cxnSp macro="">
      <xdr:nvCxnSpPr>
        <xdr:cNvPr id="253" name="直線コネクタ 252">
          <a:extLst>
            <a:ext uri="{FF2B5EF4-FFF2-40B4-BE49-F238E27FC236}">
              <a16:creationId xmlns:a16="http://schemas.microsoft.com/office/drawing/2014/main" id="{CB096B96-E458-4647-9621-ED1E917C10D3}"/>
            </a:ext>
          </a:extLst>
        </xdr:cNvPr>
        <xdr:cNvCxnSpPr/>
      </xdr:nvCxnSpPr>
      <xdr:spPr>
        <a:xfrm flipV="1">
          <a:off x="8750300" y="10599518"/>
          <a:ext cx="8890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108218</xdr:rowOff>
    </xdr:from>
    <xdr:to>
      <xdr:col>41</xdr:col>
      <xdr:colOff>101600</xdr:colOff>
      <xdr:row>62</xdr:row>
      <xdr:rowOff>38368</xdr:rowOff>
    </xdr:to>
    <xdr:sp macro="" textlink="">
      <xdr:nvSpPr>
        <xdr:cNvPr id="254" name="楕円 253">
          <a:extLst>
            <a:ext uri="{FF2B5EF4-FFF2-40B4-BE49-F238E27FC236}">
              <a16:creationId xmlns:a16="http://schemas.microsoft.com/office/drawing/2014/main" id="{0369765E-E96B-465B-A070-2AAA18BF6795}"/>
            </a:ext>
          </a:extLst>
        </xdr:cNvPr>
        <xdr:cNvSpPr/>
      </xdr:nvSpPr>
      <xdr:spPr>
        <a:xfrm>
          <a:off x="7810500" y="1056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150451</xdr:rowOff>
    </xdr:from>
    <xdr:to>
      <xdr:col>45</xdr:col>
      <xdr:colOff>177800</xdr:colOff>
      <xdr:row>61</xdr:row>
      <xdr:rowOff>159018</xdr:rowOff>
    </xdr:to>
    <xdr:cxnSp macro="">
      <xdr:nvCxnSpPr>
        <xdr:cNvPr id="255" name="直線コネクタ 254">
          <a:extLst>
            <a:ext uri="{FF2B5EF4-FFF2-40B4-BE49-F238E27FC236}">
              <a16:creationId xmlns:a16="http://schemas.microsoft.com/office/drawing/2014/main" id="{E3A4C9CA-B7A2-4819-B035-D204B9A6FDF5}"/>
            </a:ext>
          </a:extLst>
        </xdr:cNvPr>
        <xdr:cNvCxnSpPr/>
      </xdr:nvCxnSpPr>
      <xdr:spPr>
        <a:xfrm flipV="1">
          <a:off x="7861300" y="10608901"/>
          <a:ext cx="8890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116088</xdr:rowOff>
    </xdr:from>
    <xdr:to>
      <xdr:col>36</xdr:col>
      <xdr:colOff>165100</xdr:colOff>
      <xdr:row>62</xdr:row>
      <xdr:rowOff>46238</xdr:rowOff>
    </xdr:to>
    <xdr:sp macro="" textlink="">
      <xdr:nvSpPr>
        <xdr:cNvPr id="256" name="楕円 255">
          <a:extLst>
            <a:ext uri="{FF2B5EF4-FFF2-40B4-BE49-F238E27FC236}">
              <a16:creationId xmlns:a16="http://schemas.microsoft.com/office/drawing/2014/main" id="{B856186B-3880-43DF-807C-F65B2528C86B}"/>
            </a:ext>
          </a:extLst>
        </xdr:cNvPr>
        <xdr:cNvSpPr/>
      </xdr:nvSpPr>
      <xdr:spPr>
        <a:xfrm>
          <a:off x="6921500" y="1057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159018</xdr:rowOff>
    </xdr:from>
    <xdr:to>
      <xdr:col>41</xdr:col>
      <xdr:colOff>50800</xdr:colOff>
      <xdr:row>61</xdr:row>
      <xdr:rowOff>166888</xdr:rowOff>
    </xdr:to>
    <xdr:cxnSp macro="">
      <xdr:nvCxnSpPr>
        <xdr:cNvPr id="257" name="直線コネクタ 256">
          <a:extLst>
            <a:ext uri="{FF2B5EF4-FFF2-40B4-BE49-F238E27FC236}">
              <a16:creationId xmlns:a16="http://schemas.microsoft.com/office/drawing/2014/main" id="{F4D9E7F9-60B9-489B-B034-B36ED5528C48}"/>
            </a:ext>
          </a:extLst>
        </xdr:cNvPr>
        <xdr:cNvCxnSpPr/>
      </xdr:nvCxnSpPr>
      <xdr:spPr>
        <a:xfrm flipV="1">
          <a:off x="6972300" y="10617468"/>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24FC7CA-18E0-4195-87B0-A1F6F19E88E4}"/>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B673E07-3795-4774-8B13-A5DBDC122A99}"/>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DF5B5E0-FBB2-46D1-86F9-1B4C9A46B268}"/>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E68406E-0A6C-40BF-8F8B-427AE7DFE400}"/>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36945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0B391A8-FC50-4027-BDAA-8A71CF5BF2E9}"/>
            </a:ext>
          </a:extLst>
        </xdr:cNvPr>
        <xdr:cNvSpPr txBox="1"/>
      </xdr:nvSpPr>
      <xdr:spPr>
        <a:xfrm>
          <a:off x="9327095" y="1032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46328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8C69A88-235B-44B3-96F8-CA622D01471D}"/>
            </a:ext>
          </a:extLst>
        </xdr:cNvPr>
        <xdr:cNvSpPr txBox="1"/>
      </xdr:nvSpPr>
      <xdr:spPr>
        <a:xfrm>
          <a:off x="8450795" y="1033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54895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431B163-06EF-4C80-AC47-99808301E22D}"/>
            </a:ext>
          </a:extLst>
        </xdr:cNvPr>
        <xdr:cNvSpPr txBox="1"/>
      </xdr:nvSpPr>
      <xdr:spPr>
        <a:xfrm>
          <a:off x="7561795" y="10341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62765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B6F3526-BE44-4CE7-9395-BE31F749ACEB}"/>
            </a:ext>
          </a:extLst>
        </xdr:cNvPr>
        <xdr:cNvSpPr txBox="1"/>
      </xdr:nvSpPr>
      <xdr:spPr>
        <a:xfrm>
          <a:off x="6672795" y="1034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7B5C3DB-B00A-480E-9D92-D99A9D5AC5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D969B7A-165C-4B22-AFAB-6CC99F2051B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242C9A2-DBC1-47E7-BADE-0860EC72AB4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D44175B-51BD-44A4-A944-22442EC035A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2347103-A82E-4047-A485-D2DD101E32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B8F02C5-D3B6-4B36-BEAC-605BB1A15E9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5A5428F-8C15-40F5-B8F8-6EF3E69B0D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BCDF0C9-AC81-41AA-99ED-DE63DE6C4AB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BE6F754-7BCA-4A46-A2C5-ADC28DFCC53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1EDBE64-7503-4EC6-9C8D-899DBF47A5D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37EF868-BA83-4F7E-9228-CCECCE8AC09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81CBE0F-2A8A-4255-960D-6150DE8BDD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6CBF686-E135-4CC7-9706-6743E55B849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99F56FA-D65B-46C0-95CB-0960F2ED4D7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D761D42-A9C4-403D-98CC-85BDAA3DB76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F9C73FE-89B8-4440-900F-C2FA68D631A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CBB9522-1424-4EC7-9C31-57E524A51B2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8266FEF-0119-4F61-B2ED-80EBF313F3F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CC8332F-71E9-436A-A578-E4D1E1BF447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76DF067-6A5D-4AE2-8481-3B98EE39FA7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A4DE221-93EE-4868-B1DC-2A98E6FF896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523B38B-AAA7-4C0D-A03E-DBE57A9980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DE24461-ADD3-4D01-827F-D538D96D600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EE8D210-E45F-48D0-AF66-87CE433CA1A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8F6D4DD3-0A75-4435-B1DD-F10583595B61}"/>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EC43A28-654C-44D6-8FE8-8950AFE8FCFD}"/>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E291A513-04C8-4D98-8BF6-2735D4032272}"/>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0101F30-0B9F-42F4-9D25-AC32206C29D6}"/>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69B9F09D-EC43-4C80-A943-4C25BB1318ED}"/>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C0C7402-3976-483D-A00D-5ECEAF8AA5DF}"/>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947D7E7D-BF48-43AF-ABE7-9E0FF3BB02AB}"/>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ED3BDFF2-731B-4D0D-B0ED-E07F8527009B}"/>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7CFA11A8-939E-4B59-ACBB-8A446E34304E}"/>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C61DAD5-1BBE-4D9C-84FE-F88D3C4249CD}"/>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F2AB8AC3-897F-459A-BCEA-5C1105F3E235}"/>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EBA5745-C8F7-40DD-9327-A9C2B8FC6A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9DD9E4F-A224-4FBB-A4F6-4AE9FCB958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F82E686-DC4F-4C9A-86FA-8BA0EA7C59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11737A-1AD1-41C0-85E9-C61BD9C659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6EF5D2F-3B17-46C4-B06F-44414E087E2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306" name="楕円 305">
          <a:extLst>
            <a:ext uri="{FF2B5EF4-FFF2-40B4-BE49-F238E27FC236}">
              <a16:creationId xmlns:a16="http://schemas.microsoft.com/office/drawing/2014/main" id="{DE234810-AC1E-4F8B-97C1-794BA9E4C359}"/>
            </a:ext>
          </a:extLst>
        </xdr:cNvPr>
        <xdr:cNvSpPr/>
      </xdr:nvSpPr>
      <xdr:spPr>
        <a:xfrm>
          <a:off x="4584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C6F745F-1597-436C-90E2-0F2E2FFBEC8F}"/>
            </a:ext>
          </a:extLst>
        </xdr:cNvPr>
        <xdr:cNvSpPr txBox="1"/>
      </xdr:nvSpPr>
      <xdr:spPr>
        <a:xfrm>
          <a:off x="4673600"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308" name="楕円 307">
          <a:extLst>
            <a:ext uri="{FF2B5EF4-FFF2-40B4-BE49-F238E27FC236}">
              <a16:creationId xmlns:a16="http://schemas.microsoft.com/office/drawing/2014/main" id="{5484C93D-5128-49D1-8320-B59661D37A06}"/>
            </a:ext>
          </a:extLst>
        </xdr:cNvPr>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28575</xdr:rowOff>
    </xdr:to>
    <xdr:cxnSp macro="">
      <xdr:nvCxnSpPr>
        <xdr:cNvPr id="309" name="直線コネクタ 308">
          <a:extLst>
            <a:ext uri="{FF2B5EF4-FFF2-40B4-BE49-F238E27FC236}">
              <a16:creationId xmlns:a16="http://schemas.microsoft.com/office/drawing/2014/main" id="{8D309427-0690-4B88-A4E9-F2EBBEAA0D15}"/>
            </a:ext>
          </a:extLst>
        </xdr:cNvPr>
        <xdr:cNvCxnSpPr/>
      </xdr:nvCxnSpPr>
      <xdr:spPr>
        <a:xfrm>
          <a:off x="3797300" y="142341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10" name="楕円 309">
          <a:extLst>
            <a:ext uri="{FF2B5EF4-FFF2-40B4-BE49-F238E27FC236}">
              <a16:creationId xmlns:a16="http://schemas.microsoft.com/office/drawing/2014/main" id="{1F9AB1BE-847F-4743-AC26-306C0CF16993}"/>
            </a:ext>
          </a:extLst>
        </xdr:cNvPr>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83</xdr:row>
      <xdr:rowOff>3811</xdr:rowOff>
    </xdr:to>
    <xdr:cxnSp macro="">
      <xdr:nvCxnSpPr>
        <xdr:cNvPr id="311" name="直線コネクタ 310">
          <a:extLst>
            <a:ext uri="{FF2B5EF4-FFF2-40B4-BE49-F238E27FC236}">
              <a16:creationId xmlns:a16="http://schemas.microsoft.com/office/drawing/2014/main" id="{C1C3EA7F-0D5E-4411-B429-4E8C7EBD8DA9}"/>
            </a:ext>
          </a:extLst>
        </xdr:cNvPr>
        <xdr:cNvCxnSpPr/>
      </xdr:nvCxnSpPr>
      <xdr:spPr>
        <a:xfrm>
          <a:off x="2908300" y="142017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12" name="楕円 311">
          <a:extLst>
            <a:ext uri="{FF2B5EF4-FFF2-40B4-BE49-F238E27FC236}">
              <a16:creationId xmlns:a16="http://schemas.microsoft.com/office/drawing/2014/main" id="{44119E32-F1E2-45E8-B297-4A67D38C4063}"/>
            </a:ext>
          </a:extLst>
        </xdr:cNvPr>
        <xdr:cNvSpPr/>
      </xdr:nvSpPr>
      <xdr:spPr>
        <a:xfrm>
          <a:off x="1968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106680</xdr:rowOff>
    </xdr:from>
    <xdr:to>
      <xdr:col>15</xdr:col>
      <xdr:colOff>50800</xdr:colOff>
      <xdr:row>82</xdr:row>
      <xdr:rowOff>142875</xdr:rowOff>
    </xdr:to>
    <xdr:cxnSp macro="">
      <xdr:nvCxnSpPr>
        <xdr:cNvPr id="313" name="直線コネクタ 312">
          <a:extLst>
            <a:ext uri="{FF2B5EF4-FFF2-40B4-BE49-F238E27FC236}">
              <a16:creationId xmlns:a16="http://schemas.microsoft.com/office/drawing/2014/main" id="{770DBA90-E038-4FE6-9D74-AB10A58961A0}"/>
            </a:ext>
          </a:extLst>
        </xdr:cNvPr>
        <xdr:cNvCxnSpPr/>
      </xdr:nvCxnSpPr>
      <xdr:spPr>
        <a:xfrm>
          <a:off x="2019300" y="141655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21589</xdr:rowOff>
    </xdr:from>
    <xdr:to>
      <xdr:col>6</xdr:col>
      <xdr:colOff>38100</xdr:colOff>
      <xdr:row>82</xdr:row>
      <xdr:rowOff>123189</xdr:rowOff>
    </xdr:to>
    <xdr:sp macro="" textlink="">
      <xdr:nvSpPr>
        <xdr:cNvPr id="314" name="楕円 313">
          <a:extLst>
            <a:ext uri="{FF2B5EF4-FFF2-40B4-BE49-F238E27FC236}">
              <a16:creationId xmlns:a16="http://schemas.microsoft.com/office/drawing/2014/main" id="{33F8AEC3-0780-4568-B709-BDD5C37A1706}"/>
            </a:ext>
          </a:extLst>
        </xdr:cNvPr>
        <xdr:cNvSpPr/>
      </xdr:nvSpPr>
      <xdr:spPr>
        <a:xfrm>
          <a:off x="1079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72389</xdr:rowOff>
    </xdr:from>
    <xdr:to>
      <xdr:col>10</xdr:col>
      <xdr:colOff>114300</xdr:colOff>
      <xdr:row>82</xdr:row>
      <xdr:rowOff>106680</xdr:rowOff>
    </xdr:to>
    <xdr:cxnSp macro="">
      <xdr:nvCxnSpPr>
        <xdr:cNvPr id="315" name="直線コネクタ 314">
          <a:extLst>
            <a:ext uri="{FF2B5EF4-FFF2-40B4-BE49-F238E27FC236}">
              <a16:creationId xmlns:a16="http://schemas.microsoft.com/office/drawing/2014/main" id="{AE963C9C-AAB7-40AC-AC21-2582910A2E7E}"/>
            </a:ext>
          </a:extLst>
        </xdr:cNvPr>
        <xdr:cNvCxnSpPr/>
      </xdr:nvCxnSpPr>
      <xdr:spPr>
        <a:xfrm>
          <a:off x="1130300" y="141312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48770EC5-B6BB-49F8-8821-8D91EA06BAC9}"/>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C3094186-A8B5-4EBA-B2A5-B790B2F59D5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9AA17952-EE79-44BB-A804-A6424E958516}"/>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A6A69733-E7CB-49B4-A701-359D93ACF68A}"/>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71138</xdr:rowOff>
    </xdr:from>
    <xdr:ext cx="405111" cy="259045"/>
    <xdr:sp macro="" textlink="">
      <xdr:nvSpPr>
        <xdr:cNvPr id="320" name="n_1mainValue【公営住宅】&#10;有形固定資産減価償却率">
          <a:extLst>
            <a:ext uri="{FF2B5EF4-FFF2-40B4-BE49-F238E27FC236}">
              <a16:creationId xmlns:a16="http://schemas.microsoft.com/office/drawing/2014/main" id="{612F9FE8-B6D8-47E2-9078-2D1BA52B451D}"/>
            </a:ext>
          </a:extLst>
        </xdr:cNvPr>
        <xdr:cNvSpPr txBox="1"/>
      </xdr:nvSpPr>
      <xdr:spPr>
        <a:xfrm>
          <a:off x="3582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38752</xdr:rowOff>
    </xdr:from>
    <xdr:ext cx="405111" cy="259045"/>
    <xdr:sp macro="" textlink="">
      <xdr:nvSpPr>
        <xdr:cNvPr id="321" name="n_2mainValue【公営住宅】&#10;有形固定資産減価償却率">
          <a:extLst>
            <a:ext uri="{FF2B5EF4-FFF2-40B4-BE49-F238E27FC236}">
              <a16:creationId xmlns:a16="http://schemas.microsoft.com/office/drawing/2014/main" id="{676FECB8-ECBF-4F97-B4DD-AE057407DD07}"/>
            </a:ext>
          </a:extLst>
        </xdr:cNvPr>
        <xdr:cNvSpPr txBox="1"/>
      </xdr:nvSpPr>
      <xdr:spPr>
        <a:xfrm>
          <a:off x="2705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22" name="n_3mainValue【公営住宅】&#10;有形固定資産減価償却率">
          <a:extLst>
            <a:ext uri="{FF2B5EF4-FFF2-40B4-BE49-F238E27FC236}">
              <a16:creationId xmlns:a16="http://schemas.microsoft.com/office/drawing/2014/main" id="{94F3185B-521D-4737-B619-70D98A5809EE}"/>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139716</xdr:rowOff>
    </xdr:from>
    <xdr:ext cx="405111" cy="259045"/>
    <xdr:sp macro="" textlink="">
      <xdr:nvSpPr>
        <xdr:cNvPr id="323" name="n_4mainValue【公営住宅】&#10;有形固定資産減価償却率">
          <a:extLst>
            <a:ext uri="{FF2B5EF4-FFF2-40B4-BE49-F238E27FC236}">
              <a16:creationId xmlns:a16="http://schemas.microsoft.com/office/drawing/2014/main" id="{34305B1F-1AEE-445A-BD65-ABC1A4E63129}"/>
            </a:ext>
          </a:extLst>
        </xdr:cNvPr>
        <xdr:cNvSpPr txBox="1"/>
      </xdr:nvSpPr>
      <xdr:spPr>
        <a:xfrm>
          <a:off x="927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4BF2CFA-F7AD-4335-B824-8FA3CD11A65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A4A67A5-4834-412A-8609-BDCF4CD3734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79D2D62-1E6B-41EF-B041-6FB713C117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021D952-69C9-4B01-B3D6-3FB88CD309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EFC26F3-A8B3-4F13-AC92-11041EF04F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8EFA0C5-C38F-4B90-B7AF-572C2F784F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0A73EDA-B40B-4826-AB64-4CC89049CA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0BAB055-3A5B-4CDF-B274-747C9B79D5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6AA773C-3D68-4228-B18A-3C3F5173DBE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2B76EEE-B350-47E7-89FF-5E08AC5BED6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CF50774-6235-4121-9C95-96DF184469B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DD967E60-F41B-477E-8C6D-6B059808C2A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73E476F-E294-4E68-82F7-569A05BB64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EFF87EF8-1CCC-4D21-9687-B6B3E3812B5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462E228-95D7-4916-83E6-554F906CF5A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F549B41-CAFE-4DD2-AC53-4D3190FEE41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45FF997D-C22C-477C-B9F9-FF6A29E6097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250D7B42-4227-4249-937C-9E6D0608E90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67C5220-6DD2-4A49-A560-CF5266F8F1A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690DC52-8882-4AC3-AE51-3E340DD0160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68F3AC5-1889-4118-BE04-046399B30A3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CE1E158-EE57-4C7F-845C-BDF44E5C52A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48B88CE-7CFC-4791-BE22-926635D787A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4CF01EAB-C2A0-417D-81A8-888D27FA9C9C}"/>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9CF88F5-867D-4BC7-8653-A83BC8DC94C7}"/>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88B32D5A-9997-4708-9C0C-466B85860DFD}"/>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B32E72F8-264F-4601-8D99-E08C9B6E019F}"/>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B0FE6653-C6E2-40E8-8EF0-016E98CEA6D6}"/>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C78A2CC8-1C16-4E80-AFAD-DD056CE836A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F7CD42E6-5C89-41CC-88A8-95F12FC11FF2}"/>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706A0C9A-608C-4AC6-82F9-54075BFA047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300E8740-ACB7-46FC-BE32-FDEDB8ADE92A}"/>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E1858839-A282-4B36-B445-6B62EAC75B67}"/>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9BE2226C-86E3-4C19-9A2D-908ABE441F0F}"/>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5CF945E-C7A7-4DA9-BF19-43DC41F27AD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D434CE4-11E3-41F7-8936-E19F83D10FC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FD4B97D-FF10-48C4-8E12-B30529AB030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4900D66-2EC8-4D20-9BE1-623A8B1E958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CF95D68-E84A-4DC6-B725-6F39144D0E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152654</xdr:rowOff>
    </xdr:from>
    <xdr:to>
      <xdr:col>55</xdr:col>
      <xdr:colOff>50800</xdr:colOff>
      <xdr:row>85</xdr:row>
      <xdr:rowOff>82804</xdr:rowOff>
    </xdr:to>
    <xdr:sp macro="" textlink="">
      <xdr:nvSpPr>
        <xdr:cNvPr id="363" name="楕円 362">
          <a:extLst>
            <a:ext uri="{FF2B5EF4-FFF2-40B4-BE49-F238E27FC236}">
              <a16:creationId xmlns:a16="http://schemas.microsoft.com/office/drawing/2014/main" id="{2C80CBF5-0E9B-4A3C-AD33-0BD7FE4969DB}"/>
            </a:ext>
          </a:extLst>
        </xdr:cNvPr>
        <xdr:cNvSpPr/>
      </xdr:nvSpPr>
      <xdr:spPr>
        <a:xfrm>
          <a:off x="10426700" y="145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131081</xdr:rowOff>
    </xdr:from>
    <xdr:ext cx="469744" cy="259045"/>
    <xdr:sp macro="" textlink="">
      <xdr:nvSpPr>
        <xdr:cNvPr id="364" name="【公営住宅】&#10;一人当たり面積該当値テキスト">
          <a:extLst>
            <a:ext uri="{FF2B5EF4-FFF2-40B4-BE49-F238E27FC236}">
              <a16:creationId xmlns:a16="http://schemas.microsoft.com/office/drawing/2014/main" id="{90F2DF34-18D8-4B1C-A67E-548775CA8728}"/>
            </a:ext>
          </a:extLst>
        </xdr:cNvPr>
        <xdr:cNvSpPr txBox="1"/>
      </xdr:nvSpPr>
      <xdr:spPr>
        <a:xfrm>
          <a:off x="10515600" y="1453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158750</xdr:rowOff>
    </xdr:from>
    <xdr:to>
      <xdr:col>50</xdr:col>
      <xdr:colOff>165100</xdr:colOff>
      <xdr:row>85</xdr:row>
      <xdr:rowOff>88900</xdr:rowOff>
    </xdr:to>
    <xdr:sp macro="" textlink="">
      <xdr:nvSpPr>
        <xdr:cNvPr id="365" name="楕円 364">
          <a:extLst>
            <a:ext uri="{FF2B5EF4-FFF2-40B4-BE49-F238E27FC236}">
              <a16:creationId xmlns:a16="http://schemas.microsoft.com/office/drawing/2014/main" id="{564846C9-DCFD-4430-87F3-D7F62BD568E7}"/>
            </a:ext>
          </a:extLst>
        </xdr:cNvPr>
        <xdr:cNvSpPr/>
      </xdr:nvSpPr>
      <xdr:spPr>
        <a:xfrm>
          <a:off x="9588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32004</xdr:rowOff>
    </xdr:from>
    <xdr:to>
      <xdr:col>55</xdr:col>
      <xdr:colOff>0</xdr:colOff>
      <xdr:row>85</xdr:row>
      <xdr:rowOff>38100</xdr:rowOff>
    </xdr:to>
    <xdr:cxnSp macro="">
      <xdr:nvCxnSpPr>
        <xdr:cNvPr id="366" name="直線コネクタ 365">
          <a:extLst>
            <a:ext uri="{FF2B5EF4-FFF2-40B4-BE49-F238E27FC236}">
              <a16:creationId xmlns:a16="http://schemas.microsoft.com/office/drawing/2014/main" id="{8CC77047-7CFF-4A39-8BBD-10862C2C95EB}"/>
            </a:ext>
          </a:extLst>
        </xdr:cNvPr>
        <xdr:cNvCxnSpPr/>
      </xdr:nvCxnSpPr>
      <xdr:spPr>
        <a:xfrm flipV="1">
          <a:off x="9639300" y="14605254"/>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163703</xdr:rowOff>
    </xdr:from>
    <xdr:to>
      <xdr:col>46</xdr:col>
      <xdr:colOff>38100</xdr:colOff>
      <xdr:row>85</xdr:row>
      <xdr:rowOff>93853</xdr:rowOff>
    </xdr:to>
    <xdr:sp macro="" textlink="">
      <xdr:nvSpPr>
        <xdr:cNvPr id="367" name="楕円 366">
          <a:extLst>
            <a:ext uri="{FF2B5EF4-FFF2-40B4-BE49-F238E27FC236}">
              <a16:creationId xmlns:a16="http://schemas.microsoft.com/office/drawing/2014/main" id="{F67DCA6B-8CE8-4C8A-9E18-38F9455D95B7}"/>
            </a:ext>
          </a:extLst>
        </xdr:cNvPr>
        <xdr:cNvSpPr/>
      </xdr:nvSpPr>
      <xdr:spPr>
        <a:xfrm>
          <a:off x="8699500" y="1456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38100</xdr:rowOff>
    </xdr:from>
    <xdr:to>
      <xdr:col>50</xdr:col>
      <xdr:colOff>114300</xdr:colOff>
      <xdr:row>85</xdr:row>
      <xdr:rowOff>43053</xdr:rowOff>
    </xdr:to>
    <xdr:cxnSp macro="">
      <xdr:nvCxnSpPr>
        <xdr:cNvPr id="368" name="直線コネクタ 367">
          <a:extLst>
            <a:ext uri="{FF2B5EF4-FFF2-40B4-BE49-F238E27FC236}">
              <a16:creationId xmlns:a16="http://schemas.microsoft.com/office/drawing/2014/main" id="{22DDAFCD-BB88-40A3-B394-24C7731DE0A9}"/>
            </a:ext>
          </a:extLst>
        </xdr:cNvPr>
        <xdr:cNvCxnSpPr/>
      </xdr:nvCxnSpPr>
      <xdr:spPr>
        <a:xfrm flipV="1">
          <a:off x="8750300" y="1461135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168656</xdr:rowOff>
    </xdr:from>
    <xdr:to>
      <xdr:col>41</xdr:col>
      <xdr:colOff>101600</xdr:colOff>
      <xdr:row>85</xdr:row>
      <xdr:rowOff>98806</xdr:rowOff>
    </xdr:to>
    <xdr:sp macro="" textlink="">
      <xdr:nvSpPr>
        <xdr:cNvPr id="369" name="楕円 368">
          <a:extLst>
            <a:ext uri="{FF2B5EF4-FFF2-40B4-BE49-F238E27FC236}">
              <a16:creationId xmlns:a16="http://schemas.microsoft.com/office/drawing/2014/main" id="{FE8A4F25-10C2-4D9E-8AD4-08BF122EF5CF}"/>
            </a:ext>
          </a:extLst>
        </xdr:cNvPr>
        <xdr:cNvSpPr/>
      </xdr:nvSpPr>
      <xdr:spPr>
        <a:xfrm>
          <a:off x="7810500" y="1457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43053</xdr:rowOff>
    </xdr:from>
    <xdr:to>
      <xdr:col>45</xdr:col>
      <xdr:colOff>177800</xdr:colOff>
      <xdr:row>85</xdr:row>
      <xdr:rowOff>48006</xdr:rowOff>
    </xdr:to>
    <xdr:cxnSp macro="">
      <xdr:nvCxnSpPr>
        <xdr:cNvPr id="370" name="直線コネクタ 369">
          <a:extLst>
            <a:ext uri="{FF2B5EF4-FFF2-40B4-BE49-F238E27FC236}">
              <a16:creationId xmlns:a16="http://schemas.microsoft.com/office/drawing/2014/main" id="{D4E4B2DF-0FD2-496F-B727-C522EE3C8E8E}"/>
            </a:ext>
          </a:extLst>
        </xdr:cNvPr>
        <xdr:cNvCxnSpPr/>
      </xdr:nvCxnSpPr>
      <xdr:spPr>
        <a:xfrm flipV="1">
          <a:off x="7861300" y="14616303"/>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170562</xdr:rowOff>
    </xdr:from>
    <xdr:to>
      <xdr:col>36</xdr:col>
      <xdr:colOff>165100</xdr:colOff>
      <xdr:row>85</xdr:row>
      <xdr:rowOff>100712</xdr:rowOff>
    </xdr:to>
    <xdr:sp macro="" textlink="">
      <xdr:nvSpPr>
        <xdr:cNvPr id="371" name="楕円 370">
          <a:extLst>
            <a:ext uri="{FF2B5EF4-FFF2-40B4-BE49-F238E27FC236}">
              <a16:creationId xmlns:a16="http://schemas.microsoft.com/office/drawing/2014/main" id="{B4742387-0435-4A21-94B7-AFE0139DD6AC}"/>
            </a:ext>
          </a:extLst>
        </xdr:cNvPr>
        <xdr:cNvSpPr/>
      </xdr:nvSpPr>
      <xdr:spPr>
        <a:xfrm>
          <a:off x="6921500" y="1457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48006</xdr:rowOff>
    </xdr:from>
    <xdr:to>
      <xdr:col>41</xdr:col>
      <xdr:colOff>50800</xdr:colOff>
      <xdr:row>85</xdr:row>
      <xdr:rowOff>49912</xdr:rowOff>
    </xdr:to>
    <xdr:cxnSp macro="">
      <xdr:nvCxnSpPr>
        <xdr:cNvPr id="372" name="直線コネクタ 371">
          <a:extLst>
            <a:ext uri="{FF2B5EF4-FFF2-40B4-BE49-F238E27FC236}">
              <a16:creationId xmlns:a16="http://schemas.microsoft.com/office/drawing/2014/main" id="{E457E5D0-9EDA-472A-9B21-7D2D565E710F}"/>
            </a:ext>
          </a:extLst>
        </xdr:cNvPr>
        <xdr:cNvCxnSpPr/>
      </xdr:nvCxnSpPr>
      <xdr:spPr>
        <a:xfrm flipV="1">
          <a:off x="6972300" y="14621256"/>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B327AED7-3242-4409-ABF1-89143D9C586D}"/>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466F449B-9737-45C5-A3BE-38033B69A01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A94AB718-8A9E-4641-9806-F2B1DD4E7AA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F6CD0FFC-B8D9-41BF-8A10-E1EF6AADC63D}"/>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80027</xdr:rowOff>
    </xdr:from>
    <xdr:ext cx="469744" cy="259045"/>
    <xdr:sp macro="" textlink="">
      <xdr:nvSpPr>
        <xdr:cNvPr id="377" name="n_1mainValue【公営住宅】&#10;一人当たり面積">
          <a:extLst>
            <a:ext uri="{FF2B5EF4-FFF2-40B4-BE49-F238E27FC236}">
              <a16:creationId xmlns:a16="http://schemas.microsoft.com/office/drawing/2014/main" id="{14B97150-909C-4478-A4F5-1F26BD323FD2}"/>
            </a:ext>
          </a:extLst>
        </xdr:cNvPr>
        <xdr:cNvSpPr txBox="1"/>
      </xdr:nvSpPr>
      <xdr:spPr>
        <a:xfrm>
          <a:off x="9391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84980</xdr:rowOff>
    </xdr:from>
    <xdr:ext cx="469744" cy="259045"/>
    <xdr:sp macro="" textlink="">
      <xdr:nvSpPr>
        <xdr:cNvPr id="378" name="n_2mainValue【公営住宅】&#10;一人当たり面積">
          <a:extLst>
            <a:ext uri="{FF2B5EF4-FFF2-40B4-BE49-F238E27FC236}">
              <a16:creationId xmlns:a16="http://schemas.microsoft.com/office/drawing/2014/main" id="{852E8387-9078-44AE-9686-2F1127EEC678}"/>
            </a:ext>
          </a:extLst>
        </xdr:cNvPr>
        <xdr:cNvSpPr txBox="1"/>
      </xdr:nvSpPr>
      <xdr:spPr>
        <a:xfrm>
          <a:off x="8515427" y="1465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89933</xdr:rowOff>
    </xdr:from>
    <xdr:ext cx="469744" cy="259045"/>
    <xdr:sp macro="" textlink="">
      <xdr:nvSpPr>
        <xdr:cNvPr id="379" name="n_3mainValue【公営住宅】&#10;一人当たり面積">
          <a:extLst>
            <a:ext uri="{FF2B5EF4-FFF2-40B4-BE49-F238E27FC236}">
              <a16:creationId xmlns:a16="http://schemas.microsoft.com/office/drawing/2014/main" id="{AEC85B29-03C1-40B5-8E85-33039A1A3366}"/>
            </a:ext>
          </a:extLst>
        </xdr:cNvPr>
        <xdr:cNvSpPr txBox="1"/>
      </xdr:nvSpPr>
      <xdr:spPr>
        <a:xfrm>
          <a:off x="7626427" y="1466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91839</xdr:rowOff>
    </xdr:from>
    <xdr:ext cx="469744" cy="259045"/>
    <xdr:sp macro="" textlink="">
      <xdr:nvSpPr>
        <xdr:cNvPr id="380" name="n_4mainValue【公営住宅】&#10;一人当たり面積">
          <a:extLst>
            <a:ext uri="{FF2B5EF4-FFF2-40B4-BE49-F238E27FC236}">
              <a16:creationId xmlns:a16="http://schemas.microsoft.com/office/drawing/2014/main" id="{256BF31D-25D6-44FB-83FC-26B488DEC68E}"/>
            </a:ext>
          </a:extLst>
        </xdr:cNvPr>
        <xdr:cNvSpPr txBox="1"/>
      </xdr:nvSpPr>
      <xdr:spPr>
        <a:xfrm>
          <a:off x="6737427" y="146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4A5B7AE-7297-49A0-8FAA-8F46B9F66B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165FB13-C146-4782-8CA8-E64B24C791D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9ED5A3D-F434-4910-94A3-8CD4110EEB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40C7CEC-221E-4A7B-9A90-E6F0099153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5937208-418C-4C82-8626-34EE21A018D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B7FAFD1-EED6-4FED-8871-BDFB2C13C66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E0524AC-8D5B-4642-B5D9-4E685A998E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0B64DF9-D0F5-4EBF-AF42-85148DDEAE9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37D8D8D-2640-4059-B1C2-E553B8FCF46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5238961C-C18D-4CAF-BB94-69700596362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84F681A-34A1-4909-B262-619C1754098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BFC0C447-4555-4289-B5F5-1148B40CCCB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1843EECF-6BAD-49CE-8F3A-26C7CE0ADAC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FA574B7-B916-442B-8A70-C41053331A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4F0AC5D-A89A-40BE-A9B5-64FBBE9C89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9D20851B-D4F0-4750-92A4-075BAD7E1D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DBB0A8A-8E67-4A8C-B3B6-E19B8887FD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6CFBBE28-C3CB-4632-A508-2F370854B2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9B2E4C76-13CE-4EDA-B0C2-3020D340972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A1F6F16-C1C9-457F-976B-559DA5AEFA4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C674992-8A23-4531-AF27-CB2C125DE26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F473117-D92B-4E96-A1A2-E9FBDFF325E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B96E4FE-BBCB-44CC-922A-A0FDE7116C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3327EA8A-9B05-49FD-83F7-CBF354E2764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F63289F9-F1F3-4025-AADF-3C674768328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F2FE730D-584B-40DA-BD48-F1312805EBE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66D54AE-5144-4ABE-9889-E9418CFD2C7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AAF56469-3DCB-4ED5-A9E3-F047C386227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B8D9DC4-C429-4DE2-AE7D-49DEE24038C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DCE3017-1CDB-435C-8D5C-DC1A958CF07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C0F473E9-EB7B-47DA-80FD-C23C65204DA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C9A7E60A-0C2A-4F59-B056-47B3CFA1098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563D2BC3-7833-4F02-B88A-6FBC620A8DE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021C9D9-3C70-4288-B500-035E00FCE36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97E0EC4-CFE6-45BD-86F4-912325DF493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EE3BF90-4271-46C4-AF41-55627001DD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E660686-2CF0-4914-8E07-EA68790FD75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75171314-800C-4C07-A794-BD5E1FD924E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F33B84E7-B075-4202-9696-0480B7981F5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C9A68CC4-9BC7-454A-AA5B-3930890FD4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442A6546-EE43-49F3-A98F-49262EAC07C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B1A7DAC5-ED1E-4265-9CED-E8B92276C2EB}"/>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7CDE56FC-8379-4201-9354-DA14F392A62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E27A5DC-025A-41ED-8EDD-D28C1328D3D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5B726469-E3D9-4D92-B2AB-A5D2EC2E562E}"/>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A943CD56-91CC-4428-8496-7A7D546BFFB9}"/>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4EE0654-F245-40F0-BB0C-292DBFB758EF}"/>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5DA663B7-DEF1-46C8-80E6-D028FD3A341C}"/>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E886A4DB-7E1F-4D43-8890-B77B7738CE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94D4A8FE-7DAB-4E95-91BC-A4F55DD63058}"/>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D1A4713B-DA61-4954-99E1-0B542EFBEFC3}"/>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49CC15F8-AA77-423A-AA86-692496BDDCC6}"/>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79DBA4E-66BD-4F18-9D08-3D95973EEF0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7B505C8-CC93-4DA5-B6C2-6031F28A592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EDB5228-6C9F-44EF-BFBA-6BBE1C8ABB5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6734070-8EB1-4AF1-BFFB-E6D5CA85377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F120973-9CD2-4F70-AF60-0D75029606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8" name="楕円 437">
          <a:extLst>
            <a:ext uri="{FF2B5EF4-FFF2-40B4-BE49-F238E27FC236}">
              <a16:creationId xmlns:a16="http://schemas.microsoft.com/office/drawing/2014/main" id="{9996B15E-7583-46F3-BB6E-F134512EB81E}"/>
            </a:ext>
          </a:extLst>
        </xdr:cNvPr>
        <xdr:cNvSpPr/>
      </xdr:nvSpPr>
      <xdr:spPr>
        <a:xfrm>
          <a:off x="16268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49547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8C1CD271-0E19-41BE-AB9A-448365A9AE36}"/>
            </a:ext>
          </a:extLst>
        </xdr:cNvPr>
        <xdr:cNvSpPr txBox="1"/>
      </xdr:nvSpPr>
      <xdr:spPr>
        <a:xfrm>
          <a:off x="1635760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440" name="楕円 439">
          <a:extLst>
            <a:ext uri="{FF2B5EF4-FFF2-40B4-BE49-F238E27FC236}">
              <a16:creationId xmlns:a16="http://schemas.microsoft.com/office/drawing/2014/main" id="{D3E7EB2C-C8FC-45D0-8052-0630F3CC2510}"/>
            </a:ext>
          </a:extLst>
        </xdr:cNvPr>
        <xdr:cNvSpPr/>
      </xdr:nvSpPr>
      <xdr:spPr>
        <a:xfrm>
          <a:off x="1543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121920</xdr:rowOff>
    </xdr:from>
    <xdr:to>
      <xdr:col>85</xdr:col>
      <xdr:colOff>127000</xdr:colOff>
      <xdr:row>38</xdr:row>
      <xdr:rowOff>133350</xdr:rowOff>
    </xdr:to>
    <xdr:cxnSp macro="">
      <xdr:nvCxnSpPr>
        <xdr:cNvPr id="441" name="直線コネクタ 440">
          <a:extLst>
            <a:ext uri="{FF2B5EF4-FFF2-40B4-BE49-F238E27FC236}">
              <a16:creationId xmlns:a16="http://schemas.microsoft.com/office/drawing/2014/main" id="{7F86CE3A-EE04-4EA8-BF12-0FB50852D9AD}"/>
            </a:ext>
          </a:extLst>
        </xdr:cNvPr>
        <xdr:cNvCxnSpPr/>
      </xdr:nvCxnSpPr>
      <xdr:spPr>
        <a:xfrm flipV="1">
          <a:off x="15481300" y="66370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58057</xdr:rowOff>
    </xdr:from>
    <xdr:to>
      <xdr:col>76</xdr:col>
      <xdr:colOff>165100</xdr:colOff>
      <xdr:row>38</xdr:row>
      <xdr:rowOff>159657</xdr:rowOff>
    </xdr:to>
    <xdr:sp macro="" textlink="">
      <xdr:nvSpPr>
        <xdr:cNvPr id="442" name="楕円 441">
          <a:extLst>
            <a:ext uri="{FF2B5EF4-FFF2-40B4-BE49-F238E27FC236}">
              <a16:creationId xmlns:a16="http://schemas.microsoft.com/office/drawing/2014/main" id="{ADC484F2-7446-4F9F-B6D3-D27A3CC1B1D9}"/>
            </a:ext>
          </a:extLst>
        </xdr:cNvPr>
        <xdr:cNvSpPr/>
      </xdr:nvSpPr>
      <xdr:spPr>
        <a:xfrm>
          <a:off x="14541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108857</xdr:rowOff>
    </xdr:from>
    <xdr:to>
      <xdr:col>81</xdr:col>
      <xdr:colOff>50800</xdr:colOff>
      <xdr:row>38</xdr:row>
      <xdr:rowOff>133350</xdr:rowOff>
    </xdr:to>
    <xdr:cxnSp macro="">
      <xdr:nvCxnSpPr>
        <xdr:cNvPr id="443" name="直線コネクタ 442">
          <a:extLst>
            <a:ext uri="{FF2B5EF4-FFF2-40B4-BE49-F238E27FC236}">
              <a16:creationId xmlns:a16="http://schemas.microsoft.com/office/drawing/2014/main" id="{6C2EE769-75EB-4502-8663-110248523217}"/>
            </a:ext>
          </a:extLst>
        </xdr:cNvPr>
        <xdr:cNvCxnSpPr/>
      </xdr:nvCxnSpPr>
      <xdr:spPr>
        <a:xfrm>
          <a:off x="14592300" y="66239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4173</xdr:rowOff>
    </xdr:from>
    <xdr:to>
      <xdr:col>72</xdr:col>
      <xdr:colOff>38100</xdr:colOff>
      <xdr:row>38</xdr:row>
      <xdr:rowOff>105773</xdr:rowOff>
    </xdr:to>
    <xdr:sp macro="" textlink="">
      <xdr:nvSpPr>
        <xdr:cNvPr id="444" name="楕円 443">
          <a:extLst>
            <a:ext uri="{FF2B5EF4-FFF2-40B4-BE49-F238E27FC236}">
              <a16:creationId xmlns:a16="http://schemas.microsoft.com/office/drawing/2014/main" id="{14993105-88BF-49FF-A469-6F7BFF231A05}"/>
            </a:ext>
          </a:extLst>
        </xdr:cNvPr>
        <xdr:cNvSpPr/>
      </xdr:nvSpPr>
      <xdr:spPr>
        <a:xfrm>
          <a:off x="136525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54973</xdr:rowOff>
    </xdr:from>
    <xdr:to>
      <xdr:col>76</xdr:col>
      <xdr:colOff>114300</xdr:colOff>
      <xdr:row>38</xdr:row>
      <xdr:rowOff>108857</xdr:rowOff>
    </xdr:to>
    <xdr:cxnSp macro="">
      <xdr:nvCxnSpPr>
        <xdr:cNvPr id="445" name="直線コネクタ 444">
          <a:extLst>
            <a:ext uri="{FF2B5EF4-FFF2-40B4-BE49-F238E27FC236}">
              <a16:creationId xmlns:a16="http://schemas.microsoft.com/office/drawing/2014/main" id="{EED04708-92B9-4C9D-96A1-266024DE8158}"/>
            </a:ext>
          </a:extLst>
        </xdr:cNvPr>
        <xdr:cNvCxnSpPr/>
      </xdr:nvCxnSpPr>
      <xdr:spPr>
        <a:xfrm>
          <a:off x="13703300" y="657007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126637</xdr:rowOff>
    </xdr:from>
    <xdr:to>
      <xdr:col>67</xdr:col>
      <xdr:colOff>101600</xdr:colOff>
      <xdr:row>38</xdr:row>
      <xdr:rowOff>56787</xdr:rowOff>
    </xdr:to>
    <xdr:sp macro="" textlink="">
      <xdr:nvSpPr>
        <xdr:cNvPr id="446" name="楕円 445">
          <a:extLst>
            <a:ext uri="{FF2B5EF4-FFF2-40B4-BE49-F238E27FC236}">
              <a16:creationId xmlns:a16="http://schemas.microsoft.com/office/drawing/2014/main" id="{8849A5FE-0697-4F8E-8C64-43B5C8C67CF1}"/>
            </a:ext>
          </a:extLst>
        </xdr:cNvPr>
        <xdr:cNvSpPr/>
      </xdr:nvSpPr>
      <xdr:spPr>
        <a:xfrm>
          <a:off x="12763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xdr:rowOff>
    </xdr:from>
    <xdr:to>
      <xdr:col>71</xdr:col>
      <xdr:colOff>177800</xdr:colOff>
      <xdr:row>38</xdr:row>
      <xdr:rowOff>54973</xdr:rowOff>
    </xdr:to>
    <xdr:cxnSp macro="">
      <xdr:nvCxnSpPr>
        <xdr:cNvPr id="447" name="直線コネクタ 446">
          <a:extLst>
            <a:ext uri="{FF2B5EF4-FFF2-40B4-BE49-F238E27FC236}">
              <a16:creationId xmlns:a16="http://schemas.microsoft.com/office/drawing/2014/main" id="{1F9319AF-AF0B-465D-94CF-2AD660373BB2}"/>
            </a:ext>
          </a:extLst>
        </xdr:cNvPr>
        <xdr:cNvCxnSpPr/>
      </xdr:nvCxnSpPr>
      <xdr:spPr>
        <a:xfrm>
          <a:off x="12814300" y="652108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7A798A2-91A4-49C1-B739-217D303B1506}"/>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41F40B8D-1B47-498A-AB95-B6217772E75C}"/>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9A45EAC7-8B91-455A-B272-B9DEBD950FD6}"/>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6877AC72-8BBB-4D0A-82C8-9697E18F538F}"/>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57D4730-AE15-46D2-A99D-4BC56B1AA7B8}"/>
            </a:ext>
          </a:extLst>
        </xdr:cNvPr>
        <xdr:cNvSpPr txBox="1"/>
      </xdr:nvSpPr>
      <xdr:spPr>
        <a:xfrm>
          <a:off x="15266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150784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31C76C1C-3AC9-4483-83E4-99B7E1A40A1D}"/>
            </a:ext>
          </a:extLst>
        </xdr:cNvPr>
        <xdr:cNvSpPr txBox="1"/>
      </xdr:nvSpPr>
      <xdr:spPr>
        <a:xfrm>
          <a:off x="14389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96900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EE060DC0-6DBC-4C16-BB97-7C727C7F542C}"/>
            </a:ext>
          </a:extLst>
        </xdr:cNvPr>
        <xdr:cNvSpPr txBox="1"/>
      </xdr:nvSpPr>
      <xdr:spPr>
        <a:xfrm>
          <a:off x="135007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3319E163-996C-4279-BFB2-93A9CE82625E}"/>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657C121-E83E-42C2-95CE-F584291995F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1DC8A0C-15C5-4B1B-9181-802CD46EA3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8658FA8-71E6-4D32-947F-BCC10134A9C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BD168F25-520A-4071-BA5B-361BFC85A1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991F07D-B31D-445C-8ED1-B24AF254EB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459F298-230B-48DA-BA54-3A53588733E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0B33483-804B-4ED0-AF50-F45E36F610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3D9A7AB-8DF2-41AC-AF84-380CDF36C74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FFBE312-D2B0-476C-B475-66F7F2F6C5A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2A09C8D-60C6-49AD-A64F-055B6756F9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50E8CFD3-41C0-4F25-AEE5-89348350981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4D1AE279-06EC-46D3-91B7-45D93EC4B64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FB4B3985-62CE-45F3-98EA-F0462A02F8E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9B16DF99-ED65-4F3C-8117-152FF84EB1C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6B51630C-8059-4E35-9FFE-0396F783C33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E24E7EED-5AD8-4E1D-9D53-76FA8F7DB74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1416580A-DD87-410B-88B7-FE926A66AB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FCBF5A08-2529-47FA-A591-F3C32520011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6C12D8DA-D8BC-451E-B42A-4D3D29A8959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AEA3BDB4-49D8-495D-AC38-D3D44EFC34B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23CE1D14-BB5B-41A1-B113-078A94EC42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FE0B2DD-0224-4221-B9D8-67975D1F00A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BDE770E-DFDA-44FE-89A0-9CA5ECE8621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111A444D-35FD-4FD1-9BDD-C551FB49A042}"/>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328C000-0290-4485-8B0B-5A791E8C901D}"/>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36A718F2-FAB7-4C5C-8AAF-DE06CB0456B2}"/>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A82F4720-8E84-407E-A9A5-A83E18A84AC6}"/>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B44112FD-3FEF-42E0-B064-CC950AFC2955}"/>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961C892-E500-4095-88A7-28696CD9BC84}"/>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4E5FC88A-5779-48BD-A889-0F8FAF3F6835}"/>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B695A0C1-05FC-4F57-A382-600A5B84E17A}"/>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BA21CEDA-3D38-4998-BD65-158891FDD0AC}"/>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7C61D7E1-A870-473C-99D7-25C8EEA529AE}"/>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E95EE19E-B74A-4499-A598-0F39731204A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61013C7-F77F-49B6-97BF-E8DD32FD7C8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3737B5E-B759-4DB9-AE81-648DD0951DB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58BF2D-D688-4377-8F34-55DB43AC786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3EC696B-B2BE-41C0-A8DB-E45B2839F3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D3E4C95-B67B-4D21-9382-9EBD5A43616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139700</xdr:rowOff>
    </xdr:from>
    <xdr:to>
      <xdr:col>116</xdr:col>
      <xdr:colOff>114300</xdr:colOff>
      <xdr:row>39</xdr:row>
      <xdr:rowOff>69850</xdr:rowOff>
    </xdr:to>
    <xdr:sp macro="" textlink="">
      <xdr:nvSpPr>
        <xdr:cNvPr id="495" name="楕円 494">
          <a:extLst>
            <a:ext uri="{FF2B5EF4-FFF2-40B4-BE49-F238E27FC236}">
              <a16:creationId xmlns:a16="http://schemas.microsoft.com/office/drawing/2014/main" id="{2FE76AEC-242C-4A31-AC04-A21F391B2F99}"/>
            </a:ext>
          </a:extLst>
        </xdr:cNvPr>
        <xdr:cNvSpPr/>
      </xdr:nvSpPr>
      <xdr:spPr>
        <a:xfrm>
          <a:off x="22110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162577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3D78726-32B7-47DC-AAA1-BE1C18B297C8}"/>
            </a:ext>
          </a:extLst>
        </xdr:cNvPr>
        <xdr:cNvSpPr txBox="1"/>
      </xdr:nvSpPr>
      <xdr:spPr>
        <a:xfrm>
          <a:off x="221996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69215</xdr:rowOff>
    </xdr:from>
    <xdr:to>
      <xdr:col>112</xdr:col>
      <xdr:colOff>38100</xdr:colOff>
      <xdr:row>38</xdr:row>
      <xdr:rowOff>170815</xdr:rowOff>
    </xdr:to>
    <xdr:sp macro="" textlink="">
      <xdr:nvSpPr>
        <xdr:cNvPr id="497" name="楕円 496">
          <a:extLst>
            <a:ext uri="{FF2B5EF4-FFF2-40B4-BE49-F238E27FC236}">
              <a16:creationId xmlns:a16="http://schemas.microsoft.com/office/drawing/2014/main" id="{B4204AD4-482F-4124-BCC0-318104A66FF9}"/>
            </a:ext>
          </a:extLst>
        </xdr:cNvPr>
        <xdr:cNvSpPr/>
      </xdr:nvSpPr>
      <xdr:spPr>
        <a:xfrm>
          <a:off x="21272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120015</xdr:rowOff>
    </xdr:from>
    <xdr:to>
      <xdr:col>116</xdr:col>
      <xdr:colOff>63500</xdr:colOff>
      <xdr:row>39</xdr:row>
      <xdr:rowOff>19050</xdr:rowOff>
    </xdr:to>
    <xdr:cxnSp macro="">
      <xdr:nvCxnSpPr>
        <xdr:cNvPr id="498" name="直線コネクタ 497">
          <a:extLst>
            <a:ext uri="{FF2B5EF4-FFF2-40B4-BE49-F238E27FC236}">
              <a16:creationId xmlns:a16="http://schemas.microsoft.com/office/drawing/2014/main" id="{E071A37F-48D2-4AC4-A03B-8A4DFB614182}"/>
            </a:ext>
          </a:extLst>
        </xdr:cNvPr>
        <xdr:cNvCxnSpPr/>
      </xdr:nvCxnSpPr>
      <xdr:spPr>
        <a:xfrm>
          <a:off x="21323300" y="663511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46355</xdr:rowOff>
    </xdr:from>
    <xdr:to>
      <xdr:col>107</xdr:col>
      <xdr:colOff>101600</xdr:colOff>
      <xdr:row>38</xdr:row>
      <xdr:rowOff>147955</xdr:rowOff>
    </xdr:to>
    <xdr:sp macro="" textlink="">
      <xdr:nvSpPr>
        <xdr:cNvPr id="499" name="楕円 498">
          <a:extLst>
            <a:ext uri="{FF2B5EF4-FFF2-40B4-BE49-F238E27FC236}">
              <a16:creationId xmlns:a16="http://schemas.microsoft.com/office/drawing/2014/main" id="{0DA2A1FD-369A-4B0D-93FF-3CB25AAAE179}"/>
            </a:ext>
          </a:extLst>
        </xdr:cNvPr>
        <xdr:cNvSpPr/>
      </xdr:nvSpPr>
      <xdr:spPr>
        <a:xfrm>
          <a:off x="20383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97155</xdr:rowOff>
    </xdr:from>
    <xdr:to>
      <xdr:col>111</xdr:col>
      <xdr:colOff>177800</xdr:colOff>
      <xdr:row>38</xdr:row>
      <xdr:rowOff>120015</xdr:rowOff>
    </xdr:to>
    <xdr:cxnSp macro="">
      <xdr:nvCxnSpPr>
        <xdr:cNvPr id="500" name="直線コネクタ 499">
          <a:extLst>
            <a:ext uri="{FF2B5EF4-FFF2-40B4-BE49-F238E27FC236}">
              <a16:creationId xmlns:a16="http://schemas.microsoft.com/office/drawing/2014/main" id="{B9354650-0670-4DDA-B951-8B0D78C803BA}"/>
            </a:ext>
          </a:extLst>
        </xdr:cNvPr>
        <xdr:cNvCxnSpPr/>
      </xdr:nvCxnSpPr>
      <xdr:spPr>
        <a:xfrm>
          <a:off x="20434300" y="66122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57785</xdr:rowOff>
    </xdr:from>
    <xdr:to>
      <xdr:col>102</xdr:col>
      <xdr:colOff>165100</xdr:colOff>
      <xdr:row>38</xdr:row>
      <xdr:rowOff>159385</xdr:rowOff>
    </xdr:to>
    <xdr:sp macro="" textlink="">
      <xdr:nvSpPr>
        <xdr:cNvPr id="501" name="楕円 500">
          <a:extLst>
            <a:ext uri="{FF2B5EF4-FFF2-40B4-BE49-F238E27FC236}">
              <a16:creationId xmlns:a16="http://schemas.microsoft.com/office/drawing/2014/main" id="{A32CE65D-286E-49FE-92A9-57BCBA8E0F3A}"/>
            </a:ext>
          </a:extLst>
        </xdr:cNvPr>
        <xdr:cNvSpPr/>
      </xdr:nvSpPr>
      <xdr:spPr>
        <a:xfrm>
          <a:off x="19494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97155</xdr:rowOff>
    </xdr:from>
    <xdr:to>
      <xdr:col>107</xdr:col>
      <xdr:colOff>50800</xdr:colOff>
      <xdr:row>38</xdr:row>
      <xdr:rowOff>108585</xdr:rowOff>
    </xdr:to>
    <xdr:cxnSp macro="">
      <xdr:nvCxnSpPr>
        <xdr:cNvPr id="502" name="直線コネクタ 501">
          <a:extLst>
            <a:ext uri="{FF2B5EF4-FFF2-40B4-BE49-F238E27FC236}">
              <a16:creationId xmlns:a16="http://schemas.microsoft.com/office/drawing/2014/main" id="{37866BA4-F6AF-4A65-8E83-3D3C20B13120}"/>
            </a:ext>
          </a:extLst>
        </xdr:cNvPr>
        <xdr:cNvCxnSpPr/>
      </xdr:nvCxnSpPr>
      <xdr:spPr>
        <a:xfrm flipV="1">
          <a:off x="19545300" y="66122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166370</xdr:rowOff>
    </xdr:from>
    <xdr:to>
      <xdr:col>98</xdr:col>
      <xdr:colOff>38100</xdr:colOff>
      <xdr:row>38</xdr:row>
      <xdr:rowOff>96520</xdr:rowOff>
    </xdr:to>
    <xdr:sp macro="" textlink="">
      <xdr:nvSpPr>
        <xdr:cNvPr id="503" name="楕円 502">
          <a:extLst>
            <a:ext uri="{FF2B5EF4-FFF2-40B4-BE49-F238E27FC236}">
              <a16:creationId xmlns:a16="http://schemas.microsoft.com/office/drawing/2014/main" id="{B923B2B3-64FC-43CB-AC15-77CF13ED8AC7}"/>
            </a:ext>
          </a:extLst>
        </xdr:cNvPr>
        <xdr:cNvSpPr/>
      </xdr:nvSpPr>
      <xdr:spPr>
        <a:xfrm>
          <a:off x="18605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45720</xdr:rowOff>
    </xdr:from>
    <xdr:to>
      <xdr:col>102</xdr:col>
      <xdr:colOff>114300</xdr:colOff>
      <xdr:row>38</xdr:row>
      <xdr:rowOff>108585</xdr:rowOff>
    </xdr:to>
    <xdr:cxnSp macro="">
      <xdr:nvCxnSpPr>
        <xdr:cNvPr id="504" name="直線コネクタ 503">
          <a:extLst>
            <a:ext uri="{FF2B5EF4-FFF2-40B4-BE49-F238E27FC236}">
              <a16:creationId xmlns:a16="http://schemas.microsoft.com/office/drawing/2014/main" id="{96394C76-61E7-4940-8125-426DEC7BB417}"/>
            </a:ext>
          </a:extLst>
        </xdr:cNvPr>
        <xdr:cNvCxnSpPr/>
      </xdr:nvCxnSpPr>
      <xdr:spPr>
        <a:xfrm>
          <a:off x="18656300" y="65608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7F9CF638-C5E1-4E82-8E9D-CE1A2982CB07}"/>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3B3577C-9162-4F02-9D6F-AACB70A324C5}"/>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16E1D65-405D-4D69-931C-1147852B9B26}"/>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BF3638E5-0364-47BD-BAE2-40F334BE0F01}"/>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15892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14A379F5-8C2D-4775-AC72-AA82ED071897}"/>
            </a:ext>
          </a:extLst>
        </xdr:cNvPr>
        <xdr:cNvSpPr txBox="1"/>
      </xdr:nvSpPr>
      <xdr:spPr>
        <a:xfrm>
          <a:off x="21075727" y="63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164482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74F3C872-35E3-4E1F-BF27-49DD65FBFC1E}"/>
            </a:ext>
          </a:extLst>
        </xdr:cNvPr>
        <xdr:cNvSpPr txBox="1"/>
      </xdr:nvSpPr>
      <xdr:spPr>
        <a:xfrm>
          <a:off x="20199427" y="633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4462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DDAE5737-AD50-45FC-BBD6-FC1A7A8AA98C}"/>
            </a:ext>
          </a:extLst>
        </xdr:cNvPr>
        <xdr:cNvSpPr txBox="1"/>
      </xdr:nvSpPr>
      <xdr:spPr>
        <a:xfrm>
          <a:off x="19310427"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113047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6DBD6BA9-3E38-4EF4-B750-9A2F42ADFD63}"/>
            </a:ext>
          </a:extLst>
        </xdr:cNvPr>
        <xdr:cNvSpPr txBox="1"/>
      </xdr:nvSpPr>
      <xdr:spPr>
        <a:xfrm>
          <a:off x="18421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25E3F823-C70F-4A86-A2B5-92ADECAAD7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E8952E34-E764-4DE6-9C05-9F1C3E02AA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506D448F-30FE-43EE-A6C6-797D09657AE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E823A608-E98D-41DB-B533-D15204A0C2B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6D453780-46C5-444F-AFA7-F0B4B17F83B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DDC781E-865C-4E8C-8B9F-81B14A4FF32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10C2D751-121B-43CF-9401-BFD6CEA17A0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C3158C00-5F35-4E34-A2B8-1F121BE202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2CC8B01F-9184-4925-BA8B-DA86ED44405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E735C81C-744C-4442-AD28-57AF5DFC033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B6FB7342-9964-4645-8601-8A7EB809C45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169BFBC8-5EF3-4126-B1AA-20E8660216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16D24DA-2196-4E8E-891C-004010CCB8B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B47CDD93-6494-44C8-B5EF-1520FA0AC9D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4BA004FE-766B-47DC-8239-3A8C31AF2A0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23ABF8B0-5783-499B-86CE-A9E77A08227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197A5558-9724-41C5-8EA5-A3614769962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EC59506B-4459-48C2-B297-88E86006AB5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BB97EF6D-3CC3-4373-BD79-A7B96736A6F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2B5575F4-9F43-42CD-B474-0B041621FDE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A0786AEF-E177-44F7-9523-88EAD227399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1EBBB5E-718F-4CFA-8A78-8962149E89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39CA28B5-CAB5-4134-8F49-9D93634606F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E5C126EF-FF24-4FE5-A91A-F935181F514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7B4AB772-00B7-4397-BFCE-545650D31CD4}"/>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93410FFE-0C99-4336-B19F-EE85CA955DEC}"/>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B3307577-AB88-4B5E-93FB-419683B2EA7F}"/>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99CAC365-15FE-4067-AED9-88E7DC543E26}"/>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FD1F0EFF-9BFB-4C52-8372-C79851ABCA4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D489028D-50F1-44B1-B56F-E17AAEAF968C}"/>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59E4376-DD6B-49A5-8D09-B354B481214C}"/>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E881F0EB-B351-4E8A-9D10-3FE0F2204828}"/>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3562F864-6AB0-4882-88EA-86A3595EBC7F}"/>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53B37C2B-65E1-4F94-8C2C-591345331085}"/>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8E95672C-737E-4877-AA8D-9638D09AD6E5}"/>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6D8479D-4886-4DAC-985B-3683E81403D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4FBBCDE-09E8-4821-8325-F2D20112ED5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06D7417-74F0-4B54-8AF6-6E6B307FEE9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3BBD13C-6BC9-4A88-BD4B-77BAC4372C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88FC80A-8388-466D-B8A2-4BC6CED24F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128270</xdr:rowOff>
    </xdr:from>
    <xdr:to>
      <xdr:col>85</xdr:col>
      <xdr:colOff>177800</xdr:colOff>
      <xdr:row>61</xdr:row>
      <xdr:rowOff>58420</xdr:rowOff>
    </xdr:to>
    <xdr:sp macro="" textlink="">
      <xdr:nvSpPr>
        <xdr:cNvPr id="553" name="楕円 552">
          <a:extLst>
            <a:ext uri="{FF2B5EF4-FFF2-40B4-BE49-F238E27FC236}">
              <a16:creationId xmlns:a16="http://schemas.microsoft.com/office/drawing/2014/main" id="{C47DE0D8-A0FA-4CD6-B693-66D951B436A8}"/>
            </a:ext>
          </a:extLst>
        </xdr:cNvPr>
        <xdr:cNvSpPr/>
      </xdr:nvSpPr>
      <xdr:spPr>
        <a:xfrm>
          <a:off x="16268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106697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2C9D1690-63B2-4F7A-AE6C-BB6A5ED242E4}"/>
            </a:ext>
          </a:extLst>
        </xdr:cNvPr>
        <xdr:cNvSpPr txBox="1"/>
      </xdr:nvSpPr>
      <xdr:spPr>
        <a:xfrm>
          <a:off x="16357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107315</xdr:rowOff>
    </xdr:from>
    <xdr:to>
      <xdr:col>81</xdr:col>
      <xdr:colOff>101600</xdr:colOff>
      <xdr:row>61</xdr:row>
      <xdr:rowOff>37465</xdr:rowOff>
    </xdr:to>
    <xdr:sp macro="" textlink="">
      <xdr:nvSpPr>
        <xdr:cNvPr id="555" name="楕円 554">
          <a:extLst>
            <a:ext uri="{FF2B5EF4-FFF2-40B4-BE49-F238E27FC236}">
              <a16:creationId xmlns:a16="http://schemas.microsoft.com/office/drawing/2014/main" id="{A8CCCF4E-D3F3-4320-BA1D-FA7EF4490050}"/>
            </a:ext>
          </a:extLst>
        </xdr:cNvPr>
        <xdr:cNvSpPr/>
      </xdr:nvSpPr>
      <xdr:spPr>
        <a:xfrm>
          <a:off x="15430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158115</xdr:rowOff>
    </xdr:from>
    <xdr:to>
      <xdr:col>85</xdr:col>
      <xdr:colOff>127000</xdr:colOff>
      <xdr:row>61</xdr:row>
      <xdr:rowOff>7620</xdr:rowOff>
    </xdr:to>
    <xdr:cxnSp macro="">
      <xdr:nvCxnSpPr>
        <xdr:cNvPr id="556" name="直線コネクタ 555">
          <a:extLst>
            <a:ext uri="{FF2B5EF4-FFF2-40B4-BE49-F238E27FC236}">
              <a16:creationId xmlns:a16="http://schemas.microsoft.com/office/drawing/2014/main" id="{6A769703-4E34-4219-8914-484AE6AEA89B}"/>
            </a:ext>
          </a:extLst>
        </xdr:cNvPr>
        <xdr:cNvCxnSpPr/>
      </xdr:nvCxnSpPr>
      <xdr:spPr>
        <a:xfrm>
          <a:off x="15481300" y="1044511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8890</xdr:rowOff>
    </xdr:to>
    <xdr:sp macro="" textlink="">
      <xdr:nvSpPr>
        <xdr:cNvPr id="557" name="楕円 556">
          <a:extLst>
            <a:ext uri="{FF2B5EF4-FFF2-40B4-BE49-F238E27FC236}">
              <a16:creationId xmlns:a16="http://schemas.microsoft.com/office/drawing/2014/main" id="{9E98F397-9445-4F8F-AA93-9C5139B7A263}"/>
            </a:ext>
          </a:extLst>
        </xdr:cNvPr>
        <xdr:cNvSpPr/>
      </xdr:nvSpPr>
      <xdr:spPr>
        <a:xfrm>
          <a:off x="14541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129540</xdr:rowOff>
    </xdr:from>
    <xdr:to>
      <xdr:col>81</xdr:col>
      <xdr:colOff>50800</xdr:colOff>
      <xdr:row>60</xdr:row>
      <xdr:rowOff>158115</xdr:rowOff>
    </xdr:to>
    <xdr:cxnSp macro="">
      <xdr:nvCxnSpPr>
        <xdr:cNvPr id="558" name="直線コネクタ 557">
          <a:extLst>
            <a:ext uri="{FF2B5EF4-FFF2-40B4-BE49-F238E27FC236}">
              <a16:creationId xmlns:a16="http://schemas.microsoft.com/office/drawing/2014/main" id="{AC449300-027A-40BC-8981-70A782092C5C}"/>
            </a:ext>
          </a:extLst>
        </xdr:cNvPr>
        <xdr:cNvCxnSpPr/>
      </xdr:nvCxnSpPr>
      <xdr:spPr>
        <a:xfrm>
          <a:off x="14592300" y="10416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559" name="楕円 558">
          <a:extLst>
            <a:ext uri="{FF2B5EF4-FFF2-40B4-BE49-F238E27FC236}">
              <a16:creationId xmlns:a16="http://schemas.microsoft.com/office/drawing/2014/main" id="{3918C383-99D7-460A-B2CE-A7735BE16604}"/>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129540</xdr:rowOff>
    </xdr:to>
    <xdr:cxnSp macro="">
      <xdr:nvCxnSpPr>
        <xdr:cNvPr id="560" name="直線コネクタ 559">
          <a:extLst>
            <a:ext uri="{FF2B5EF4-FFF2-40B4-BE49-F238E27FC236}">
              <a16:creationId xmlns:a16="http://schemas.microsoft.com/office/drawing/2014/main" id="{A7724FAE-1B40-4450-8F97-308DABEDAF0F}"/>
            </a:ext>
          </a:extLst>
        </xdr:cNvPr>
        <xdr:cNvCxnSpPr/>
      </xdr:nvCxnSpPr>
      <xdr:spPr>
        <a:xfrm>
          <a:off x="13703300" y="103689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61" name="楕円 560">
          <a:extLst>
            <a:ext uri="{FF2B5EF4-FFF2-40B4-BE49-F238E27FC236}">
              <a16:creationId xmlns:a16="http://schemas.microsoft.com/office/drawing/2014/main" id="{19D2CFE9-25C1-4B03-BF44-1B4E4298CAF0}"/>
            </a:ext>
          </a:extLst>
        </xdr:cNvPr>
        <xdr:cNvSpPr/>
      </xdr:nvSpPr>
      <xdr:spPr>
        <a:xfrm>
          <a:off x="1276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81915</xdr:rowOff>
    </xdr:to>
    <xdr:cxnSp macro="">
      <xdr:nvCxnSpPr>
        <xdr:cNvPr id="562" name="直線コネクタ 561">
          <a:extLst>
            <a:ext uri="{FF2B5EF4-FFF2-40B4-BE49-F238E27FC236}">
              <a16:creationId xmlns:a16="http://schemas.microsoft.com/office/drawing/2014/main" id="{E39BDF4E-ABE2-461F-96CF-0BA29BB54091}"/>
            </a:ext>
          </a:extLst>
        </xdr:cNvPr>
        <xdr:cNvCxnSpPr/>
      </xdr:nvCxnSpPr>
      <xdr:spPr>
        <a:xfrm>
          <a:off x="12814300" y="103327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28CADE56-A7B9-4341-B10A-FB2060A3F83E}"/>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DB5DF3A-821E-4046-B12A-5C46D128DB9A}"/>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4EF4EC2C-1818-4218-9E49-647BA99F5DAF}"/>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2C34E448-1E81-4828-8377-C93640CEC358}"/>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28592</xdr:rowOff>
    </xdr:from>
    <xdr:ext cx="405111" cy="259045"/>
    <xdr:sp macro="" textlink="">
      <xdr:nvSpPr>
        <xdr:cNvPr id="567" name="n_1mainValue【学校施設】&#10;有形固定資産減価償却率">
          <a:extLst>
            <a:ext uri="{FF2B5EF4-FFF2-40B4-BE49-F238E27FC236}">
              <a16:creationId xmlns:a16="http://schemas.microsoft.com/office/drawing/2014/main" id="{52FBBD6F-9865-44D5-B602-0417CF740412}"/>
            </a:ext>
          </a:extLst>
        </xdr:cNvPr>
        <xdr:cNvSpPr txBox="1"/>
      </xdr:nvSpPr>
      <xdr:spPr>
        <a:xfrm>
          <a:off x="15266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xdr:rowOff>
    </xdr:from>
    <xdr:ext cx="405111" cy="259045"/>
    <xdr:sp macro="" textlink="">
      <xdr:nvSpPr>
        <xdr:cNvPr id="568" name="n_2mainValue【学校施設】&#10;有形固定資産減価償却率">
          <a:extLst>
            <a:ext uri="{FF2B5EF4-FFF2-40B4-BE49-F238E27FC236}">
              <a16:creationId xmlns:a16="http://schemas.microsoft.com/office/drawing/2014/main" id="{8C189782-BF4C-4B1E-BA13-59991BA3C893}"/>
            </a:ext>
          </a:extLst>
        </xdr:cNvPr>
        <xdr:cNvSpPr txBox="1"/>
      </xdr:nvSpPr>
      <xdr:spPr>
        <a:xfrm>
          <a:off x="14389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569" name="n_3mainValue【学校施設】&#10;有形固定資産減価償却率">
          <a:extLst>
            <a:ext uri="{FF2B5EF4-FFF2-40B4-BE49-F238E27FC236}">
              <a16:creationId xmlns:a16="http://schemas.microsoft.com/office/drawing/2014/main" id="{0F83BCC1-3490-461E-96B5-465AC6902C2B}"/>
            </a:ext>
          </a:extLst>
        </xdr:cNvPr>
        <xdr:cNvSpPr txBox="1"/>
      </xdr:nvSpPr>
      <xdr:spPr>
        <a:xfrm>
          <a:off x="13500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70" name="n_4mainValue【学校施設】&#10;有形固定資産減価償却率">
          <a:extLst>
            <a:ext uri="{FF2B5EF4-FFF2-40B4-BE49-F238E27FC236}">
              <a16:creationId xmlns:a16="http://schemas.microsoft.com/office/drawing/2014/main" id="{10E18762-A9C2-4A22-9E67-C74899D81643}"/>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DD66373B-C8CD-46E2-8074-581EA3F85D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36FA7A45-AD77-4764-BF7B-79722C93AB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CE8B8D73-5480-4BDF-8A15-3A37DFFE7F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B4CE61C8-12DF-4053-BCEB-4F020DCDA7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C318315-3C21-4766-AC66-5945A29F1D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9016473-33E6-466E-A763-1CFBCD56E22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FF8500CC-FFD7-43FB-A296-6798979501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E94D6426-9D69-45A7-8748-C152FEA462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40C4D48-00AB-4D1C-BC53-A5F68F1B61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3E98794C-84DB-4013-96CC-A91D9AC5CEF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3FD9A6AF-B640-40E1-B9DB-0397699B216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B43E4D8E-9252-4C44-A505-89173587647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178AAECD-5590-4ADC-875D-9DBEC7B1AE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33E69D0E-25C0-4419-9DC2-D953CE20838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55831E2E-0A1F-4ADA-BFCB-02790136D0C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FD089332-4276-48A1-9660-B374D2E7BFD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5E7284DA-2A14-4BB4-8B4C-167074C4069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7ABA6B1F-746A-40E1-ADFF-4F536A2479E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89C5801D-6079-45C7-8175-EB0D029C6F2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8C1AF413-BDB9-4560-A85D-6EAE5F02072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504F5BC5-2076-4DFA-A9EA-C7DC1821FBC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C4666DF8-7AAB-47B8-A9FC-1E94757CE9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0480269-06AF-4E46-A220-B2ED4F1AF24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3F257878-1311-40DA-B26C-7FCA2982E809}"/>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CAC60261-AB06-4E17-8AE1-DE8AD6A99589}"/>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F4DF79DE-FE74-4B3A-804A-F0AAC054ABF8}"/>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CB53A417-4860-45B8-A805-E3B7CE6B73A6}"/>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2FE58132-78DA-4738-9AF3-AFC619E9C21B}"/>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DF667260-FBB5-44D3-A63E-07CCF9070A23}"/>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ED86EBB5-C7BF-4E74-8675-30AB68EC0DF7}"/>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FAE3AA33-D235-460D-A020-C0F9B911EA6B}"/>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2F9CB4D7-AC36-4DDA-8076-6A4989FA078C}"/>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32B30C88-D7E8-4F53-9810-E7C002D3B1B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969795F-B1DB-40FD-9F57-893393C2915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65A9A0E-D9B8-4F76-852B-3A12480447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FB24BC4-564E-4B1F-B710-5010AEF7661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5E166F0-7902-4996-97A0-DE81A6B399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9739090-73A5-47F0-9DF9-160A61B0B8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69901</xdr:rowOff>
    </xdr:from>
    <xdr:to>
      <xdr:col>116</xdr:col>
      <xdr:colOff>114300</xdr:colOff>
      <xdr:row>59</xdr:row>
      <xdr:rowOff>51</xdr:rowOff>
    </xdr:to>
    <xdr:sp macro="" textlink="">
      <xdr:nvSpPr>
        <xdr:cNvPr id="609" name="楕円 608">
          <a:extLst>
            <a:ext uri="{FF2B5EF4-FFF2-40B4-BE49-F238E27FC236}">
              <a16:creationId xmlns:a16="http://schemas.microsoft.com/office/drawing/2014/main" id="{D0D2B630-5DCD-4C2E-A8AC-67FBEE8E662B}"/>
            </a:ext>
          </a:extLst>
        </xdr:cNvPr>
        <xdr:cNvSpPr/>
      </xdr:nvSpPr>
      <xdr:spPr>
        <a:xfrm>
          <a:off x="22110700" y="1001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92778</xdr:rowOff>
    </xdr:from>
    <xdr:ext cx="469744" cy="259045"/>
    <xdr:sp macro="" textlink="">
      <xdr:nvSpPr>
        <xdr:cNvPr id="610" name="【学校施設】&#10;一人当たり面積該当値テキスト">
          <a:extLst>
            <a:ext uri="{FF2B5EF4-FFF2-40B4-BE49-F238E27FC236}">
              <a16:creationId xmlns:a16="http://schemas.microsoft.com/office/drawing/2014/main" id="{9EF71839-5164-47C9-8A6A-4D2665B29D38}"/>
            </a:ext>
          </a:extLst>
        </xdr:cNvPr>
        <xdr:cNvSpPr txBox="1"/>
      </xdr:nvSpPr>
      <xdr:spPr>
        <a:xfrm>
          <a:off x="22199600" y="986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5435</xdr:rowOff>
    </xdr:from>
    <xdr:to>
      <xdr:col>112</xdr:col>
      <xdr:colOff>38100</xdr:colOff>
      <xdr:row>59</xdr:row>
      <xdr:rowOff>107035</xdr:rowOff>
    </xdr:to>
    <xdr:sp macro="" textlink="">
      <xdr:nvSpPr>
        <xdr:cNvPr id="611" name="楕円 610">
          <a:extLst>
            <a:ext uri="{FF2B5EF4-FFF2-40B4-BE49-F238E27FC236}">
              <a16:creationId xmlns:a16="http://schemas.microsoft.com/office/drawing/2014/main" id="{D6BCA4C0-723F-4702-81DE-29A6B379E8CD}"/>
            </a:ext>
          </a:extLst>
        </xdr:cNvPr>
        <xdr:cNvSpPr/>
      </xdr:nvSpPr>
      <xdr:spPr>
        <a:xfrm>
          <a:off x="21272500" y="101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120701</xdr:rowOff>
    </xdr:from>
    <xdr:to>
      <xdr:col>116</xdr:col>
      <xdr:colOff>63500</xdr:colOff>
      <xdr:row>59</xdr:row>
      <xdr:rowOff>56235</xdr:rowOff>
    </xdr:to>
    <xdr:cxnSp macro="">
      <xdr:nvCxnSpPr>
        <xdr:cNvPr id="612" name="直線コネクタ 611">
          <a:extLst>
            <a:ext uri="{FF2B5EF4-FFF2-40B4-BE49-F238E27FC236}">
              <a16:creationId xmlns:a16="http://schemas.microsoft.com/office/drawing/2014/main" id="{5258CFFF-8978-4DAD-8FFB-C88A3C4203C1}"/>
            </a:ext>
          </a:extLst>
        </xdr:cNvPr>
        <xdr:cNvCxnSpPr/>
      </xdr:nvCxnSpPr>
      <xdr:spPr>
        <a:xfrm flipV="1">
          <a:off x="21323300" y="10064801"/>
          <a:ext cx="838200" cy="10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165913</xdr:rowOff>
    </xdr:from>
    <xdr:to>
      <xdr:col>107</xdr:col>
      <xdr:colOff>101600</xdr:colOff>
      <xdr:row>59</xdr:row>
      <xdr:rowOff>96063</xdr:rowOff>
    </xdr:to>
    <xdr:sp macro="" textlink="">
      <xdr:nvSpPr>
        <xdr:cNvPr id="613" name="楕円 612">
          <a:extLst>
            <a:ext uri="{FF2B5EF4-FFF2-40B4-BE49-F238E27FC236}">
              <a16:creationId xmlns:a16="http://schemas.microsoft.com/office/drawing/2014/main" id="{BD8E65E7-7237-4F9D-8711-EA0CA0F7CA00}"/>
            </a:ext>
          </a:extLst>
        </xdr:cNvPr>
        <xdr:cNvSpPr/>
      </xdr:nvSpPr>
      <xdr:spPr>
        <a:xfrm>
          <a:off x="20383500" y="101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45263</xdr:rowOff>
    </xdr:from>
    <xdr:to>
      <xdr:col>111</xdr:col>
      <xdr:colOff>177800</xdr:colOff>
      <xdr:row>59</xdr:row>
      <xdr:rowOff>56235</xdr:rowOff>
    </xdr:to>
    <xdr:cxnSp macro="">
      <xdr:nvCxnSpPr>
        <xdr:cNvPr id="614" name="直線コネクタ 613">
          <a:extLst>
            <a:ext uri="{FF2B5EF4-FFF2-40B4-BE49-F238E27FC236}">
              <a16:creationId xmlns:a16="http://schemas.microsoft.com/office/drawing/2014/main" id="{0DE80EDD-9B8C-4B1B-B4DE-BEEA1CB4A897}"/>
            </a:ext>
          </a:extLst>
        </xdr:cNvPr>
        <xdr:cNvCxnSpPr/>
      </xdr:nvCxnSpPr>
      <xdr:spPr>
        <a:xfrm>
          <a:off x="20434300" y="10160813"/>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19152</xdr:rowOff>
    </xdr:from>
    <xdr:to>
      <xdr:col>102</xdr:col>
      <xdr:colOff>165100</xdr:colOff>
      <xdr:row>59</xdr:row>
      <xdr:rowOff>120752</xdr:rowOff>
    </xdr:to>
    <xdr:sp macro="" textlink="">
      <xdr:nvSpPr>
        <xdr:cNvPr id="615" name="楕円 614">
          <a:extLst>
            <a:ext uri="{FF2B5EF4-FFF2-40B4-BE49-F238E27FC236}">
              <a16:creationId xmlns:a16="http://schemas.microsoft.com/office/drawing/2014/main" id="{5ABE1CE3-5E36-4D6F-A9D1-3C26DAEE7A15}"/>
            </a:ext>
          </a:extLst>
        </xdr:cNvPr>
        <xdr:cNvSpPr/>
      </xdr:nvSpPr>
      <xdr:spPr>
        <a:xfrm>
          <a:off x="19494500" y="101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45263</xdr:rowOff>
    </xdr:from>
    <xdr:to>
      <xdr:col>107</xdr:col>
      <xdr:colOff>50800</xdr:colOff>
      <xdr:row>59</xdr:row>
      <xdr:rowOff>69952</xdr:rowOff>
    </xdr:to>
    <xdr:cxnSp macro="">
      <xdr:nvCxnSpPr>
        <xdr:cNvPr id="616" name="直線コネクタ 615">
          <a:extLst>
            <a:ext uri="{FF2B5EF4-FFF2-40B4-BE49-F238E27FC236}">
              <a16:creationId xmlns:a16="http://schemas.microsoft.com/office/drawing/2014/main" id="{2F2207CB-1BBD-464A-82A4-94559B8E581A}"/>
            </a:ext>
          </a:extLst>
        </xdr:cNvPr>
        <xdr:cNvCxnSpPr/>
      </xdr:nvCxnSpPr>
      <xdr:spPr>
        <a:xfrm flipV="1">
          <a:off x="19545300" y="10160813"/>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9093</xdr:rowOff>
    </xdr:from>
    <xdr:to>
      <xdr:col>98</xdr:col>
      <xdr:colOff>38100</xdr:colOff>
      <xdr:row>59</xdr:row>
      <xdr:rowOff>110693</xdr:rowOff>
    </xdr:to>
    <xdr:sp macro="" textlink="">
      <xdr:nvSpPr>
        <xdr:cNvPr id="617" name="楕円 616">
          <a:extLst>
            <a:ext uri="{FF2B5EF4-FFF2-40B4-BE49-F238E27FC236}">
              <a16:creationId xmlns:a16="http://schemas.microsoft.com/office/drawing/2014/main" id="{C6753D81-ED6F-41F6-A275-E6ADAE3034B7}"/>
            </a:ext>
          </a:extLst>
        </xdr:cNvPr>
        <xdr:cNvSpPr/>
      </xdr:nvSpPr>
      <xdr:spPr>
        <a:xfrm>
          <a:off x="18605500" y="1012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59893</xdr:rowOff>
    </xdr:from>
    <xdr:to>
      <xdr:col>102</xdr:col>
      <xdr:colOff>114300</xdr:colOff>
      <xdr:row>59</xdr:row>
      <xdr:rowOff>69952</xdr:rowOff>
    </xdr:to>
    <xdr:cxnSp macro="">
      <xdr:nvCxnSpPr>
        <xdr:cNvPr id="618" name="直線コネクタ 617">
          <a:extLst>
            <a:ext uri="{FF2B5EF4-FFF2-40B4-BE49-F238E27FC236}">
              <a16:creationId xmlns:a16="http://schemas.microsoft.com/office/drawing/2014/main" id="{3472A548-5437-4215-A798-8E8C4E11B5F5}"/>
            </a:ext>
          </a:extLst>
        </xdr:cNvPr>
        <xdr:cNvCxnSpPr/>
      </xdr:nvCxnSpPr>
      <xdr:spPr>
        <a:xfrm>
          <a:off x="18656300" y="10175443"/>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F3687211-EAE7-4D87-85A1-28B6B051E534}"/>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F34E3EBE-D363-4FEC-9833-7FE99F751E8F}"/>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1C4E1DDA-5A78-4407-AF13-3105C717AEB9}"/>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41CFAF58-9CF5-47A0-A5BC-058232B8DDD9}"/>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123562</xdr:rowOff>
    </xdr:from>
    <xdr:ext cx="469744" cy="259045"/>
    <xdr:sp macro="" textlink="">
      <xdr:nvSpPr>
        <xdr:cNvPr id="623" name="n_1mainValue【学校施設】&#10;一人当たり面積">
          <a:extLst>
            <a:ext uri="{FF2B5EF4-FFF2-40B4-BE49-F238E27FC236}">
              <a16:creationId xmlns:a16="http://schemas.microsoft.com/office/drawing/2014/main" id="{959DC0F9-D446-4E83-8CF4-3B90BDDBDB09}"/>
            </a:ext>
          </a:extLst>
        </xdr:cNvPr>
        <xdr:cNvSpPr txBox="1"/>
      </xdr:nvSpPr>
      <xdr:spPr>
        <a:xfrm>
          <a:off x="21075727" y="989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112590</xdr:rowOff>
    </xdr:from>
    <xdr:ext cx="469744" cy="259045"/>
    <xdr:sp macro="" textlink="">
      <xdr:nvSpPr>
        <xdr:cNvPr id="624" name="n_2mainValue【学校施設】&#10;一人当たり面積">
          <a:extLst>
            <a:ext uri="{FF2B5EF4-FFF2-40B4-BE49-F238E27FC236}">
              <a16:creationId xmlns:a16="http://schemas.microsoft.com/office/drawing/2014/main" id="{49BF69B3-748D-4B3F-913D-2F8D042BA2FC}"/>
            </a:ext>
          </a:extLst>
        </xdr:cNvPr>
        <xdr:cNvSpPr txBox="1"/>
      </xdr:nvSpPr>
      <xdr:spPr>
        <a:xfrm>
          <a:off x="20199427" y="98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137279</xdr:rowOff>
    </xdr:from>
    <xdr:ext cx="469744" cy="259045"/>
    <xdr:sp macro="" textlink="">
      <xdr:nvSpPr>
        <xdr:cNvPr id="625" name="n_3mainValue【学校施設】&#10;一人当たり面積">
          <a:extLst>
            <a:ext uri="{FF2B5EF4-FFF2-40B4-BE49-F238E27FC236}">
              <a16:creationId xmlns:a16="http://schemas.microsoft.com/office/drawing/2014/main" id="{C87DA883-F559-44D7-9884-2596E7D5883F}"/>
            </a:ext>
          </a:extLst>
        </xdr:cNvPr>
        <xdr:cNvSpPr txBox="1"/>
      </xdr:nvSpPr>
      <xdr:spPr>
        <a:xfrm>
          <a:off x="19310427" y="990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127220</xdr:rowOff>
    </xdr:from>
    <xdr:ext cx="469744" cy="259045"/>
    <xdr:sp macro="" textlink="">
      <xdr:nvSpPr>
        <xdr:cNvPr id="626" name="n_4mainValue【学校施設】&#10;一人当たり面積">
          <a:extLst>
            <a:ext uri="{FF2B5EF4-FFF2-40B4-BE49-F238E27FC236}">
              <a16:creationId xmlns:a16="http://schemas.microsoft.com/office/drawing/2014/main" id="{16263B6A-C2AF-4B31-A61B-9957DDA51EA4}"/>
            </a:ext>
          </a:extLst>
        </xdr:cNvPr>
        <xdr:cNvSpPr txBox="1"/>
      </xdr:nvSpPr>
      <xdr:spPr>
        <a:xfrm>
          <a:off x="18421427" y="989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25F8AD6B-2C5C-4DDB-8C81-5265C100A83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F5FC9C19-A083-4AFA-86FB-A0FACCFF06D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C4F31D85-6FE3-4A8C-BEA4-C9AFFF88FB8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C6CC4D43-CF3E-4B93-B5A4-8D14F3086B8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940B56F-B917-4667-876E-1198EB135D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4C6739E7-6CA4-46E5-94D6-62DFF449F4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73344E3A-6B54-426B-949F-010F17076F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41D86A97-01D1-4236-82F6-F696BC673AC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5CBCD92A-B6EF-4F90-B274-B771D04BD5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8AD9A629-4778-44F5-A7B6-2434E8A57A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679A0E3E-8B49-4864-9BBF-536DF2824D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83DE0945-42B4-45F6-A5A6-3EE5420BC7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3C5E0A00-C558-40BB-B29D-33DCA7EBB33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38D3C7FF-D608-4DA6-81F1-49B2574A369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62BCCF32-FFA2-4D31-91D0-00C62FA188A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7FBD77B3-BF1D-4AEB-A1FA-1A065671F79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9C20BDC3-7C33-4CBB-B581-1B3F1B20370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C07EFE6-3D6F-4F83-99AD-555F2C0F48C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80FD21E5-6171-47F7-84B4-1A240D5957F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E79BE4C-BA82-46C6-9140-45D2DDDE29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ED216739-1D1E-4865-895E-C770182FA4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48F5D59-6FA8-4DAE-8323-651D009DA05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962BA67B-0220-4FD2-98E7-68A537BE85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EF8D3B12-DA75-4F50-A70F-A568840EF98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9046A606-B69C-41D4-9E3B-35D8D81A3F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13179331-04CA-4A00-ADE1-47434E25B8F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B8E8D96D-96BD-44F4-A75E-3DCCA2CE9EC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D0910FB0-677C-4C79-A79C-CF9776DEBD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08096373-5104-45D2-A2E2-18668ADDCE5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12E21A73-2C8A-413F-83EF-C9A16DA02A5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9C82CA05-0DF1-4385-9F50-0451928A032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305D14C9-DA40-4C0C-8B2D-294F3CD2C9C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FFA7FF78-3B52-4D9F-B173-5CD75F9A65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45C6A361-7E31-4831-A236-890E261A6E1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BE7EF675-D525-4165-8DBA-68FABEE7598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有形固定資産減価償却率が他の施設と比較してかなり低くなっているが、これは過去の道路工作物の価格が不明で、固定資産台帳に登録されていないためであり、これらの資産の固定資産台帳への登録は依然として難しい状況にある。比率の増加は、登録済み道路の経年劣化に起因する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や学校施設について、一人当たり面積が類似団体と比較して高くなっている。幼保一元化事業の推進や小学校の統合などを進めているものの、山間部で谷筋が多く、集落が点在しているといった地理的要因から施設統合しきれないことが要因として考え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ずれの施設も人口に対して多くのインフラを有していることが見受けられるため、今後も公共施設等総合管理計画や各個別計画等に基づき、施設の統廃合やインフラ設備の長寿命化、適正管理を進め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6D28FE-1260-456E-A7D3-1A39E1BBE6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E0B145-D4E1-43F0-98EF-A127DC0898F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E33FC2-4405-445C-9198-7667B27F90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D05D4E-B7DA-478B-8560-DD1CDB4C6A5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兵庫県宍粟市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08F621-B407-4376-A0F8-2006D6CFA5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C6CDB6-55A1-4B84-AEFD-7560F11613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0C03FD-2CC7-42E0-9CE4-734859BCD78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04B03D-FEB9-482A-B8FC-4D1F726288D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713553-66B9-4C88-A20F-FADA08495F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3365D0-83AE-4E87-B687-F55EBE97D6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33,749
33,385
658.54
24,688,603
23,674,377
898,579
14,801,103
25,182,613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1EC92C-AA18-4504-8295-8376311003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83022C-9520-42FD-898E-FE35015D5E2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628F87-A1EC-4EC5-A513-A4AC6D8E0CC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2F2DE5-F392-4D7A-BB39-C3E979954A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D50D7C-5CC2-4C50-9AF8-39BB374F46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CCCC09-D96F-443C-90E8-46784639D9B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12B74B-F24E-4A5D-AEAB-AB756E6D54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C55EB3-80BE-4FBB-943F-8F70A5FB55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A6DAACE-75A2-4F54-8862-4C29563A8D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4C9FF9-A865-4D83-AC07-6B49529A01F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28BC24-161F-48AC-A3CC-CC999B96DF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DEFCFB-37CD-4DC2-B5B4-613FAF1C1E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BF7E34-F961-4AEB-8779-633156035A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BA2541-FA05-421F-B814-74AAB43FB38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980C3D-C98D-42F2-98EC-5D31B28023A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003B22-BF42-46F6-8151-ED67ADEDAE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C61280-1928-4EA6-BF3C-A477DD600AF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3303B6-1BC3-4A5C-911E-CFE4A49963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943962F-F86B-4D87-BFCE-93F629495B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9E7158-E5BC-4691-994E-F66EAD2138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039BF0-B0C6-49C3-AAEE-AE517310C99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41CF9DF-0052-4035-BDFA-F83DE03E7D0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0AC0EE-48D0-46E8-B386-81E8D2332C7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EDC553-EE5E-49BA-B829-9D48FA43815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D13026-1BB2-460A-848D-5704CF56EAA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41BA60-42B3-4FD5-AB2E-628F77A1347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CE7EAD-696D-420F-B91D-87DADB1E1BD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CDF852-358B-4738-9B77-9CB6154EE83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96BA68-6B02-49F9-8F06-B5C5CF2F89C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C20AD2-6461-4577-A80B-58E77C0474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CEBD033-AACF-484A-A1C2-CECAC019EB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B633982-44E1-4E61-8775-83E700FC51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7FC2ED0-E545-4E08-875B-E9DB5C62DF8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5F37BDB-4794-4FC6-A6AE-910BD57EC28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8736647-31C4-4679-AFCA-73231D9E87C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61BE6A5-F59B-44E0-9D98-FC60BEDD8AC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28F71D0-12DA-471A-A095-93A90983A4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E0277A2-F991-4719-B6D8-74F75A22ABD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D4EFEBD-E58A-4DB2-B287-D01CC04709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128E1AA-7E75-4BCE-A267-9A00FCDE58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1922452-2370-4258-8DC3-9D0DA74DF49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E935D6F-34DF-4076-89C2-0D3A02EFAAC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5CD353C-2B08-4179-B1BC-DF88E08A33F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2594444-2267-48DD-97CA-7430081B3D6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67BF27C-0DC1-4FE0-83E1-7AC9D4BE87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CE2EA1B-1A01-49C4-B5CB-08BBB9B611A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0D2B26B-A4C8-44BE-BCE7-FA1E128B90C5}"/>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E46B2B1-79EA-486D-815A-72F395E5704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DDB353B-F1ED-4E58-904C-03E31ED3C27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4825E44E-AF64-4F37-A048-8A3A877728C5}"/>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E5A567CB-47D5-478B-A79F-8293B2D0E5E1}"/>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CC980CF6-50D1-4EBF-A878-EDED0C946289}"/>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78EE7E7-B4F7-4D25-ADBA-632E208F4A76}"/>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C8B3DF61-8E4F-4A90-87C2-CCB70DB44EB6}"/>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3E3F5019-B064-4DFE-8358-E3EABD02B461}"/>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F8099BC2-7B71-4E17-AF2A-6D6E32BF1C2A}"/>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D72528D8-2B73-435F-B9F0-B496C8221204}"/>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A72846-CDCF-4A3E-B8E1-EC2423BE1FA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84FEDA-4AF3-4B9C-A0B0-0DB786A9D5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A15D33-12AA-4C43-B62D-A10019C614E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C22561-148A-4BA4-9CD0-1E598BAEC2E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665986F-FCD5-479C-8438-161B0AFC4A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98878</xdr:rowOff>
    </xdr:from>
    <xdr:to>
      <xdr:col>24</xdr:col>
      <xdr:colOff>114300</xdr:colOff>
      <xdr:row>40</xdr:row>
      <xdr:rowOff>29028</xdr:rowOff>
    </xdr:to>
    <xdr:sp macro="" textlink="">
      <xdr:nvSpPr>
        <xdr:cNvPr id="74" name="楕円 73">
          <a:extLst>
            <a:ext uri="{FF2B5EF4-FFF2-40B4-BE49-F238E27FC236}">
              <a16:creationId xmlns:a16="http://schemas.microsoft.com/office/drawing/2014/main" id="{4A01FF4D-23C4-4AF4-B825-AEAE1546D76C}"/>
            </a:ext>
          </a:extLst>
        </xdr:cNvPr>
        <xdr:cNvSpPr/>
      </xdr:nvSpPr>
      <xdr:spPr>
        <a:xfrm>
          <a:off x="45847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77305</xdr:rowOff>
    </xdr:from>
    <xdr:ext cx="405111" cy="259045"/>
    <xdr:sp macro="" textlink="">
      <xdr:nvSpPr>
        <xdr:cNvPr id="75" name="【図書館】&#10;有形固定資産減価償却率該当値テキスト">
          <a:extLst>
            <a:ext uri="{FF2B5EF4-FFF2-40B4-BE49-F238E27FC236}">
              <a16:creationId xmlns:a16="http://schemas.microsoft.com/office/drawing/2014/main" id="{ABA16EC0-A660-4BF1-915E-FA2932619A33}"/>
            </a:ext>
          </a:extLst>
        </xdr:cNvPr>
        <xdr:cNvSpPr txBox="1"/>
      </xdr:nvSpPr>
      <xdr:spPr>
        <a:xfrm>
          <a:off x="4673600"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66222</xdr:rowOff>
    </xdr:from>
    <xdr:to>
      <xdr:col>20</xdr:col>
      <xdr:colOff>38100</xdr:colOff>
      <xdr:row>39</xdr:row>
      <xdr:rowOff>167822</xdr:rowOff>
    </xdr:to>
    <xdr:sp macro="" textlink="">
      <xdr:nvSpPr>
        <xdr:cNvPr id="76" name="楕円 75">
          <a:extLst>
            <a:ext uri="{FF2B5EF4-FFF2-40B4-BE49-F238E27FC236}">
              <a16:creationId xmlns:a16="http://schemas.microsoft.com/office/drawing/2014/main" id="{31B14ACF-0194-45A5-8CA1-7DED07C45DE3}"/>
            </a:ext>
          </a:extLst>
        </xdr:cNvPr>
        <xdr:cNvSpPr/>
      </xdr:nvSpPr>
      <xdr:spPr>
        <a:xfrm>
          <a:off x="3746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117022</xdr:rowOff>
    </xdr:from>
    <xdr:to>
      <xdr:col>24</xdr:col>
      <xdr:colOff>63500</xdr:colOff>
      <xdr:row>39</xdr:row>
      <xdr:rowOff>149678</xdr:rowOff>
    </xdr:to>
    <xdr:cxnSp macro="">
      <xdr:nvCxnSpPr>
        <xdr:cNvPr id="77" name="直線コネクタ 76">
          <a:extLst>
            <a:ext uri="{FF2B5EF4-FFF2-40B4-BE49-F238E27FC236}">
              <a16:creationId xmlns:a16="http://schemas.microsoft.com/office/drawing/2014/main" id="{0E6344DD-8E3B-4DD7-BEA5-B42272E51183}"/>
            </a:ext>
          </a:extLst>
        </xdr:cNvPr>
        <xdr:cNvCxnSpPr/>
      </xdr:nvCxnSpPr>
      <xdr:spPr>
        <a:xfrm>
          <a:off x="3797300" y="6803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33565</xdr:rowOff>
    </xdr:from>
    <xdr:to>
      <xdr:col>15</xdr:col>
      <xdr:colOff>101600</xdr:colOff>
      <xdr:row>39</xdr:row>
      <xdr:rowOff>135165</xdr:rowOff>
    </xdr:to>
    <xdr:sp macro="" textlink="">
      <xdr:nvSpPr>
        <xdr:cNvPr id="78" name="楕円 77">
          <a:extLst>
            <a:ext uri="{FF2B5EF4-FFF2-40B4-BE49-F238E27FC236}">
              <a16:creationId xmlns:a16="http://schemas.microsoft.com/office/drawing/2014/main" id="{A37099A8-2EEA-4E23-8899-DFF94ED95F97}"/>
            </a:ext>
          </a:extLst>
        </xdr:cNvPr>
        <xdr:cNvSpPr/>
      </xdr:nvSpPr>
      <xdr:spPr>
        <a:xfrm>
          <a:off x="2857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84365</xdr:rowOff>
    </xdr:from>
    <xdr:to>
      <xdr:col>19</xdr:col>
      <xdr:colOff>177800</xdr:colOff>
      <xdr:row>39</xdr:row>
      <xdr:rowOff>117022</xdr:rowOff>
    </xdr:to>
    <xdr:cxnSp macro="">
      <xdr:nvCxnSpPr>
        <xdr:cNvPr id="79" name="直線コネクタ 78">
          <a:extLst>
            <a:ext uri="{FF2B5EF4-FFF2-40B4-BE49-F238E27FC236}">
              <a16:creationId xmlns:a16="http://schemas.microsoft.com/office/drawing/2014/main" id="{9D287140-128C-4AA4-969D-79D26C408024}"/>
            </a:ext>
          </a:extLst>
        </xdr:cNvPr>
        <xdr:cNvCxnSpPr/>
      </xdr:nvCxnSpPr>
      <xdr:spPr>
        <a:xfrm>
          <a:off x="2908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907</xdr:rowOff>
    </xdr:from>
    <xdr:to>
      <xdr:col>10</xdr:col>
      <xdr:colOff>165100</xdr:colOff>
      <xdr:row>39</xdr:row>
      <xdr:rowOff>102507</xdr:rowOff>
    </xdr:to>
    <xdr:sp macro="" textlink="">
      <xdr:nvSpPr>
        <xdr:cNvPr id="80" name="楕円 79">
          <a:extLst>
            <a:ext uri="{FF2B5EF4-FFF2-40B4-BE49-F238E27FC236}">
              <a16:creationId xmlns:a16="http://schemas.microsoft.com/office/drawing/2014/main" id="{7C2EF8B0-F6DD-4D86-BF9C-939220004191}"/>
            </a:ext>
          </a:extLst>
        </xdr:cNvPr>
        <xdr:cNvSpPr/>
      </xdr:nvSpPr>
      <xdr:spPr>
        <a:xfrm>
          <a:off x="1968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51707</xdr:rowOff>
    </xdr:from>
    <xdr:to>
      <xdr:col>15</xdr:col>
      <xdr:colOff>50800</xdr:colOff>
      <xdr:row>39</xdr:row>
      <xdr:rowOff>84365</xdr:rowOff>
    </xdr:to>
    <xdr:cxnSp macro="">
      <xdr:nvCxnSpPr>
        <xdr:cNvPr id="81" name="直線コネクタ 80">
          <a:extLst>
            <a:ext uri="{FF2B5EF4-FFF2-40B4-BE49-F238E27FC236}">
              <a16:creationId xmlns:a16="http://schemas.microsoft.com/office/drawing/2014/main" id="{19610BFA-B798-4F66-A642-47491D8C0103}"/>
            </a:ext>
          </a:extLst>
        </xdr:cNvPr>
        <xdr:cNvCxnSpPr/>
      </xdr:nvCxnSpPr>
      <xdr:spPr>
        <a:xfrm>
          <a:off x="2019300" y="673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82" name="楕円 81">
          <a:extLst>
            <a:ext uri="{FF2B5EF4-FFF2-40B4-BE49-F238E27FC236}">
              <a16:creationId xmlns:a16="http://schemas.microsoft.com/office/drawing/2014/main" id="{423620D0-21B4-493F-828D-9D461D6B7102}"/>
            </a:ext>
          </a:extLst>
        </xdr:cNvPr>
        <xdr:cNvSpPr/>
      </xdr:nvSpPr>
      <xdr:spPr>
        <a:xfrm>
          <a:off x="107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51707</xdr:rowOff>
    </xdr:to>
    <xdr:cxnSp macro="">
      <xdr:nvCxnSpPr>
        <xdr:cNvPr id="83" name="直線コネクタ 82">
          <a:extLst>
            <a:ext uri="{FF2B5EF4-FFF2-40B4-BE49-F238E27FC236}">
              <a16:creationId xmlns:a16="http://schemas.microsoft.com/office/drawing/2014/main" id="{0A751488-B67F-4E09-BE42-B4F39C5BBCC2}"/>
            </a:ext>
          </a:extLst>
        </xdr:cNvPr>
        <xdr:cNvCxnSpPr/>
      </xdr:nvCxnSpPr>
      <xdr:spPr>
        <a:xfrm>
          <a:off x="1130300" y="670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2161D75-D2AD-475F-8964-8F377C09F4B2}"/>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90F0BB84-D8CD-4D4C-916F-1F185DB0ED09}"/>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938C0619-BDD1-4493-A463-B00CCCD75338}"/>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A8CA29CF-3DB3-423C-993F-56D51E554D72}"/>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158949</xdr:rowOff>
    </xdr:from>
    <xdr:ext cx="405111" cy="259045"/>
    <xdr:sp macro="" textlink="">
      <xdr:nvSpPr>
        <xdr:cNvPr id="88" name="n_1mainValue【図書館】&#10;有形固定資産減価償却率">
          <a:extLst>
            <a:ext uri="{FF2B5EF4-FFF2-40B4-BE49-F238E27FC236}">
              <a16:creationId xmlns:a16="http://schemas.microsoft.com/office/drawing/2014/main" id="{DF740F40-A820-4A62-9DC9-BEDAE1DADB80}"/>
            </a:ext>
          </a:extLst>
        </xdr:cNvPr>
        <xdr:cNvSpPr txBox="1"/>
      </xdr:nvSpPr>
      <xdr:spPr>
        <a:xfrm>
          <a:off x="35820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126292</xdr:rowOff>
    </xdr:from>
    <xdr:ext cx="405111" cy="259045"/>
    <xdr:sp macro="" textlink="">
      <xdr:nvSpPr>
        <xdr:cNvPr id="89" name="n_2mainValue【図書館】&#10;有形固定資産減価償却率">
          <a:extLst>
            <a:ext uri="{FF2B5EF4-FFF2-40B4-BE49-F238E27FC236}">
              <a16:creationId xmlns:a16="http://schemas.microsoft.com/office/drawing/2014/main" id="{983D7A9B-54D7-46EE-AF52-98F9DDEA3F8E}"/>
            </a:ext>
          </a:extLst>
        </xdr:cNvPr>
        <xdr:cNvSpPr txBox="1"/>
      </xdr:nvSpPr>
      <xdr:spPr>
        <a:xfrm>
          <a:off x="2705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93634</xdr:rowOff>
    </xdr:from>
    <xdr:ext cx="405111" cy="259045"/>
    <xdr:sp macro="" textlink="">
      <xdr:nvSpPr>
        <xdr:cNvPr id="90" name="n_3mainValue【図書館】&#10;有形固定資産減価償却率">
          <a:extLst>
            <a:ext uri="{FF2B5EF4-FFF2-40B4-BE49-F238E27FC236}">
              <a16:creationId xmlns:a16="http://schemas.microsoft.com/office/drawing/2014/main" id="{0611FDC9-51F8-4F50-BA3B-84B36171106B}"/>
            </a:ext>
          </a:extLst>
        </xdr:cNvPr>
        <xdr:cNvSpPr txBox="1"/>
      </xdr:nvSpPr>
      <xdr:spPr>
        <a:xfrm>
          <a:off x="1816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91" name="n_4mainValue【図書館】&#10;有形固定資産減価償却率">
          <a:extLst>
            <a:ext uri="{FF2B5EF4-FFF2-40B4-BE49-F238E27FC236}">
              <a16:creationId xmlns:a16="http://schemas.microsoft.com/office/drawing/2014/main" id="{AC9562D3-8205-410A-9AC2-B4E12A1977A5}"/>
            </a:ext>
          </a:extLst>
        </xdr:cNvPr>
        <xdr:cNvSpPr txBox="1"/>
      </xdr:nvSpPr>
      <xdr:spPr>
        <a:xfrm>
          <a:off x="927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33E7647-A27B-4659-AD68-F8B0030B56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B0BE0D3-67F9-432C-BC07-7601182063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0BFBBF9-142E-4A05-9FC3-0371F6BA9B4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8A02D5-98B9-4ACC-8E43-938315693CF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9366FF5-B35B-433C-9FF5-680E280722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93AA9FB-ACB1-4870-BBFB-701431B5A13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9D99186-1408-48B8-905E-21318DA75A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2F41C01-4801-42F5-BF51-2EC03C4974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6CF5C04-3219-432F-B8D1-5E37EC86E4D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D62D79E-7F35-4EBF-A558-0DA301DEF1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2F888A8-6C36-4572-BD69-0D701175160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7CD8511-53FB-4076-952E-F62A46EE07E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C0A1AA5-DEC0-4022-89CB-091DF5EED5D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B9EEBA8-B3FA-4174-8171-D2EE571E8B8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5E69F6D-81A3-4F72-B3DA-A4190F54B2A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C397109-38BB-4F75-90C9-6B3A66FBD3E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DC2441C-73FA-4FCF-AB21-0958970C558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4E5A71F-0B1A-4376-A899-0D1CFB85958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3F5C089-23D8-4020-AFA6-2C55BCBB846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6EEFFB5-F668-487F-93CC-0A3D07D359C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FAE68A2-C125-4686-969D-1BEA74435E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59CF0D2-2AEF-4EB2-B6C6-4D28AA1CE61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D3467ED-037F-4776-8BBB-AF7A7F2E71C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14041827-3B2F-4D4B-AE20-F0337CEC185C}"/>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64613521-648B-4040-A110-0D02BF1E7405}"/>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9FCFCA5-A5BF-4855-81F3-2583F19356F9}"/>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F494CE63-6192-4899-B626-E307804A1C39}"/>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F410EE55-5179-47B7-9D83-944BB93C4F88}"/>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FFE7A1F8-E7A7-4993-B767-AA5221287C9D}"/>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4923511D-F3BE-4F14-B25C-79DF477FD247}"/>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6E281DD5-5F3A-4637-A1AD-BC7E18438E4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90FC8D2-1A3F-4BE0-9A16-115DAB477E61}"/>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A838E02-0C22-4165-B106-2EFA4EB4AF44}"/>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E7C08D3-5865-4997-A41F-1704541BBA7C}"/>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72262E-99D8-462B-B2D4-B9B0310C18E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1FE1A27-33DF-4B05-AB6A-166296F2392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4511FA-F32F-4EBF-A1BF-5838210D00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1753D06-C44C-47D8-88EC-348C5403F3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0647306-451E-41A7-8F32-E10ADFD08B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109220</xdr:rowOff>
    </xdr:from>
    <xdr:to>
      <xdr:col>55</xdr:col>
      <xdr:colOff>50800</xdr:colOff>
      <xdr:row>41</xdr:row>
      <xdr:rowOff>39370</xdr:rowOff>
    </xdr:to>
    <xdr:sp macro="" textlink="">
      <xdr:nvSpPr>
        <xdr:cNvPr id="131" name="楕円 130">
          <a:extLst>
            <a:ext uri="{FF2B5EF4-FFF2-40B4-BE49-F238E27FC236}">
              <a16:creationId xmlns:a16="http://schemas.microsoft.com/office/drawing/2014/main" id="{47C3873D-838C-4BFC-8A19-73135FEF513F}"/>
            </a:ext>
          </a:extLst>
        </xdr:cNvPr>
        <xdr:cNvSpPr/>
      </xdr:nvSpPr>
      <xdr:spPr>
        <a:xfrm>
          <a:off x="104267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24147</xdr:rowOff>
    </xdr:from>
    <xdr:ext cx="469744" cy="259045"/>
    <xdr:sp macro="" textlink="">
      <xdr:nvSpPr>
        <xdr:cNvPr id="132" name="【図書館】&#10;一人当たり面積該当値テキスト">
          <a:extLst>
            <a:ext uri="{FF2B5EF4-FFF2-40B4-BE49-F238E27FC236}">
              <a16:creationId xmlns:a16="http://schemas.microsoft.com/office/drawing/2014/main" id="{8443AEC0-5060-48EC-803F-962D00DF5722}"/>
            </a:ext>
          </a:extLst>
        </xdr:cNvPr>
        <xdr:cNvSpPr txBox="1"/>
      </xdr:nvSpPr>
      <xdr:spPr>
        <a:xfrm>
          <a:off x="10515600" y="688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3" name="楕円 132">
          <a:extLst>
            <a:ext uri="{FF2B5EF4-FFF2-40B4-BE49-F238E27FC236}">
              <a16:creationId xmlns:a16="http://schemas.microsoft.com/office/drawing/2014/main" id="{699C4A66-447B-4451-AAE6-D98529909529}"/>
            </a:ext>
          </a:extLst>
        </xdr:cNvPr>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160020</xdr:rowOff>
    </xdr:from>
    <xdr:to>
      <xdr:col>55</xdr:col>
      <xdr:colOff>0</xdr:colOff>
      <xdr:row>40</xdr:row>
      <xdr:rowOff>167640</xdr:rowOff>
    </xdr:to>
    <xdr:cxnSp macro="">
      <xdr:nvCxnSpPr>
        <xdr:cNvPr id="134" name="直線コネクタ 133">
          <a:extLst>
            <a:ext uri="{FF2B5EF4-FFF2-40B4-BE49-F238E27FC236}">
              <a16:creationId xmlns:a16="http://schemas.microsoft.com/office/drawing/2014/main" id="{A8585F01-6634-4D50-B988-B49CEC463AE7}"/>
            </a:ext>
          </a:extLst>
        </xdr:cNvPr>
        <xdr:cNvCxnSpPr/>
      </xdr:nvCxnSpPr>
      <xdr:spPr>
        <a:xfrm flipV="1">
          <a:off x="9639300" y="70180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124460</xdr:rowOff>
    </xdr:from>
    <xdr:to>
      <xdr:col>46</xdr:col>
      <xdr:colOff>38100</xdr:colOff>
      <xdr:row>41</xdr:row>
      <xdr:rowOff>54610</xdr:rowOff>
    </xdr:to>
    <xdr:sp macro="" textlink="">
      <xdr:nvSpPr>
        <xdr:cNvPr id="135" name="楕円 134">
          <a:extLst>
            <a:ext uri="{FF2B5EF4-FFF2-40B4-BE49-F238E27FC236}">
              <a16:creationId xmlns:a16="http://schemas.microsoft.com/office/drawing/2014/main" id="{678EFF5F-99B4-4DAC-A9F1-DA3E2384BD2B}"/>
            </a:ext>
          </a:extLst>
        </xdr:cNvPr>
        <xdr:cNvSpPr/>
      </xdr:nvSpPr>
      <xdr:spPr>
        <a:xfrm>
          <a:off x="8699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41</xdr:row>
      <xdr:rowOff>3810</xdr:rowOff>
    </xdr:to>
    <xdr:cxnSp macro="">
      <xdr:nvCxnSpPr>
        <xdr:cNvPr id="136" name="直線コネクタ 135">
          <a:extLst>
            <a:ext uri="{FF2B5EF4-FFF2-40B4-BE49-F238E27FC236}">
              <a16:creationId xmlns:a16="http://schemas.microsoft.com/office/drawing/2014/main" id="{E708F81E-15FC-4C80-B4B4-B738421BE019}"/>
            </a:ext>
          </a:extLst>
        </xdr:cNvPr>
        <xdr:cNvCxnSpPr/>
      </xdr:nvCxnSpPr>
      <xdr:spPr>
        <a:xfrm flipV="1">
          <a:off x="8750300" y="7025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124460</xdr:rowOff>
    </xdr:from>
    <xdr:to>
      <xdr:col>41</xdr:col>
      <xdr:colOff>101600</xdr:colOff>
      <xdr:row>41</xdr:row>
      <xdr:rowOff>54610</xdr:rowOff>
    </xdr:to>
    <xdr:sp macro="" textlink="">
      <xdr:nvSpPr>
        <xdr:cNvPr id="137" name="楕円 136">
          <a:extLst>
            <a:ext uri="{FF2B5EF4-FFF2-40B4-BE49-F238E27FC236}">
              <a16:creationId xmlns:a16="http://schemas.microsoft.com/office/drawing/2014/main" id="{C4E721E0-C252-4A7D-8A56-16A890304E5E}"/>
            </a:ext>
          </a:extLst>
        </xdr:cNvPr>
        <xdr:cNvSpPr/>
      </xdr:nvSpPr>
      <xdr:spPr>
        <a:xfrm>
          <a:off x="7810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xdr:rowOff>
    </xdr:from>
    <xdr:to>
      <xdr:col>45</xdr:col>
      <xdr:colOff>177800</xdr:colOff>
      <xdr:row>41</xdr:row>
      <xdr:rowOff>3810</xdr:rowOff>
    </xdr:to>
    <xdr:cxnSp macro="">
      <xdr:nvCxnSpPr>
        <xdr:cNvPr id="138" name="直線コネクタ 137">
          <a:extLst>
            <a:ext uri="{FF2B5EF4-FFF2-40B4-BE49-F238E27FC236}">
              <a16:creationId xmlns:a16="http://schemas.microsoft.com/office/drawing/2014/main" id="{B14871CD-A2D6-4BD1-879C-FF7DC19F53CF}"/>
            </a:ext>
          </a:extLst>
        </xdr:cNvPr>
        <xdr:cNvCxnSpPr/>
      </xdr:nvCxnSpPr>
      <xdr:spPr>
        <a:xfrm>
          <a:off x="7861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132080</xdr:rowOff>
    </xdr:from>
    <xdr:to>
      <xdr:col>36</xdr:col>
      <xdr:colOff>165100</xdr:colOff>
      <xdr:row>41</xdr:row>
      <xdr:rowOff>62230</xdr:rowOff>
    </xdr:to>
    <xdr:sp macro="" textlink="">
      <xdr:nvSpPr>
        <xdr:cNvPr id="139" name="楕円 138">
          <a:extLst>
            <a:ext uri="{FF2B5EF4-FFF2-40B4-BE49-F238E27FC236}">
              <a16:creationId xmlns:a16="http://schemas.microsoft.com/office/drawing/2014/main" id="{CA0A88FE-8CD3-4749-858F-2DB49A02858A}"/>
            </a:ext>
          </a:extLst>
        </xdr:cNvPr>
        <xdr:cNvSpPr/>
      </xdr:nvSpPr>
      <xdr:spPr>
        <a:xfrm>
          <a:off x="6921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xdr:rowOff>
    </xdr:from>
    <xdr:to>
      <xdr:col>41</xdr:col>
      <xdr:colOff>50800</xdr:colOff>
      <xdr:row>41</xdr:row>
      <xdr:rowOff>11430</xdr:rowOff>
    </xdr:to>
    <xdr:cxnSp macro="">
      <xdr:nvCxnSpPr>
        <xdr:cNvPr id="140" name="直線コネクタ 139">
          <a:extLst>
            <a:ext uri="{FF2B5EF4-FFF2-40B4-BE49-F238E27FC236}">
              <a16:creationId xmlns:a16="http://schemas.microsoft.com/office/drawing/2014/main" id="{537F08A0-7F8B-4F63-9687-44D19B2EF7EE}"/>
            </a:ext>
          </a:extLst>
        </xdr:cNvPr>
        <xdr:cNvCxnSpPr/>
      </xdr:nvCxnSpPr>
      <xdr:spPr>
        <a:xfrm flipV="1">
          <a:off x="6972300" y="7033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956B3C19-21BD-4FE3-B9A6-2A81675F42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04A0FA57-4160-4181-9779-FF6CE241C9E1}"/>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F05607D-F4C6-42DA-9298-EE7E4813B65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78B84BF7-EBA3-474D-8882-0EE7F7B6C265}"/>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5" name="n_1mainValue【図書館】&#10;一人当たり面積">
          <a:extLst>
            <a:ext uri="{FF2B5EF4-FFF2-40B4-BE49-F238E27FC236}">
              <a16:creationId xmlns:a16="http://schemas.microsoft.com/office/drawing/2014/main" id="{C15B8D4A-63C2-4653-8F8D-0B95180054F7}"/>
            </a:ext>
          </a:extLst>
        </xdr:cNvPr>
        <xdr:cNvSpPr txBox="1"/>
      </xdr:nvSpPr>
      <xdr:spPr>
        <a:xfrm>
          <a:off x="9391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45737</xdr:rowOff>
    </xdr:from>
    <xdr:ext cx="469744" cy="259045"/>
    <xdr:sp macro="" textlink="">
      <xdr:nvSpPr>
        <xdr:cNvPr id="146" name="n_2mainValue【図書館】&#10;一人当たり面積">
          <a:extLst>
            <a:ext uri="{FF2B5EF4-FFF2-40B4-BE49-F238E27FC236}">
              <a16:creationId xmlns:a16="http://schemas.microsoft.com/office/drawing/2014/main" id="{45E2A979-E306-4133-B828-6D3AA8847553}"/>
            </a:ext>
          </a:extLst>
        </xdr:cNvPr>
        <xdr:cNvSpPr txBox="1"/>
      </xdr:nvSpPr>
      <xdr:spPr>
        <a:xfrm>
          <a:off x="8515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45737</xdr:rowOff>
    </xdr:from>
    <xdr:ext cx="469744" cy="259045"/>
    <xdr:sp macro="" textlink="">
      <xdr:nvSpPr>
        <xdr:cNvPr id="147" name="n_3mainValue【図書館】&#10;一人当たり面積">
          <a:extLst>
            <a:ext uri="{FF2B5EF4-FFF2-40B4-BE49-F238E27FC236}">
              <a16:creationId xmlns:a16="http://schemas.microsoft.com/office/drawing/2014/main" id="{9F3D88EB-A80A-48D1-B0EB-B83341B350D4}"/>
            </a:ext>
          </a:extLst>
        </xdr:cNvPr>
        <xdr:cNvSpPr txBox="1"/>
      </xdr:nvSpPr>
      <xdr:spPr>
        <a:xfrm>
          <a:off x="7626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53357</xdr:rowOff>
    </xdr:from>
    <xdr:ext cx="469744" cy="259045"/>
    <xdr:sp macro="" textlink="">
      <xdr:nvSpPr>
        <xdr:cNvPr id="148" name="n_4mainValue【図書館】&#10;一人当たり面積">
          <a:extLst>
            <a:ext uri="{FF2B5EF4-FFF2-40B4-BE49-F238E27FC236}">
              <a16:creationId xmlns:a16="http://schemas.microsoft.com/office/drawing/2014/main" id="{723F10AC-BBD4-4F12-B7A1-86A161B44F57}"/>
            </a:ext>
          </a:extLst>
        </xdr:cNvPr>
        <xdr:cNvSpPr txBox="1"/>
      </xdr:nvSpPr>
      <xdr:spPr>
        <a:xfrm>
          <a:off x="673742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F172B0A-1FC4-427B-86A1-EC8516802A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1B6CDD6-8B2C-456E-B1E8-E6A3AEC830A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1F6D936-EDEA-4590-9495-6706DD42F24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B371A40-21EC-4AF6-A403-0DEDD7C4E58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E806B73-4202-4275-BD1F-5E79D52E57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787F546-DBF0-4E97-818B-CB8E6FBC73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9FE2561-5A3A-4122-B2D9-8A70EB59CB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39A31EE-D4A1-4FC8-A828-54DE0261803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C15C2AE-8E7C-4A97-8A73-4AD1BA7FBB4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B049433-B0C0-4893-A8AC-6A5251A96E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AB60AA1-68FF-40F6-8E1A-6D1D1077782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7255397-5771-40EF-8114-73B7FBD58A3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62CADD7-4FFE-4ACC-9DA7-81809727F95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B846833-055D-4C4E-963F-F0C48274DCA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BF37023-3049-4033-BB3A-D13CEDCC044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FCAC4C5-D891-41CE-A7E5-57F144C5818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062B852-A1C2-45F9-9055-9AB33AC5AF8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F3710B8-71C5-41B3-97D4-03B93B3C98B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ADCFE72-86EC-4FBF-BDE6-56258B9C5A4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C9E4411-7386-43CB-ABEA-3D391193F5D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132F761-B1EA-471B-B151-B10DA74E11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A13B76E-CB7D-471F-A186-988EC09FD68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46CFE0A-6327-4FE8-A386-9B5A60AB6DB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1E418A9-5A87-4E35-889E-E4B11803B0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FF1ED44-78A4-4279-BD35-49223BA5A65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5DA19BA2-DAB3-48E8-AAA6-09F277420292}"/>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C0032504-1B91-48C0-81B0-47F98CCDF2F9}"/>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1EDEC45-3EC6-4D0D-B4A8-A76F53526F6D}"/>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4FC5E4CF-040E-4702-92F2-AC9CC812F71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AC09C90-A4AC-4BDF-880A-A8BDDE65169B}"/>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9E1DA2B-8983-4F41-9C1F-B207ADFC5FA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96A67EAC-79D9-4B67-9A6E-B374E846333C}"/>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6B45F81B-DE89-401C-AE77-E6880C50FF53}"/>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3441F8A6-8796-45B1-971F-65A70CC82A5D}"/>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95C83B80-8212-4CC8-B085-EF51D375BDC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D95DCE8-D162-4FB3-91FB-3207896709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8C73E17-FD23-4990-B605-A6BDA8990FD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F92BD98-A6E5-408F-9364-1AE502ACAD6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45694B-B83F-4963-9955-76F7D105DF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4CC88AF-7CE4-415F-B6E4-A1A95C8A06B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128270</xdr:rowOff>
    </xdr:from>
    <xdr:to>
      <xdr:col>24</xdr:col>
      <xdr:colOff>114300</xdr:colOff>
      <xdr:row>62</xdr:row>
      <xdr:rowOff>58420</xdr:rowOff>
    </xdr:to>
    <xdr:sp macro="" textlink="">
      <xdr:nvSpPr>
        <xdr:cNvPr id="189" name="楕円 188">
          <a:extLst>
            <a:ext uri="{FF2B5EF4-FFF2-40B4-BE49-F238E27FC236}">
              <a16:creationId xmlns:a16="http://schemas.microsoft.com/office/drawing/2014/main" id="{936E22CB-82A0-4725-BB93-4F2558AD15BF}"/>
            </a:ext>
          </a:extLst>
        </xdr:cNvPr>
        <xdr:cNvSpPr/>
      </xdr:nvSpPr>
      <xdr:spPr>
        <a:xfrm>
          <a:off x="45847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106697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C4206F7-3058-4F14-8340-AFBA8985346A}"/>
            </a:ext>
          </a:extLst>
        </xdr:cNvPr>
        <xdr:cNvSpPr txBox="1"/>
      </xdr:nvSpPr>
      <xdr:spPr>
        <a:xfrm>
          <a:off x="467360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93980</xdr:rowOff>
    </xdr:from>
    <xdr:to>
      <xdr:col>20</xdr:col>
      <xdr:colOff>38100</xdr:colOff>
      <xdr:row>62</xdr:row>
      <xdr:rowOff>24130</xdr:rowOff>
    </xdr:to>
    <xdr:sp macro="" textlink="">
      <xdr:nvSpPr>
        <xdr:cNvPr id="191" name="楕円 190">
          <a:extLst>
            <a:ext uri="{FF2B5EF4-FFF2-40B4-BE49-F238E27FC236}">
              <a16:creationId xmlns:a16="http://schemas.microsoft.com/office/drawing/2014/main" id="{FEFABB20-F37D-480A-AA23-84AF602FDBE6}"/>
            </a:ext>
          </a:extLst>
        </xdr:cNvPr>
        <xdr:cNvSpPr/>
      </xdr:nvSpPr>
      <xdr:spPr>
        <a:xfrm>
          <a:off x="3746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144780</xdr:rowOff>
    </xdr:from>
    <xdr:to>
      <xdr:col>24</xdr:col>
      <xdr:colOff>63500</xdr:colOff>
      <xdr:row>62</xdr:row>
      <xdr:rowOff>7620</xdr:rowOff>
    </xdr:to>
    <xdr:cxnSp macro="">
      <xdr:nvCxnSpPr>
        <xdr:cNvPr id="192" name="直線コネクタ 191">
          <a:extLst>
            <a:ext uri="{FF2B5EF4-FFF2-40B4-BE49-F238E27FC236}">
              <a16:creationId xmlns:a16="http://schemas.microsoft.com/office/drawing/2014/main" id="{E928522E-7685-41DB-B3D1-F4E5586D4879}"/>
            </a:ext>
          </a:extLst>
        </xdr:cNvPr>
        <xdr:cNvCxnSpPr/>
      </xdr:nvCxnSpPr>
      <xdr:spPr>
        <a:xfrm>
          <a:off x="3797300" y="106032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161290</xdr:rowOff>
    </xdr:to>
    <xdr:sp macro="" textlink="">
      <xdr:nvSpPr>
        <xdr:cNvPr id="193" name="楕円 192">
          <a:extLst>
            <a:ext uri="{FF2B5EF4-FFF2-40B4-BE49-F238E27FC236}">
              <a16:creationId xmlns:a16="http://schemas.microsoft.com/office/drawing/2014/main" id="{2EED1C7A-8572-4EA3-A5C0-02A2297C50DB}"/>
            </a:ext>
          </a:extLst>
        </xdr:cNvPr>
        <xdr:cNvSpPr/>
      </xdr:nvSpPr>
      <xdr:spPr>
        <a:xfrm>
          <a:off x="2857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144780</xdr:rowOff>
    </xdr:to>
    <xdr:cxnSp macro="">
      <xdr:nvCxnSpPr>
        <xdr:cNvPr id="194" name="直線コネクタ 193">
          <a:extLst>
            <a:ext uri="{FF2B5EF4-FFF2-40B4-BE49-F238E27FC236}">
              <a16:creationId xmlns:a16="http://schemas.microsoft.com/office/drawing/2014/main" id="{920BF4C6-6C5A-4472-906B-8210399AE92E}"/>
            </a:ext>
          </a:extLst>
        </xdr:cNvPr>
        <xdr:cNvCxnSpPr/>
      </xdr:nvCxnSpPr>
      <xdr:spPr>
        <a:xfrm>
          <a:off x="2908300" y="105689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5" name="楕円 194">
          <a:extLst>
            <a:ext uri="{FF2B5EF4-FFF2-40B4-BE49-F238E27FC236}">
              <a16:creationId xmlns:a16="http://schemas.microsoft.com/office/drawing/2014/main" id="{954EC4C9-EB6D-49DE-9106-F460B4AB6A8C}"/>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110490</xdr:rowOff>
    </xdr:to>
    <xdr:cxnSp macro="">
      <xdr:nvCxnSpPr>
        <xdr:cNvPr id="196" name="直線コネクタ 195">
          <a:extLst>
            <a:ext uri="{FF2B5EF4-FFF2-40B4-BE49-F238E27FC236}">
              <a16:creationId xmlns:a16="http://schemas.microsoft.com/office/drawing/2014/main" id="{BC14FA44-C8C6-4C29-8437-E632F6AB493A}"/>
            </a:ext>
          </a:extLst>
        </xdr:cNvPr>
        <xdr:cNvCxnSpPr/>
      </xdr:nvCxnSpPr>
      <xdr:spPr>
        <a:xfrm>
          <a:off x="2019300" y="10538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162560</xdr:rowOff>
    </xdr:from>
    <xdr:to>
      <xdr:col>6</xdr:col>
      <xdr:colOff>38100</xdr:colOff>
      <xdr:row>61</xdr:row>
      <xdr:rowOff>92710</xdr:rowOff>
    </xdr:to>
    <xdr:sp macro="" textlink="">
      <xdr:nvSpPr>
        <xdr:cNvPr id="197" name="楕円 196">
          <a:extLst>
            <a:ext uri="{FF2B5EF4-FFF2-40B4-BE49-F238E27FC236}">
              <a16:creationId xmlns:a16="http://schemas.microsoft.com/office/drawing/2014/main" id="{F9402A5D-8606-43B7-BB32-BACC2A026F6C}"/>
            </a:ext>
          </a:extLst>
        </xdr:cNvPr>
        <xdr:cNvSpPr/>
      </xdr:nvSpPr>
      <xdr:spPr>
        <a:xfrm>
          <a:off x="1079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41910</xdr:rowOff>
    </xdr:from>
    <xdr:to>
      <xdr:col>10</xdr:col>
      <xdr:colOff>114300</xdr:colOff>
      <xdr:row>61</xdr:row>
      <xdr:rowOff>80010</xdr:rowOff>
    </xdr:to>
    <xdr:cxnSp macro="">
      <xdr:nvCxnSpPr>
        <xdr:cNvPr id="198" name="直線コネクタ 197">
          <a:extLst>
            <a:ext uri="{FF2B5EF4-FFF2-40B4-BE49-F238E27FC236}">
              <a16:creationId xmlns:a16="http://schemas.microsoft.com/office/drawing/2014/main" id="{756089A5-1858-469C-A46D-55CF04DA32E1}"/>
            </a:ext>
          </a:extLst>
        </xdr:cNvPr>
        <xdr:cNvCxnSpPr/>
      </xdr:nvCxnSpPr>
      <xdr:spPr>
        <a:xfrm>
          <a:off x="1130300" y="10500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A6C55F22-B04A-4C73-9DD1-CA68AFEFB82A}"/>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3A460F8B-133A-4A17-901C-B0C22DE58F95}"/>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59A83BA-DC8E-4873-9D70-7A8A6A3277A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B8F59311-1896-475E-B5F4-956E7E0AB103}"/>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15257</xdr:rowOff>
    </xdr:from>
    <xdr:ext cx="405111" cy="259045"/>
    <xdr:sp macro="" textlink="">
      <xdr:nvSpPr>
        <xdr:cNvPr id="203" name="n_1mainValue【体育館・プール】&#10;有形固定資産減価償却率">
          <a:extLst>
            <a:ext uri="{FF2B5EF4-FFF2-40B4-BE49-F238E27FC236}">
              <a16:creationId xmlns:a16="http://schemas.microsoft.com/office/drawing/2014/main" id="{3289A55B-107C-4832-ADB5-7ECD04A2310C}"/>
            </a:ext>
          </a:extLst>
        </xdr:cNvPr>
        <xdr:cNvSpPr txBox="1"/>
      </xdr:nvSpPr>
      <xdr:spPr>
        <a:xfrm>
          <a:off x="35820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152417</xdr:rowOff>
    </xdr:from>
    <xdr:ext cx="405111" cy="259045"/>
    <xdr:sp macro="" textlink="">
      <xdr:nvSpPr>
        <xdr:cNvPr id="204" name="n_2mainValue【体育館・プール】&#10;有形固定資産減価償却率">
          <a:extLst>
            <a:ext uri="{FF2B5EF4-FFF2-40B4-BE49-F238E27FC236}">
              <a16:creationId xmlns:a16="http://schemas.microsoft.com/office/drawing/2014/main" id="{25ECF281-E6C6-458C-8F2E-C4E75BC2E1A4}"/>
            </a:ext>
          </a:extLst>
        </xdr:cNvPr>
        <xdr:cNvSpPr txBox="1"/>
      </xdr:nvSpPr>
      <xdr:spPr>
        <a:xfrm>
          <a:off x="2705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4B2FE773-31C6-4C4B-8511-03CB7497274C}"/>
            </a:ext>
          </a:extLst>
        </xdr:cNvPr>
        <xdr:cNvSpPr txBox="1"/>
      </xdr:nvSpPr>
      <xdr:spPr>
        <a:xfrm>
          <a:off x="1816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83837</xdr:rowOff>
    </xdr:from>
    <xdr:ext cx="405111" cy="259045"/>
    <xdr:sp macro="" textlink="">
      <xdr:nvSpPr>
        <xdr:cNvPr id="206" name="n_4mainValue【体育館・プール】&#10;有形固定資産減価償却率">
          <a:extLst>
            <a:ext uri="{FF2B5EF4-FFF2-40B4-BE49-F238E27FC236}">
              <a16:creationId xmlns:a16="http://schemas.microsoft.com/office/drawing/2014/main" id="{FF59A066-E8CC-4796-8758-86AC7D8F8AF6}"/>
            </a:ext>
          </a:extLst>
        </xdr:cNvPr>
        <xdr:cNvSpPr txBox="1"/>
      </xdr:nvSpPr>
      <xdr:spPr>
        <a:xfrm>
          <a:off x="927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A6048CE-C38F-41A5-BE26-4BDB757820A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DA42DBC-E3B9-44C8-97C5-7676E4E0A7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BC3EC29-2A8D-42C9-9C34-78CA5CC41C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E84B088-BB94-4E7E-9E2B-F9CB721BCA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125304B-4FAA-4F6E-8E0A-8414103D9A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02CA6FB-27E5-46BD-A94A-D20B36BC34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088B5C6-DE10-40A7-BE27-B610D0B94A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F9A904A-470A-4DFF-BF78-B8079F23CB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A8DB458-B915-4ADE-882B-B0CE18ACE47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CFDBA2E-2171-4B6F-AC74-BEADFB033F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C3C39BD-B5B6-4D1F-802B-CCFE317D127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6D84E99-8E55-4970-8306-5AB03DD02C8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354C216-E26E-45F3-B14F-2D8583367EB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6CAB4C3-0E6B-41D9-96FF-908115E7D89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D9BAEF8-66E2-4AEE-A16D-79F9049DF05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A351916A-2125-49E6-9186-6AE01867EA7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3B0E862-2C5C-4820-8C5E-EED42DCE64E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27A0933-FC8A-4A65-900C-FBFDEAC381B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2D8BDD1-96F2-467A-8CAB-1BB3D5276B4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CB0D29B-66D0-4143-9AEA-EB234537224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7AC3A4D-C22C-4020-A37C-FA8A6A7B77F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D33560E-8F40-46F5-938F-351D6F3B2AE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EB0FC27E-8B83-4CE8-8C90-BDDF01ACB3D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4DC7A452-D9AA-4B91-8A17-D28F87A6A902}"/>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8A307E3F-B20F-4EEF-B8D4-E7EE1CA7E9D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48209FD-B025-4B9F-9A51-E1E64DEC300B}"/>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8B6407D2-B02F-43A6-A700-BA55B1DD05CC}"/>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D3AF593D-A57A-464F-B532-C71270112EBC}"/>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8502C935-3FC4-4897-B460-0A0FFA9F9C17}"/>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EB2970C8-AC8C-4467-B373-1273DB230948}"/>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32ED3A42-C755-4F41-BEC3-A48C15A8E5C4}"/>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497092E-B86A-4F04-B782-6A2010FC34A2}"/>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13B0D523-D4E6-41BF-8B21-E74A65DC829B}"/>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E87E99D-FF5F-4277-A8CF-7B1A37B1B546}"/>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DA40323-A1D1-4CEC-8D38-DCCDC2FD3F4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EE3FCB0-AC59-42D6-8F8E-6277EFB194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6DCADFB-0ED8-4562-988A-9D7768E261E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11AE41E-EB20-40B3-A413-EB00AF32D90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FBEDB94-B955-4498-A653-8EE69261DB0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46" name="楕円 245">
          <a:extLst>
            <a:ext uri="{FF2B5EF4-FFF2-40B4-BE49-F238E27FC236}">
              <a16:creationId xmlns:a16="http://schemas.microsoft.com/office/drawing/2014/main" id="{83DDD6E1-F51E-40A7-983F-4FF01A577268}"/>
            </a:ext>
          </a:extLst>
        </xdr:cNvPr>
        <xdr:cNvSpPr/>
      </xdr:nvSpPr>
      <xdr:spPr>
        <a:xfrm>
          <a:off x="10426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101617</xdr:rowOff>
    </xdr:from>
    <xdr:ext cx="469744" cy="259045"/>
    <xdr:sp macro="" textlink="">
      <xdr:nvSpPr>
        <xdr:cNvPr id="247" name="【体育館・プール】&#10;一人当たり面積該当値テキスト">
          <a:extLst>
            <a:ext uri="{FF2B5EF4-FFF2-40B4-BE49-F238E27FC236}">
              <a16:creationId xmlns:a16="http://schemas.microsoft.com/office/drawing/2014/main" id="{D56DA1D2-1CED-4EEB-8C9E-73EF3D1F3F64}"/>
            </a:ext>
          </a:extLst>
        </xdr:cNvPr>
        <xdr:cNvSpPr txBox="1"/>
      </xdr:nvSpPr>
      <xdr:spPr>
        <a:xfrm>
          <a:off x="10515600"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90170</xdr:rowOff>
    </xdr:from>
    <xdr:to>
      <xdr:col>50</xdr:col>
      <xdr:colOff>165100</xdr:colOff>
      <xdr:row>62</xdr:row>
      <xdr:rowOff>20320</xdr:rowOff>
    </xdr:to>
    <xdr:sp macro="" textlink="">
      <xdr:nvSpPr>
        <xdr:cNvPr id="248" name="楕円 247">
          <a:extLst>
            <a:ext uri="{FF2B5EF4-FFF2-40B4-BE49-F238E27FC236}">
              <a16:creationId xmlns:a16="http://schemas.microsoft.com/office/drawing/2014/main" id="{CC4B783F-F371-4D79-9884-FF4F595C7B60}"/>
            </a:ext>
          </a:extLst>
        </xdr:cNvPr>
        <xdr:cNvSpPr/>
      </xdr:nvSpPr>
      <xdr:spPr>
        <a:xfrm>
          <a:off x="9588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129540</xdr:rowOff>
    </xdr:from>
    <xdr:to>
      <xdr:col>55</xdr:col>
      <xdr:colOff>0</xdr:colOff>
      <xdr:row>61</xdr:row>
      <xdr:rowOff>140970</xdr:rowOff>
    </xdr:to>
    <xdr:cxnSp macro="">
      <xdr:nvCxnSpPr>
        <xdr:cNvPr id="249" name="直線コネクタ 248">
          <a:extLst>
            <a:ext uri="{FF2B5EF4-FFF2-40B4-BE49-F238E27FC236}">
              <a16:creationId xmlns:a16="http://schemas.microsoft.com/office/drawing/2014/main" id="{B6FCA574-AFAF-42E9-A211-9619B36BB9C6}"/>
            </a:ext>
          </a:extLst>
        </xdr:cNvPr>
        <xdr:cNvCxnSpPr/>
      </xdr:nvCxnSpPr>
      <xdr:spPr>
        <a:xfrm flipV="1">
          <a:off x="9639300" y="105879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99060</xdr:rowOff>
    </xdr:from>
    <xdr:to>
      <xdr:col>46</xdr:col>
      <xdr:colOff>38100</xdr:colOff>
      <xdr:row>62</xdr:row>
      <xdr:rowOff>29210</xdr:rowOff>
    </xdr:to>
    <xdr:sp macro="" textlink="">
      <xdr:nvSpPr>
        <xdr:cNvPr id="250" name="楕円 249">
          <a:extLst>
            <a:ext uri="{FF2B5EF4-FFF2-40B4-BE49-F238E27FC236}">
              <a16:creationId xmlns:a16="http://schemas.microsoft.com/office/drawing/2014/main" id="{522F4187-F3CB-4786-BF5D-322F9ACA5D30}"/>
            </a:ext>
          </a:extLst>
        </xdr:cNvPr>
        <xdr:cNvSpPr/>
      </xdr:nvSpPr>
      <xdr:spPr>
        <a:xfrm>
          <a:off x="86995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140970</xdr:rowOff>
    </xdr:from>
    <xdr:to>
      <xdr:col>50</xdr:col>
      <xdr:colOff>114300</xdr:colOff>
      <xdr:row>61</xdr:row>
      <xdr:rowOff>149860</xdr:rowOff>
    </xdr:to>
    <xdr:cxnSp macro="">
      <xdr:nvCxnSpPr>
        <xdr:cNvPr id="251" name="直線コネクタ 250">
          <a:extLst>
            <a:ext uri="{FF2B5EF4-FFF2-40B4-BE49-F238E27FC236}">
              <a16:creationId xmlns:a16="http://schemas.microsoft.com/office/drawing/2014/main" id="{078CF56D-0752-4DC2-99D1-BD9C0CA3C2A7}"/>
            </a:ext>
          </a:extLst>
        </xdr:cNvPr>
        <xdr:cNvCxnSpPr/>
      </xdr:nvCxnSpPr>
      <xdr:spPr>
        <a:xfrm flipV="1">
          <a:off x="8750300" y="1059942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107950</xdr:rowOff>
    </xdr:from>
    <xdr:to>
      <xdr:col>41</xdr:col>
      <xdr:colOff>101600</xdr:colOff>
      <xdr:row>62</xdr:row>
      <xdr:rowOff>38100</xdr:rowOff>
    </xdr:to>
    <xdr:sp macro="" textlink="">
      <xdr:nvSpPr>
        <xdr:cNvPr id="252" name="楕円 251">
          <a:extLst>
            <a:ext uri="{FF2B5EF4-FFF2-40B4-BE49-F238E27FC236}">
              <a16:creationId xmlns:a16="http://schemas.microsoft.com/office/drawing/2014/main" id="{9D0DE94E-C789-4AF0-AE1E-484654B3EEDC}"/>
            </a:ext>
          </a:extLst>
        </xdr:cNvPr>
        <xdr:cNvSpPr/>
      </xdr:nvSpPr>
      <xdr:spPr>
        <a:xfrm>
          <a:off x="7810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149860</xdr:rowOff>
    </xdr:from>
    <xdr:to>
      <xdr:col>45</xdr:col>
      <xdr:colOff>177800</xdr:colOff>
      <xdr:row>61</xdr:row>
      <xdr:rowOff>158750</xdr:rowOff>
    </xdr:to>
    <xdr:cxnSp macro="">
      <xdr:nvCxnSpPr>
        <xdr:cNvPr id="253" name="直線コネクタ 252">
          <a:extLst>
            <a:ext uri="{FF2B5EF4-FFF2-40B4-BE49-F238E27FC236}">
              <a16:creationId xmlns:a16="http://schemas.microsoft.com/office/drawing/2014/main" id="{D9728804-D809-42E2-9DE2-1DAD44D510AB}"/>
            </a:ext>
          </a:extLst>
        </xdr:cNvPr>
        <xdr:cNvCxnSpPr/>
      </xdr:nvCxnSpPr>
      <xdr:spPr>
        <a:xfrm flipV="1">
          <a:off x="7861300" y="106083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107950</xdr:rowOff>
    </xdr:from>
    <xdr:to>
      <xdr:col>36</xdr:col>
      <xdr:colOff>165100</xdr:colOff>
      <xdr:row>62</xdr:row>
      <xdr:rowOff>38100</xdr:rowOff>
    </xdr:to>
    <xdr:sp macro="" textlink="">
      <xdr:nvSpPr>
        <xdr:cNvPr id="254" name="楕円 253">
          <a:extLst>
            <a:ext uri="{FF2B5EF4-FFF2-40B4-BE49-F238E27FC236}">
              <a16:creationId xmlns:a16="http://schemas.microsoft.com/office/drawing/2014/main" id="{3014FB25-E422-4581-99C9-CCC1E9C7A827}"/>
            </a:ext>
          </a:extLst>
        </xdr:cNvPr>
        <xdr:cNvSpPr/>
      </xdr:nvSpPr>
      <xdr:spPr>
        <a:xfrm>
          <a:off x="6921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158750</xdr:rowOff>
    </xdr:from>
    <xdr:to>
      <xdr:col>41</xdr:col>
      <xdr:colOff>50800</xdr:colOff>
      <xdr:row>61</xdr:row>
      <xdr:rowOff>158750</xdr:rowOff>
    </xdr:to>
    <xdr:cxnSp macro="">
      <xdr:nvCxnSpPr>
        <xdr:cNvPr id="255" name="直線コネクタ 254">
          <a:extLst>
            <a:ext uri="{FF2B5EF4-FFF2-40B4-BE49-F238E27FC236}">
              <a16:creationId xmlns:a16="http://schemas.microsoft.com/office/drawing/2014/main" id="{E65F06BC-FE78-4921-A023-CA299F4981FA}"/>
            </a:ext>
          </a:extLst>
        </xdr:cNvPr>
        <xdr:cNvCxnSpPr/>
      </xdr:nvCxnSpPr>
      <xdr:spPr>
        <a:xfrm>
          <a:off x="6972300" y="1061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DBFE3B1A-B9EF-4CD8-A00D-EB008EFB0A78}"/>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D51DA797-ED21-47EB-9C58-A7A825DABA42}"/>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660227E1-26A3-4376-94A2-6CE633661869}"/>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67DA6DF3-B995-41B6-8D0C-8E3D8F7F2C2D}"/>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36847</xdr:rowOff>
    </xdr:from>
    <xdr:ext cx="469744" cy="259045"/>
    <xdr:sp macro="" textlink="">
      <xdr:nvSpPr>
        <xdr:cNvPr id="260" name="n_1mainValue【体育館・プール】&#10;一人当たり面積">
          <a:extLst>
            <a:ext uri="{FF2B5EF4-FFF2-40B4-BE49-F238E27FC236}">
              <a16:creationId xmlns:a16="http://schemas.microsoft.com/office/drawing/2014/main" id="{F2E6B664-1C07-4B48-A510-2E90D6C8B320}"/>
            </a:ext>
          </a:extLst>
        </xdr:cNvPr>
        <xdr:cNvSpPr txBox="1"/>
      </xdr:nvSpPr>
      <xdr:spPr>
        <a:xfrm>
          <a:off x="93917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45737</xdr:rowOff>
    </xdr:from>
    <xdr:ext cx="469744" cy="259045"/>
    <xdr:sp macro="" textlink="">
      <xdr:nvSpPr>
        <xdr:cNvPr id="261" name="n_2mainValue【体育館・プール】&#10;一人当たり面積">
          <a:extLst>
            <a:ext uri="{FF2B5EF4-FFF2-40B4-BE49-F238E27FC236}">
              <a16:creationId xmlns:a16="http://schemas.microsoft.com/office/drawing/2014/main" id="{CAFD07FE-1EFC-4D73-AEDD-246EED182458}"/>
            </a:ext>
          </a:extLst>
        </xdr:cNvPr>
        <xdr:cNvSpPr txBox="1"/>
      </xdr:nvSpPr>
      <xdr:spPr>
        <a:xfrm>
          <a:off x="8515427"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54627</xdr:rowOff>
    </xdr:from>
    <xdr:ext cx="469744" cy="259045"/>
    <xdr:sp macro="" textlink="">
      <xdr:nvSpPr>
        <xdr:cNvPr id="262" name="n_3mainValue【体育館・プール】&#10;一人当たり面積">
          <a:extLst>
            <a:ext uri="{FF2B5EF4-FFF2-40B4-BE49-F238E27FC236}">
              <a16:creationId xmlns:a16="http://schemas.microsoft.com/office/drawing/2014/main" id="{A3DD917D-5895-47AA-859C-F9DEF7436421}"/>
            </a:ext>
          </a:extLst>
        </xdr:cNvPr>
        <xdr:cNvSpPr txBox="1"/>
      </xdr:nvSpPr>
      <xdr:spPr>
        <a:xfrm>
          <a:off x="7626427" y="103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54627</xdr:rowOff>
    </xdr:from>
    <xdr:ext cx="469744" cy="259045"/>
    <xdr:sp macro="" textlink="">
      <xdr:nvSpPr>
        <xdr:cNvPr id="263" name="n_4mainValue【体育館・プール】&#10;一人当たり面積">
          <a:extLst>
            <a:ext uri="{FF2B5EF4-FFF2-40B4-BE49-F238E27FC236}">
              <a16:creationId xmlns:a16="http://schemas.microsoft.com/office/drawing/2014/main" id="{D99F9A37-A250-4A76-8F84-57E23C60C96A}"/>
            </a:ext>
          </a:extLst>
        </xdr:cNvPr>
        <xdr:cNvSpPr txBox="1"/>
      </xdr:nvSpPr>
      <xdr:spPr>
        <a:xfrm>
          <a:off x="6737427" y="103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343B7B1-FF22-48AB-BB40-EC55B1AC980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322319A-BCDA-46EC-9ACD-DC46778CDB4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CD67E13-FEBF-4F2F-A7CD-91BAD5D2B9D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B835C0A-1774-4C26-8CC9-93F4553EF8E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5766480-22FB-4EEE-87C2-0E457AF4B8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52448BC-6864-42C3-B8CD-4CD72649321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38542CE-2D48-4303-A289-F868FB84FE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B8D57A6-D3BB-44F6-AB2E-447D1D1159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6BC2C94-C4EB-442B-A85F-4FFB8655BF8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FF95CA5-1C1A-47D9-A156-0894BC72DED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4B39243-0003-4CFA-A2F5-47DD219105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A8D4E6F-9B15-4D18-AA7D-54EC803B293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ECBD42D-00F0-448C-AAAA-0626BEDB6ED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F00C59E-0B54-4F64-B54C-CF83D477C9B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E52C570-D7BC-4341-8A60-DB9D8A26ACD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4FEB03D-27AB-4AF7-B80D-47075A8115F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F0DC85B-C717-4AD0-92C1-B0967617EE5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A6DCFB3-034B-4C47-BC45-2991CC0AD4F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9192D9E-2E09-4F33-BC96-0C3616397FE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A12B99D-7A2C-41B5-ACF4-6EBDE993F8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13DB4ED-3CC0-4D21-A142-10395B444AF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88E05DE-04C0-4452-8D12-6023CF4D60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18E0AF5-4B94-47D5-A6A6-2D6D42F4E4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21D9353-C016-45BA-B089-D4E9ECC1660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8107A51-D5AC-4C27-B580-493F2EDCD625}"/>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C2FFC216-6186-405F-8BAA-192EFE80AE0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0BDF2CA-EE9D-49DF-9B76-F3B118D5892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0952238-7278-4A82-A094-6526CBB4CBBB}"/>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1D59C7C8-FD86-4154-AD99-BB62E718BFAC}"/>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CFE0D27-30E2-4AE1-8BBB-D5F3A5015E49}"/>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36CFFB40-3B36-4F97-B9FF-A0C6258F3C4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64DB590-3422-4E99-8B84-D6062B7F87CB}"/>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582A241-2FAE-4CC1-B605-38A4DAC35373}"/>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2B2334D-DF0A-47E4-A03C-BBB8CF023548}"/>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1FC9751A-E536-4B92-B317-56322088B3F1}"/>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9E85CD9-9709-4782-98C1-F0712EEA96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69B9B9-422D-4137-8239-9FE2032E672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3BCDD01-E9EE-4B78-A8D4-2CB9513FA4D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9AE7EA-6FC9-400D-9234-D71EB48243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4D3ADEA-473A-46DE-BD48-703A0DDF6C7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135889</xdr:rowOff>
    </xdr:from>
    <xdr:to>
      <xdr:col>24</xdr:col>
      <xdr:colOff>114300</xdr:colOff>
      <xdr:row>85</xdr:row>
      <xdr:rowOff>66039</xdr:rowOff>
    </xdr:to>
    <xdr:sp macro="" textlink="">
      <xdr:nvSpPr>
        <xdr:cNvPr id="304" name="楕円 303">
          <a:extLst>
            <a:ext uri="{FF2B5EF4-FFF2-40B4-BE49-F238E27FC236}">
              <a16:creationId xmlns:a16="http://schemas.microsoft.com/office/drawing/2014/main" id="{6829C432-5885-411C-BE66-E2828326E500}"/>
            </a:ext>
          </a:extLst>
        </xdr:cNvPr>
        <xdr:cNvSpPr/>
      </xdr:nvSpPr>
      <xdr:spPr>
        <a:xfrm>
          <a:off x="4584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114316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2CCA715-6999-47BD-A409-739F671706F1}"/>
            </a:ext>
          </a:extLst>
        </xdr:cNvPr>
        <xdr:cNvSpPr txBox="1"/>
      </xdr:nvSpPr>
      <xdr:spPr>
        <a:xfrm>
          <a:off x="4673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macro="" textlink="">
      <xdr:nvSpPr>
        <xdr:cNvPr id="306" name="楕円 305">
          <a:extLst>
            <a:ext uri="{FF2B5EF4-FFF2-40B4-BE49-F238E27FC236}">
              <a16:creationId xmlns:a16="http://schemas.microsoft.com/office/drawing/2014/main" id="{BEF387C4-09E0-4348-90AF-E85FCDD159D8}"/>
            </a:ext>
          </a:extLst>
        </xdr:cNvPr>
        <xdr:cNvSpPr/>
      </xdr:nvSpPr>
      <xdr:spPr>
        <a:xfrm>
          <a:off x="3746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139064</xdr:rowOff>
    </xdr:from>
    <xdr:to>
      <xdr:col>24</xdr:col>
      <xdr:colOff>63500</xdr:colOff>
      <xdr:row>85</xdr:row>
      <xdr:rowOff>15239</xdr:rowOff>
    </xdr:to>
    <xdr:cxnSp macro="">
      <xdr:nvCxnSpPr>
        <xdr:cNvPr id="307" name="直線コネクタ 306">
          <a:extLst>
            <a:ext uri="{FF2B5EF4-FFF2-40B4-BE49-F238E27FC236}">
              <a16:creationId xmlns:a16="http://schemas.microsoft.com/office/drawing/2014/main" id="{8E23F1E6-7341-4C76-8876-9FC42437A388}"/>
            </a:ext>
          </a:extLst>
        </xdr:cNvPr>
        <xdr:cNvCxnSpPr/>
      </xdr:nvCxnSpPr>
      <xdr:spPr>
        <a:xfrm>
          <a:off x="3797300" y="1454086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42545</xdr:rowOff>
    </xdr:from>
    <xdr:to>
      <xdr:col>15</xdr:col>
      <xdr:colOff>101600</xdr:colOff>
      <xdr:row>84</xdr:row>
      <xdr:rowOff>144145</xdr:rowOff>
    </xdr:to>
    <xdr:sp macro="" textlink="">
      <xdr:nvSpPr>
        <xdr:cNvPr id="308" name="楕円 307">
          <a:extLst>
            <a:ext uri="{FF2B5EF4-FFF2-40B4-BE49-F238E27FC236}">
              <a16:creationId xmlns:a16="http://schemas.microsoft.com/office/drawing/2014/main" id="{332E0C8B-C2AD-4375-B0F4-127408AFDFDB}"/>
            </a:ext>
          </a:extLst>
        </xdr:cNvPr>
        <xdr:cNvSpPr/>
      </xdr:nvSpPr>
      <xdr:spPr>
        <a:xfrm>
          <a:off x="2857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93345</xdr:rowOff>
    </xdr:from>
    <xdr:to>
      <xdr:col>19</xdr:col>
      <xdr:colOff>177800</xdr:colOff>
      <xdr:row>84</xdr:row>
      <xdr:rowOff>139064</xdr:rowOff>
    </xdr:to>
    <xdr:cxnSp macro="">
      <xdr:nvCxnSpPr>
        <xdr:cNvPr id="309" name="直線コネクタ 308">
          <a:extLst>
            <a:ext uri="{FF2B5EF4-FFF2-40B4-BE49-F238E27FC236}">
              <a16:creationId xmlns:a16="http://schemas.microsoft.com/office/drawing/2014/main" id="{9862F9DC-F2F0-454D-98AE-7B4AFE0732BA}"/>
            </a:ext>
          </a:extLst>
        </xdr:cNvPr>
        <xdr:cNvCxnSpPr/>
      </xdr:nvCxnSpPr>
      <xdr:spPr>
        <a:xfrm>
          <a:off x="2908300" y="144951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166370</xdr:rowOff>
    </xdr:from>
    <xdr:to>
      <xdr:col>10</xdr:col>
      <xdr:colOff>165100</xdr:colOff>
      <xdr:row>84</xdr:row>
      <xdr:rowOff>96520</xdr:rowOff>
    </xdr:to>
    <xdr:sp macro="" textlink="">
      <xdr:nvSpPr>
        <xdr:cNvPr id="310" name="楕円 309">
          <a:extLst>
            <a:ext uri="{FF2B5EF4-FFF2-40B4-BE49-F238E27FC236}">
              <a16:creationId xmlns:a16="http://schemas.microsoft.com/office/drawing/2014/main" id="{86344440-3BD4-44CA-998D-A8EB9789DD7B}"/>
            </a:ext>
          </a:extLst>
        </xdr:cNvPr>
        <xdr:cNvSpPr/>
      </xdr:nvSpPr>
      <xdr:spPr>
        <a:xfrm>
          <a:off x="1968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45720</xdr:rowOff>
    </xdr:from>
    <xdr:to>
      <xdr:col>15</xdr:col>
      <xdr:colOff>50800</xdr:colOff>
      <xdr:row>84</xdr:row>
      <xdr:rowOff>93345</xdr:rowOff>
    </xdr:to>
    <xdr:cxnSp macro="">
      <xdr:nvCxnSpPr>
        <xdr:cNvPr id="311" name="直線コネクタ 310">
          <a:extLst>
            <a:ext uri="{FF2B5EF4-FFF2-40B4-BE49-F238E27FC236}">
              <a16:creationId xmlns:a16="http://schemas.microsoft.com/office/drawing/2014/main" id="{9AD6B5B9-BC2B-4E66-9C7E-F8D4009F1CA7}"/>
            </a:ext>
          </a:extLst>
        </xdr:cNvPr>
        <xdr:cNvCxnSpPr/>
      </xdr:nvCxnSpPr>
      <xdr:spPr>
        <a:xfrm>
          <a:off x="2019300" y="144475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118745</xdr:rowOff>
    </xdr:from>
    <xdr:to>
      <xdr:col>6</xdr:col>
      <xdr:colOff>38100</xdr:colOff>
      <xdr:row>84</xdr:row>
      <xdr:rowOff>48895</xdr:rowOff>
    </xdr:to>
    <xdr:sp macro="" textlink="">
      <xdr:nvSpPr>
        <xdr:cNvPr id="312" name="楕円 311">
          <a:extLst>
            <a:ext uri="{FF2B5EF4-FFF2-40B4-BE49-F238E27FC236}">
              <a16:creationId xmlns:a16="http://schemas.microsoft.com/office/drawing/2014/main" id="{68FBA738-133A-4A36-90F4-8EFCF2E9C3D1}"/>
            </a:ext>
          </a:extLst>
        </xdr:cNvPr>
        <xdr:cNvSpPr/>
      </xdr:nvSpPr>
      <xdr:spPr>
        <a:xfrm>
          <a:off x="1079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169545</xdr:rowOff>
    </xdr:from>
    <xdr:to>
      <xdr:col>10</xdr:col>
      <xdr:colOff>114300</xdr:colOff>
      <xdr:row>84</xdr:row>
      <xdr:rowOff>45720</xdr:rowOff>
    </xdr:to>
    <xdr:cxnSp macro="">
      <xdr:nvCxnSpPr>
        <xdr:cNvPr id="313" name="直線コネクタ 312">
          <a:extLst>
            <a:ext uri="{FF2B5EF4-FFF2-40B4-BE49-F238E27FC236}">
              <a16:creationId xmlns:a16="http://schemas.microsoft.com/office/drawing/2014/main" id="{57846C9B-CB3D-4E44-B0F7-5E92A8226853}"/>
            </a:ext>
          </a:extLst>
        </xdr:cNvPr>
        <xdr:cNvCxnSpPr/>
      </xdr:nvCxnSpPr>
      <xdr:spPr>
        <a:xfrm>
          <a:off x="1130300" y="143998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BDFFB27-F5FA-40E7-B6B3-9577A07E6FDF}"/>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9E967AD9-F2E3-40F7-B8EF-59A850D08BFA}"/>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135D79CD-744E-4BBD-8C2B-5DA748524008}"/>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032E9591-3448-4782-A462-D6F5A1E7CD1F}"/>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macro="" textlink="">
      <xdr:nvSpPr>
        <xdr:cNvPr id="318" name="n_1mainValue【福祉施設】&#10;有形固定資産減価償却率">
          <a:extLst>
            <a:ext uri="{FF2B5EF4-FFF2-40B4-BE49-F238E27FC236}">
              <a16:creationId xmlns:a16="http://schemas.microsoft.com/office/drawing/2014/main" id="{D14F22E0-F90F-463A-AFC8-AB849FB40E84}"/>
            </a:ext>
          </a:extLst>
        </xdr:cNvPr>
        <xdr:cNvSpPr txBox="1"/>
      </xdr:nvSpPr>
      <xdr:spPr>
        <a:xfrm>
          <a:off x="35820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135272</xdr:rowOff>
    </xdr:from>
    <xdr:ext cx="405111" cy="259045"/>
    <xdr:sp macro="" textlink="">
      <xdr:nvSpPr>
        <xdr:cNvPr id="319" name="n_2mainValue【福祉施設】&#10;有形固定資産減価償却率">
          <a:extLst>
            <a:ext uri="{FF2B5EF4-FFF2-40B4-BE49-F238E27FC236}">
              <a16:creationId xmlns:a16="http://schemas.microsoft.com/office/drawing/2014/main" id="{ECC016FD-0204-46C9-B550-A3927F5A111D}"/>
            </a:ext>
          </a:extLst>
        </xdr:cNvPr>
        <xdr:cNvSpPr txBox="1"/>
      </xdr:nvSpPr>
      <xdr:spPr>
        <a:xfrm>
          <a:off x="2705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87647</xdr:rowOff>
    </xdr:from>
    <xdr:ext cx="405111" cy="259045"/>
    <xdr:sp macro="" textlink="">
      <xdr:nvSpPr>
        <xdr:cNvPr id="320" name="n_3mainValue【福祉施設】&#10;有形固定資産減価償却率">
          <a:extLst>
            <a:ext uri="{FF2B5EF4-FFF2-40B4-BE49-F238E27FC236}">
              <a16:creationId xmlns:a16="http://schemas.microsoft.com/office/drawing/2014/main" id="{CCA7278D-5CD3-4E12-AF08-AEB8B97391F4}"/>
            </a:ext>
          </a:extLst>
        </xdr:cNvPr>
        <xdr:cNvSpPr txBox="1"/>
      </xdr:nvSpPr>
      <xdr:spPr>
        <a:xfrm>
          <a:off x="1816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40022</xdr:rowOff>
    </xdr:from>
    <xdr:ext cx="405111" cy="259045"/>
    <xdr:sp macro="" textlink="">
      <xdr:nvSpPr>
        <xdr:cNvPr id="321" name="n_4mainValue【福祉施設】&#10;有形固定資産減価償却率">
          <a:extLst>
            <a:ext uri="{FF2B5EF4-FFF2-40B4-BE49-F238E27FC236}">
              <a16:creationId xmlns:a16="http://schemas.microsoft.com/office/drawing/2014/main" id="{5E4EB56E-B97A-4309-AE1E-B34008B61C2E}"/>
            </a:ext>
          </a:extLst>
        </xdr:cNvPr>
        <xdr:cNvSpPr txBox="1"/>
      </xdr:nvSpPr>
      <xdr:spPr>
        <a:xfrm>
          <a:off x="927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98E6B32-AB9A-413F-91A8-820DE298E0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0656E29-1889-4AD3-AE85-CA4E9677112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3B5132B-12C2-4371-B960-AE60AD97148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C3EE69C-D622-410E-BB64-9A69E16953E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23F6E9-AD39-4CAD-8B0E-575DF0BCF2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DC3A093-77EE-46DC-BEA1-0763E013EC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2B5D36C-26DB-465E-8684-F1CB20CC2A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3C2B00C-97F7-4A14-BC01-C2682DFFD9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EB5F2B5-F64C-4331-A8B0-E09EE67E6A3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3DF5F5C-47DB-446A-8AEB-1F2A3FB1ED6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7C861BD2-66D0-4395-ACAC-19DF0CA4546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BF23A2C-2168-4022-AB1C-CBDB55EB925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674A1C27-51C2-459E-853D-39A161CF161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4F279FF8-B0CA-4E85-AB09-B5774E19B17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4F761421-4473-4ACD-997F-992A4D87CAE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E0D71282-5AB4-48A8-9F4B-1433088CA42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D6E0BBA1-1629-4DDB-9165-3622A2C5DF8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CEB2E0F2-410A-4877-B4DB-776946B921D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75E1286-9C09-4D84-B822-3C0DDB572CB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98264C3A-018B-481E-846A-AECCB1E4FC5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B5046436-C08E-4B17-84D2-4A8910871A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9E2391E-1A68-4516-9070-9258A1FBB1D2}"/>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3E143CD-1209-4D4D-A9E7-1CB0945BBAE6}"/>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A15DE1A-D044-4EE8-824A-1E66D16000D6}"/>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1F10E739-4F33-4E2A-9AEF-AF62A9D59539}"/>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6D965454-959C-430E-99AF-A659672376CD}"/>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5625A12F-F2C4-4713-B5D7-E61286839664}"/>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1C651FAA-43C3-4CDB-8F4E-A7115EA7540C}"/>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5DA7903-9820-41C1-AC8B-39D2835D1B6E}"/>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D38F710B-5633-44A9-A435-21B949AF0CBA}"/>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8FEEE4FE-2A48-452F-BA3C-CAFF8742A6DE}"/>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AB738DA-6EDD-4011-8DF6-4ECF53636C74}"/>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36AB742-E592-46BD-8172-B0CF37C0FC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F1BBBDF-AA9A-4A09-97FC-DC63FE7033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BF76ADE-4515-4D91-AE7E-DF42A99F6A3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3DEA881-8357-45BB-9643-4FE3A62504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72A904F-AA30-40F6-9840-41B718D7004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110744</xdr:rowOff>
    </xdr:from>
    <xdr:to>
      <xdr:col>55</xdr:col>
      <xdr:colOff>50800</xdr:colOff>
      <xdr:row>86</xdr:row>
      <xdr:rowOff>40894</xdr:rowOff>
    </xdr:to>
    <xdr:sp macro="" textlink="">
      <xdr:nvSpPr>
        <xdr:cNvPr id="359" name="楕円 358">
          <a:extLst>
            <a:ext uri="{FF2B5EF4-FFF2-40B4-BE49-F238E27FC236}">
              <a16:creationId xmlns:a16="http://schemas.microsoft.com/office/drawing/2014/main" id="{90C9E162-AA05-4B76-9803-FAA35D257B3B}"/>
            </a:ext>
          </a:extLst>
        </xdr:cNvPr>
        <xdr:cNvSpPr/>
      </xdr:nvSpPr>
      <xdr:spPr>
        <a:xfrm>
          <a:off x="104267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25671</xdr:rowOff>
    </xdr:from>
    <xdr:ext cx="469744" cy="259045"/>
    <xdr:sp macro="" textlink="">
      <xdr:nvSpPr>
        <xdr:cNvPr id="360" name="【福祉施設】&#10;一人当たり面積該当値テキスト">
          <a:extLst>
            <a:ext uri="{FF2B5EF4-FFF2-40B4-BE49-F238E27FC236}">
              <a16:creationId xmlns:a16="http://schemas.microsoft.com/office/drawing/2014/main" id="{14AFE4EF-97F4-4F16-81CD-B617F6658C87}"/>
            </a:ext>
          </a:extLst>
        </xdr:cNvPr>
        <xdr:cNvSpPr txBox="1"/>
      </xdr:nvSpPr>
      <xdr:spPr>
        <a:xfrm>
          <a:off x="10515600" y="1459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61" name="楕円 360">
          <a:extLst>
            <a:ext uri="{FF2B5EF4-FFF2-40B4-BE49-F238E27FC236}">
              <a16:creationId xmlns:a16="http://schemas.microsoft.com/office/drawing/2014/main" id="{ABF8FAA5-C27A-438B-8157-AD8153447C7C}"/>
            </a:ext>
          </a:extLst>
        </xdr:cNvPr>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161544</xdr:rowOff>
    </xdr:from>
    <xdr:to>
      <xdr:col>55</xdr:col>
      <xdr:colOff>0</xdr:colOff>
      <xdr:row>85</xdr:row>
      <xdr:rowOff>163830</xdr:rowOff>
    </xdr:to>
    <xdr:cxnSp macro="">
      <xdr:nvCxnSpPr>
        <xdr:cNvPr id="362" name="直線コネクタ 361">
          <a:extLst>
            <a:ext uri="{FF2B5EF4-FFF2-40B4-BE49-F238E27FC236}">
              <a16:creationId xmlns:a16="http://schemas.microsoft.com/office/drawing/2014/main" id="{AC493E3F-F666-47B3-B76F-C4A547227792}"/>
            </a:ext>
          </a:extLst>
        </xdr:cNvPr>
        <xdr:cNvCxnSpPr/>
      </xdr:nvCxnSpPr>
      <xdr:spPr>
        <a:xfrm flipV="1">
          <a:off x="9639300" y="147347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63" name="楕円 362">
          <a:extLst>
            <a:ext uri="{FF2B5EF4-FFF2-40B4-BE49-F238E27FC236}">
              <a16:creationId xmlns:a16="http://schemas.microsoft.com/office/drawing/2014/main" id="{E7C2BC86-D2C0-4581-9A02-CAAB22438513}"/>
            </a:ext>
          </a:extLst>
        </xdr:cNvPr>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163830</xdr:rowOff>
    </xdr:to>
    <xdr:cxnSp macro="">
      <xdr:nvCxnSpPr>
        <xdr:cNvPr id="364" name="直線コネクタ 363">
          <a:extLst>
            <a:ext uri="{FF2B5EF4-FFF2-40B4-BE49-F238E27FC236}">
              <a16:creationId xmlns:a16="http://schemas.microsoft.com/office/drawing/2014/main" id="{1563E23B-7193-4892-B7A6-2E30EB5FF749}"/>
            </a:ext>
          </a:extLst>
        </xdr:cNvPr>
        <xdr:cNvCxnSpPr/>
      </xdr:nvCxnSpPr>
      <xdr:spPr>
        <a:xfrm>
          <a:off x="8750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113030</xdr:rowOff>
    </xdr:from>
    <xdr:to>
      <xdr:col>41</xdr:col>
      <xdr:colOff>101600</xdr:colOff>
      <xdr:row>86</xdr:row>
      <xdr:rowOff>43180</xdr:rowOff>
    </xdr:to>
    <xdr:sp macro="" textlink="">
      <xdr:nvSpPr>
        <xdr:cNvPr id="365" name="楕円 364">
          <a:extLst>
            <a:ext uri="{FF2B5EF4-FFF2-40B4-BE49-F238E27FC236}">
              <a16:creationId xmlns:a16="http://schemas.microsoft.com/office/drawing/2014/main" id="{75A9DD17-F4AD-4A3B-9078-B9930009141B}"/>
            </a:ext>
          </a:extLst>
        </xdr:cNvPr>
        <xdr:cNvSpPr/>
      </xdr:nvSpPr>
      <xdr:spPr>
        <a:xfrm>
          <a:off x="7810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163830</xdr:rowOff>
    </xdr:from>
    <xdr:to>
      <xdr:col>45</xdr:col>
      <xdr:colOff>177800</xdr:colOff>
      <xdr:row>85</xdr:row>
      <xdr:rowOff>163830</xdr:rowOff>
    </xdr:to>
    <xdr:cxnSp macro="">
      <xdr:nvCxnSpPr>
        <xdr:cNvPr id="366" name="直線コネクタ 365">
          <a:extLst>
            <a:ext uri="{FF2B5EF4-FFF2-40B4-BE49-F238E27FC236}">
              <a16:creationId xmlns:a16="http://schemas.microsoft.com/office/drawing/2014/main" id="{8054C090-3013-41FD-B993-EB69C0854E22}"/>
            </a:ext>
          </a:extLst>
        </xdr:cNvPr>
        <xdr:cNvCxnSpPr/>
      </xdr:nvCxnSpPr>
      <xdr:spPr>
        <a:xfrm>
          <a:off x="7861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115315</xdr:rowOff>
    </xdr:from>
    <xdr:to>
      <xdr:col>36</xdr:col>
      <xdr:colOff>165100</xdr:colOff>
      <xdr:row>86</xdr:row>
      <xdr:rowOff>45465</xdr:rowOff>
    </xdr:to>
    <xdr:sp macro="" textlink="">
      <xdr:nvSpPr>
        <xdr:cNvPr id="367" name="楕円 366">
          <a:extLst>
            <a:ext uri="{FF2B5EF4-FFF2-40B4-BE49-F238E27FC236}">
              <a16:creationId xmlns:a16="http://schemas.microsoft.com/office/drawing/2014/main" id="{F11D24D0-0834-4661-9177-25731DDB6D18}"/>
            </a:ext>
          </a:extLst>
        </xdr:cNvPr>
        <xdr:cNvSpPr/>
      </xdr:nvSpPr>
      <xdr:spPr>
        <a:xfrm>
          <a:off x="6921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163830</xdr:rowOff>
    </xdr:from>
    <xdr:to>
      <xdr:col>41</xdr:col>
      <xdr:colOff>50800</xdr:colOff>
      <xdr:row>85</xdr:row>
      <xdr:rowOff>166115</xdr:rowOff>
    </xdr:to>
    <xdr:cxnSp macro="">
      <xdr:nvCxnSpPr>
        <xdr:cNvPr id="368" name="直線コネクタ 367">
          <a:extLst>
            <a:ext uri="{FF2B5EF4-FFF2-40B4-BE49-F238E27FC236}">
              <a16:creationId xmlns:a16="http://schemas.microsoft.com/office/drawing/2014/main" id="{9BD3390F-47AC-4AA7-BAA2-445F3CDB38D8}"/>
            </a:ext>
          </a:extLst>
        </xdr:cNvPr>
        <xdr:cNvCxnSpPr/>
      </xdr:nvCxnSpPr>
      <xdr:spPr>
        <a:xfrm flipV="1">
          <a:off x="6972300" y="147370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03675D5-B177-4C76-8DFF-9977D9437D2A}"/>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A9432D6A-68E3-4CC1-B1AF-C12160C8AE59}"/>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97D05785-2FC3-4F11-8854-CE0426E444CF}"/>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A6870314-FB11-4515-94AC-127FD91C293F}"/>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34307</xdr:rowOff>
    </xdr:from>
    <xdr:ext cx="469744" cy="259045"/>
    <xdr:sp macro="" textlink="">
      <xdr:nvSpPr>
        <xdr:cNvPr id="373" name="n_1mainValue【福祉施設】&#10;一人当たり面積">
          <a:extLst>
            <a:ext uri="{FF2B5EF4-FFF2-40B4-BE49-F238E27FC236}">
              <a16:creationId xmlns:a16="http://schemas.microsoft.com/office/drawing/2014/main" id="{6E547C79-3F81-41C4-A823-A5E82D66AC5E}"/>
            </a:ext>
          </a:extLst>
        </xdr:cNvPr>
        <xdr:cNvSpPr txBox="1"/>
      </xdr:nvSpPr>
      <xdr:spPr>
        <a:xfrm>
          <a:off x="9391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374" name="n_2mainValue【福祉施設】&#10;一人当たり面積">
          <a:extLst>
            <a:ext uri="{FF2B5EF4-FFF2-40B4-BE49-F238E27FC236}">
              <a16:creationId xmlns:a16="http://schemas.microsoft.com/office/drawing/2014/main" id="{F7B1F18C-F586-4B14-8E65-21AAC26E9BB3}"/>
            </a:ext>
          </a:extLst>
        </xdr:cNvPr>
        <xdr:cNvSpPr txBox="1"/>
      </xdr:nvSpPr>
      <xdr:spPr>
        <a:xfrm>
          <a:off x="8515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34307</xdr:rowOff>
    </xdr:from>
    <xdr:ext cx="469744" cy="259045"/>
    <xdr:sp macro="" textlink="">
      <xdr:nvSpPr>
        <xdr:cNvPr id="375" name="n_3mainValue【福祉施設】&#10;一人当たり面積">
          <a:extLst>
            <a:ext uri="{FF2B5EF4-FFF2-40B4-BE49-F238E27FC236}">
              <a16:creationId xmlns:a16="http://schemas.microsoft.com/office/drawing/2014/main" id="{C91FEB28-9553-4F60-8474-A1E8880E9D43}"/>
            </a:ext>
          </a:extLst>
        </xdr:cNvPr>
        <xdr:cNvSpPr txBox="1"/>
      </xdr:nvSpPr>
      <xdr:spPr>
        <a:xfrm>
          <a:off x="7626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36592</xdr:rowOff>
    </xdr:from>
    <xdr:ext cx="469744" cy="259045"/>
    <xdr:sp macro="" textlink="">
      <xdr:nvSpPr>
        <xdr:cNvPr id="376" name="n_4mainValue【福祉施設】&#10;一人当たり面積">
          <a:extLst>
            <a:ext uri="{FF2B5EF4-FFF2-40B4-BE49-F238E27FC236}">
              <a16:creationId xmlns:a16="http://schemas.microsoft.com/office/drawing/2014/main" id="{95F86D1C-6F93-406F-8499-7B5DA0800A12}"/>
            </a:ext>
          </a:extLst>
        </xdr:cNvPr>
        <xdr:cNvSpPr txBox="1"/>
      </xdr:nvSpPr>
      <xdr:spPr>
        <a:xfrm>
          <a:off x="6737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40DBF8B-28EF-49A3-ACFC-C64A0C82852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E274E23-4C50-491D-943E-9AA8CA31429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C2361A1-C58D-4A7B-BED8-ED1D72434B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EFA4206-7ADA-4696-AA4D-AE537F08659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B9E2347-C773-45EB-93B0-A1739300FB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96718F-3769-4B2D-970E-439BCAE859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AA9DAD8D-5022-426B-9EAA-1B32BD28EA2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76CC4BD-BD0A-4447-A41C-E1F1D91ACC1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287ED51-256A-4165-A301-C954C5FEA55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4530399-0794-4DC9-980C-4582485144B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21F4E32C-F1DF-4E76-A868-C8AC5D58730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11DC06B-00BA-4961-9949-473451F5AF1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166D04A0-A47D-419C-9AC9-3F6521B450D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6B6FA35D-B510-4278-8CD2-E13D4B89925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291B6E50-DFEA-470B-AE54-8833ADB4F01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F0BCAE80-82A6-4D67-AC0B-D408CEACBE8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5C545865-3AE0-44DD-92D9-EA32582BB5C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2DAD4D4-6940-4C38-B906-723FE805AB1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DF60B0E-4FF6-4B45-B5C8-FC8E61EC77D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F64CA639-0B0D-497F-92B0-D7B0EB54A9D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5D32945B-BB0B-47E0-9F9A-E1B38A5CD00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73B165EE-680F-4C89-83F1-0F78D940474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6AA96EC-95E0-4C17-A266-7FA24942634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5EF6C3D-C354-4EDB-9362-9E3107FF385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4E0337E7-C427-4650-A6AF-16779201AF6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BED7907-99D2-4531-85BD-E7AB84BFE5D9}"/>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F6A2662F-BDE2-47DC-B20C-CC25CCA57EA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F5F47D60-63E4-4EDE-B3F3-63585E44335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22D15827-8DA4-4920-BF39-1D29570CFA26}"/>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D95E29E5-7462-4380-86B4-2BC6F8F8F75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674275F2-38F0-4C8A-9AB3-7EFE5F6B6283}"/>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7032992F-E2DF-4AA9-ADDD-95692E0C7E06}"/>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A2EC8B9D-C13E-4952-9BDA-54F4A534C73C}"/>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A138411-C2E7-4FC2-ADCD-66225B62C1D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15E82E7A-1826-4A23-A45B-BAF1779B45CF}"/>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29653B17-766A-4CDF-ACC4-A9DED6AE11EF}"/>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91B15E0-B030-443F-913A-1D9F7041FFE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7F89D81-B36D-4715-A705-DC698DEBD7B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0203A64-BE5C-455E-AB87-3947E830377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5173CA9-0003-46D0-8100-625AA23F400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BCF0306-42E0-41B2-BD66-0C542EA3AA7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165826</xdr:rowOff>
    </xdr:from>
    <xdr:to>
      <xdr:col>24</xdr:col>
      <xdr:colOff>114300</xdr:colOff>
      <xdr:row>107</xdr:row>
      <xdr:rowOff>95976</xdr:rowOff>
    </xdr:to>
    <xdr:sp macro="" textlink="">
      <xdr:nvSpPr>
        <xdr:cNvPr id="418" name="楕円 417">
          <a:extLst>
            <a:ext uri="{FF2B5EF4-FFF2-40B4-BE49-F238E27FC236}">
              <a16:creationId xmlns:a16="http://schemas.microsoft.com/office/drawing/2014/main" id="{F0D5ABC8-5B2D-424E-AB65-90B2E2F39D24}"/>
            </a:ext>
          </a:extLst>
        </xdr:cNvPr>
        <xdr:cNvSpPr/>
      </xdr:nvSpPr>
      <xdr:spPr>
        <a:xfrm>
          <a:off x="45847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144253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0238B8B-9780-480E-B547-F62475B71A6A}"/>
            </a:ext>
          </a:extLst>
        </xdr:cNvPr>
        <xdr:cNvSpPr txBox="1"/>
      </xdr:nvSpPr>
      <xdr:spPr>
        <a:xfrm>
          <a:off x="4673600"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126637</xdr:rowOff>
    </xdr:from>
    <xdr:to>
      <xdr:col>20</xdr:col>
      <xdr:colOff>38100</xdr:colOff>
      <xdr:row>107</xdr:row>
      <xdr:rowOff>56787</xdr:rowOff>
    </xdr:to>
    <xdr:sp macro="" textlink="">
      <xdr:nvSpPr>
        <xdr:cNvPr id="420" name="楕円 419">
          <a:extLst>
            <a:ext uri="{FF2B5EF4-FFF2-40B4-BE49-F238E27FC236}">
              <a16:creationId xmlns:a16="http://schemas.microsoft.com/office/drawing/2014/main" id="{5E3BA3E8-3773-435C-AB39-02986D7427B4}"/>
            </a:ext>
          </a:extLst>
        </xdr:cNvPr>
        <xdr:cNvSpPr/>
      </xdr:nvSpPr>
      <xdr:spPr>
        <a:xfrm>
          <a:off x="3746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5987</xdr:rowOff>
    </xdr:from>
    <xdr:to>
      <xdr:col>24</xdr:col>
      <xdr:colOff>63500</xdr:colOff>
      <xdr:row>107</xdr:row>
      <xdr:rowOff>45176</xdr:rowOff>
    </xdr:to>
    <xdr:cxnSp macro="">
      <xdr:nvCxnSpPr>
        <xdr:cNvPr id="421" name="直線コネクタ 420">
          <a:extLst>
            <a:ext uri="{FF2B5EF4-FFF2-40B4-BE49-F238E27FC236}">
              <a16:creationId xmlns:a16="http://schemas.microsoft.com/office/drawing/2014/main" id="{015EA458-320C-4DB8-93E1-51CF122ED727}"/>
            </a:ext>
          </a:extLst>
        </xdr:cNvPr>
        <xdr:cNvCxnSpPr/>
      </xdr:nvCxnSpPr>
      <xdr:spPr>
        <a:xfrm>
          <a:off x="3797300" y="18351137"/>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87449</xdr:rowOff>
    </xdr:from>
    <xdr:to>
      <xdr:col>15</xdr:col>
      <xdr:colOff>101600</xdr:colOff>
      <xdr:row>107</xdr:row>
      <xdr:rowOff>17599</xdr:rowOff>
    </xdr:to>
    <xdr:sp macro="" textlink="">
      <xdr:nvSpPr>
        <xdr:cNvPr id="422" name="楕円 421">
          <a:extLst>
            <a:ext uri="{FF2B5EF4-FFF2-40B4-BE49-F238E27FC236}">
              <a16:creationId xmlns:a16="http://schemas.microsoft.com/office/drawing/2014/main" id="{6560B80A-E47F-48EB-9482-FD21A77B2DB8}"/>
            </a:ext>
          </a:extLst>
        </xdr:cNvPr>
        <xdr:cNvSpPr/>
      </xdr:nvSpPr>
      <xdr:spPr>
        <a:xfrm>
          <a:off x="2857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138249</xdr:rowOff>
    </xdr:from>
    <xdr:to>
      <xdr:col>19</xdr:col>
      <xdr:colOff>177800</xdr:colOff>
      <xdr:row>107</xdr:row>
      <xdr:rowOff>5987</xdr:rowOff>
    </xdr:to>
    <xdr:cxnSp macro="">
      <xdr:nvCxnSpPr>
        <xdr:cNvPr id="423" name="直線コネクタ 422">
          <a:extLst>
            <a:ext uri="{FF2B5EF4-FFF2-40B4-BE49-F238E27FC236}">
              <a16:creationId xmlns:a16="http://schemas.microsoft.com/office/drawing/2014/main" id="{9804341E-B7DE-411B-88F8-7C16FE0BB845}"/>
            </a:ext>
          </a:extLst>
        </xdr:cNvPr>
        <xdr:cNvCxnSpPr/>
      </xdr:nvCxnSpPr>
      <xdr:spPr>
        <a:xfrm>
          <a:off x="2908300" y="183119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48261</xdr:rowOff>
    </xdr:from>
    <xdr:to>
      <xdr:col>10</xdr:col>
      <xdr:colOff>165100</xdr:colOff>
      <xdr:row>106</xdr:row>
      <xdr:rowOff>149861</xdr:rowOff>
    </xdr:to>
    <xdr:sp macro="" textlink="">
      <xdr:nvSpPr>
        <xdr:cNvPr id="424" name="楕円 423">
          <a:extLst>
            <a:ext uri="{FF2B5EF4-FFF2-40B4-BE49-F238E27FC236}">
              <a16:creationId xmlns:a16="http://schemas.microsoft.com/office/drawing/2014/main" id="{263B4E69-F15B-48C2-B48D-36A68E0310B2}"/>
            </a:ext>
          </a:extLst>
        </xdr:cNvPr>
        <xdr:cNvSpPr/>
      </xdr:nvSpPr>
      <xdr:spPr>
        <a:xfrm>
          <a:off x="196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99061</xdr:rowOff>
    </xdr:from>
    <xdr:to>
      <xdr:col>15</xdr:col>
      <xdr:colOff>50800</xdr:colOff>
      <xdr:row>106</xdr:row>
      <xdr:rowOff>138249</xdr:rowOff>
    </xdr:to>
    <xdr:cxnSp macro="">
      <xdr:nvCxnSpPr>
        <xdr:cNvPr id="425" name="直線コネクタ 424">
          <a:extLst>
            <a:ext uri="{FF2B5EF4-FFF2-40B4-BE49-F238E27FC236}">
              <a16:creationId xmlns:a16="http://schemas.microsoft.com/office/drawing/2014/main" id="{74713498-E313-42BF-9230-31C1C09DB753}"/>
            </a:ext>
          </a:extLst>
        </xdr:cNvPr>
        <xdr:cNvCxnSpPr/>
      </xdr:nvCxnSpPr>
      <xdr:spPr>
        <a:xfrm>
          <a:off x="2019300" y="182727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426" name="楕円 425">
          <a:extLst>
            <a:ext uri="{FF2B5EF4-FFF2-40B4-BE49-F238E27FC236}">
              <a16:creationId xmlns:a16="http://schemas.microsoft.com/office/drawing/2014/main" id="{C95AA20D-D250-44C0-BCE6-CA64CBBA5A22}"/>
            </a:ext>
          </a:extLst>
        </xdr:cNvPr>
        <xdr:cNvSpPr/>
      </xdr:nvSpPr>
      <xdr:spPr>
        <a:xfrm>
          <a:off x="1079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99061</xdr:rowOff>
    </xdr:to>
    <xdr:cxnSp macro="">
      <xdr:nvCxnSpPr>
        <xdr:cNvPr id="427" name="直線コネクタ 426">
          <a:extLst>
            <a:ext uri="{FF2B5EF4-FFF2-40B4-BE49-F238E27FC236}">
              <a16:creationId xmlns:a16="http://schemas.microsoft.com/office/drawing/2014/main" id="{476D0BC4-5545-472E-8E48-2EA4814C7739}"/>
            </a:ext>
          </a:extLst>
        </xdr:cNvPr>
        <xdr:cNvCxnSpPr/>
      </xdr:nvCxnSpPr>
      <xdr:spPr>
        <a:xfrm>
          <a:off x="1130300" y="1823357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FB32D250-17B0-47B0-8017-E89109E85464}"/>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602244AD-652E-4A62-9CB1-C8E758736116}"/>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9C9538DF-6B55-4C7D-823B-7A193FF28EDA}"/>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B215B5B3-FC0C-43F5-8C0F-46B0AA6C4A89}"/>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47914</xdr:rowOff>
    </xdr:from>
    <xdr:ext cx="405111" cy="259045"/>
    <xdr:sp macro="" textlink="">
      <xdr:nvSpPr>
        <xdr:cNvPr id="432" name="n_1mainValue【市民会館】&#10;有形固定資産減価償却率">
          <a:extLst>
            <a:ext uri="{FF2B5EF4-FFF2-40B4-BE49-F238E27FC236}">
              <a16:creationId xmlns:a16="http://schemas.microsoft.com/office/drawing/2014/main" id="{9F6131AC-4562-4324-AC15-15A666F7EE9A}"/>
            </a:ext>
          </a:extLst>
        </xdr:cNvPr>
        <xdr:cNvSpPr txBox="1"/>
      </xdr:nvSpPr>
      <xdr:spPr>
        <a:xfrm>
          <a:off x="35820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8726</xdr:rowOff>
    </xdr:from>
    <xdr:ext cx="405111" cy="259045"/>
    <xdr:sp macro="" textlink="">
      <xdr:nvSpPr>
        <xdr:cNvPr id="433" name="n_2mainValue【市民会館】&#10;有形固定資産減価償却率">
          <a:extLst>
            <a:ext uri="{FF2B5EF4-FFF2-40B4-BE49-F238E27FC236}">
              <a16:creationId xmlns:a16="http://schemas.microsoft.com/office/drawing/2014/main" id="{8FBB09C0-BD38-4953-8A08-AB12EE2F0C88}"/>
            </a:ext>
          </a:extLst>
        </xdr:cNvPr>
        <xdr:cNvSpPr txBox="1"/>
      </xdr:nvSpPr>
      <xdr:spPr>
        <a:xfrm>
          <a:off x="2705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140988</xdr:rowOff>
    </xdr:from>
    <xdr:ext cx="405111" cy="259045"/>
    <xdr:sp macro="" textlink="">
      <xdr:nvSpPr>
        <xdr:cNvPr id="434" name="n_3mainValue【市民会館】&#10;有形固定資産減価償却率">
          <a:extLst>
            <a:ext uri="{FF2B5EF4-FFF2-40B4-BE49-F238E27FC236}">
              <a16:creationId xmlns:a16="http://schemas.microsoft.com/office/drawing/2014/main" id="{D436529E-A6D1-4826-934B-8AC33D02587D}"/>
            </a:ext>
          </a:extLst>
        </xdr:cNvPr>
        <xdr:cNvSpPr txBox="1"/>
      </xdr:nvSpPr>
      <xdr:spPr>
        <a:xfrm>
          <a:off x="1816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5" name="n_4mainValue【市民会館】&#10;有形固定資産減価償却率">
          <a:extLst>
            <a:ext uri="{FF2B5EF4-FFF2-40B4-BE49-F238E27FC236}">
              <a16:creationId xmlns:a16="http://schemas.microsoft.com/office/drawing/2014/main" id="{8B063980-ECBB-4427-A96D-DB7D6D396748}"/>
            </a:ext>
          </a:extLst>
        </xdr:cNvPr>
        <xdr:cNvSpPr txBox="1"/>
      </xdr:nvSpPr>
      <xdr:spPr>
        <a:xfrm>
          <a:off x="927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E0FEAB7-2B69-4660-BFA5-29E123CDB47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701D03A-A4A5-471E-BD17-C4665C4A9C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43FBDBA-9EFC-4D4E-A88C-6744F3D4096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517CAA66-1F23-4FFC-AD42-9E56957D2E6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978D8D8-DCF4-4C52-80AB-79857BC372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2D34EBF-51C6-4C5D-9C13-F2C3D33285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DB698D1-7FD6-4B25-B535-0193F01D08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5C4F14FB-91B5-401A-95A9-EDE821F4347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ABFB158D-7EA9-4874-B5C1-1C293FAE0A2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BBF1058-C9B4-4787-B309-B19E50E23BD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FD02AAF-9F93-421D-8E6C-00AE4077A09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20DBA0F0-92FE-445A-B9F1-4917C3352A8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EBA4EAC-EF3C-46BB-8A56-A7B18E57E66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BDA64B59-84C0-4BB0-B8E8-4E09C613AAC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1BE3BBF-B65F-41E3-8713-53A809F0FC6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59EBB609-A268-418A-9C15-40B8F6C70B7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55AB0EA-F031-44C1-B3E8-295243DE519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6A112AC-289E-49D1-8E7D-C8A0C99AB5C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FAFAEB67-8ECC-4A7C-A0D3-CD41AB304C9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D305B0AF-5895-4715-9BFA-026812196A1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444DDC9-EC4D-4274-B735-94339880582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5D1F9578-E05B-4BDE-A9F2-6551268E98F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7062CE91-6265-49B8-9ED0-578716E3E9F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B9E2AB83-6844-4ED9-BB6F-DAACF9F1467D}"/>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99555E57-88B0-4125-A485-9680396F7F0C}"/>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22B66F1-2B81-44A7-A864-8D13B0FFC856}"/>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5D22FA58-F318-4D89-AD6C-98EAAB81660A}"/>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CAF706CF-4EF3-4AE0-9CB2-3F2ACDDE373A}"/>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934395E-06AA-40A7-B264-84149F5D01B5}"/>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A175F2AF-6C61-4AFA-A307-683B98E3C17A}"/>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5333F27-E1E0-4E2D-83FD-2F148A48D7AE}"/>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EF5AF486-0C1E-432B-B4EA-A1CC5992E982}"/>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5618E06E-4132-41A7-B085-F55B704B8C3C}"/>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7BCEEF29-117F-49C6-ADFB-EB8C7517B0A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37894D2-C477-4322-A727-EFE49CD223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3913B27-570A-4E92-AE53-B493ED16C8D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B75DDEB-17ED-42C9-927E-4348C9796E8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CDC659C-13DA-43F1-B241-5FC5A5DBC3F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9AF1E38-2BE6-4C91-90BF-732C7F94289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71120</xdr:rowOff>
    </xdr:from>
    <xdr:to>
      <xdr:col>55</xdr:col>
      <xdr:colOff>50800</xdr:colOff>
      <xdr:row>108</xdr:row>
      <xdr:rowOff>1270</xdr:rowOff>
    </xdr:to>
    <xdr:sp macro="" textlink="">
      <xdr:nvSpPr>
        <xdr:cNvPr id="475" name="楕円 474">
          <a:extLst>
            <a:ext uri="{FF2B5EF4-FFF2-40B4-BE49-F238E27FC236}">
              <a16:creationId xmlns:a16="http://schemas.microsoft.com/office/drawing/2014/main" id="{2FF348FB-ABB6-4EF8-80F0-5882C8FCB9A6}"/>
            </a:ext>
          </a:extLst>
        </xdr:cNvPr>
        <xdr:cNvSpPr/>
      </xdr:nvSpPr>
      <xdr:spPr>
        <a:xfrm>
          <a:off x="10426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49547</xdr:rowOff>
    </xdr:from>
    <xdr:ext cx="469744" cy="259045"/>
    <xdr:sp macro="" textlink="">
      <xdr:nvSpPr>
        <xdr:cNvPr id="476" name="【市民会館】&#10;一人当たり面積該当値テキスト">
          <a:extLst>
            <a:ext uri="{FF2B5EF4-FFF2-40B4-BE49-F238E27FC236}">
              <a16:creationId xmlns:a16="http://schemas.microsoft.com/office/drawing/2014/main" id="{2075963A-0B23-436E-968F-EDC043974D27}"/>
            </a:ext>
          </a:extLst>
        </xdr:cNvPr>
        <xdr:cNvSpPr txBox="1"/>
      </xdr:nvSpPr>
      <xdr:spPr>
        <a:xfrm>
          <a:off x="10515600"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76836</xdr:rowOff>
    </xdr:from>
    <xdr:to>
      <xdr:col>50</xdr:col>
      <xdr:colOff>165100</xdr:colOff>
      <xdr:row>108</xdr:row>
      <xdr:rowOff>6986</xdr:rowOff>
    </xdr:to>
    <xdr:sp macro="" textlink="">
      <xdr:nvSpPr>
        <xdr:cNvPr id="477" name="楕円 476">
          <a:extLst>
            <a:ext uri="{FF2B5EF4-FFF2-40B4-BE49-F238E27FC236}">
              <a16:creationId xmlns:a16="http://schemas.microsoft.com/office/drawing/2014/main" id="{6FE4F982-2E45-42FF-AB7E-821D62F74F76}"/>
            </a:ext>
          </a:extLst>
        </xdr:cNvPr>
        <xdr:cNvSpPr/>
      </xdr:nvSpPr>
      <xdr:spPr>
        <a:xfrm>
          <a:off x="9588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121920</xdr:rowOff>
    </xdr:from>
    <xdr:to>
      <xdr:col>55</xdr:col>
      <xdr:colOff>0</xdr:colOff>
      <xdr:row>107</xdr:row>
      <xdr:rowOff>127636</xdr:rowOff>
    </xdr:to>
    <xdr:cxnSp macro="">
      <xdr:nvCxnSpPr>
        <xdr:cNvPr id="478" name="直線コネクタ 477">
          <a:extLst>
            <a:ext uri="{FF2B5EF4-FFF2-40B4-BE49-F238E27FC236}">
              <a16:creationId xmlns:a16="http://schemas.microsoft.com/office/drawing/2014/main" id="{29599A19-5D25-4020-8D82-E1FA3C94C03B}"/>
            </a:ext>
          </a:extLst>
        </xdr:cNvPr>
        <xdr:cNvCxnSpPr/>
      </xdr:nvCxnSpPr>
      <xdr:spPr>
        <a:xfrm flipV="1">
          <a:off x="9639300" y="184670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80645</xdr:rowOff>
    </xdr:from>
    <xdr:to>
      <xdr:col>46</xdr:col>
      <xdr:colOff>38100</xdr:colOff>
      <xdr:row>108</xdr:row>
      <xdr:rowOff>10795</xdr:rowOff>
    </xdr:to>
    <xdr:sp macro="" textlink="">
      <xdr:nvSpPr>
        <xdr:cNvPr id="479" name="楕円 478">
          <a:extLst>
            <a:ext uri="{FF2B5EF4-FFF2-40B4-BE49-F238E27FC236}">
              <a16:creationId xmlns:a16="http://schemas.microsoft.com/office/drawing/2014/main" id="{98EE3A3B-B5C3-44F8-BFB4-7DA12FACC08A}"/>
            </a:ext>
          </a:extLst>
        </xdr:cNvPr>
        <xdr:cNvSpPr/>
      </xdr:nvSpPr>
      <xdr:spPr>
        <a:xfrm>
          <a:off x="8699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127636</xdr:rowOff>
    </xdr:from>
    <xdr:to>
      <xdr:col>50</xdr:col>
      <xdr:colOff>114300</xdr:colOff>
      <xdr:row>107</xdr:row>
      <xdr:rowOff>131445</xdr:rowOff>
    </xdr:to>
    <xdr:cxnSp macro="">
      <xdr:nvCxnSpPr>
        <xdr:cNvPr id="480" name="直線コネクタ 479">
          <a:extLst>
            <a:ext uri="{FF2B5EF4-FFF2-40B4-BE49-F238E27FC236}">
              <a16:creationId xmlns:a16="http://schemas.microsoft.com/office/drawing/2014/main" id="{E97407EF-A57D-4648-83D3-F728B6C5F716}"/>
            </a:ext>
          </a:extLst>
        </xdr:cNvPr>
        <xdr:cNvCxnSpPr/>
      </xdr:nvCxnSpPr>
      <xdr:spPr>
        <a:xfrm flipV="1">
          <a:off x="8750300" y="1847278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84455</xdr:rowOff>
    </xdr:from>
    <xdr:to>
      <xdr:col>41</xdr:col>
      <xdr:colOff>101600</xdr:colOff>
      <xdr:row>108</xdr:row>
      <xdr:rowOff>14605</xdr:rowOff>
    </xdr:to>
    <xdr:sp macro="" textlink="">
      <xdr:nvSpPr>
        <xdr:cNvPr id="481" name="楕円 480">
          <a:extLst>
            <a:ext uri="{FF2B5EF4-FFF2-40B4-BE49-F238E27FC236}">
              <a16:creationId xmlns:a16="http://schemas.microsoft.com/office/drawing/2014/main" id="{F8D5FFEF-CE32-42DF-97F8-76437A7D624C}"/>
            </a:ext>
          </a:extLst>
        </xdr:cNvPr>
        <xdr:cNvSpPr/>
      </xdr:nvSpPr>
      <xdr:spPr>
        <a:xfrm>
          <a:off x="7810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131445</xdr:rowOff>
    </xdr:from>
    <xdr:to>
      <xdr:col>45</xdr:col>
      <xdr:colOff>177800</xdr:colOff>
      <xdr:row>107</xdr:row>
      <xdr:rowOff>135255</xdr:rowOff>
    </xdr:to>
    <xdr:cxnSp macro="">
      <xdr:nvCxnSpPr>
        <xdr:cNvPr id="482" name="直線コネクタ 481">
          <a:extLst>
            <a:ext uri="{FF2B5EF4-FFF2-40B4-BE49-F238E27FC236}">
              <a16:creationId xmlns:a16="http://schemas.microsoft.com/office/drawing/2014/main" id="{4D760BA2-852E-4055-ABB6-EE085BDB8A9B}"/>
            </a:ext>
          </a:extLst>
        </xdr:cNvPr>
        <xdr:cNvCxnSpPr/>
      </xdr:nvCxnSpPr>
      <xdr:spPr>
        <a:xfrm flipV="1">
          <a:off x="7861300" y="184765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88264</xdr:rowOff>
    </xdr:from>
    <xdr:to>
      <xdr:col>36</xdr:col>
      <xdr:colOff>165100</xdr:colOff>
      <xdr:row>108</xdr:row>
      <xdr:rowOff>18414</xdr:rowOff>
    </xdr:to>
    <xdr:sp macro="" textlink="">
      <xdr:nvSpPr>
        <xdr:cNvPr id="483" name="楕円 482">
          <a:extLst>
            <a:ext uri="{FF2B5EF4-FFF2-40B4-BE49-F238E27FC236}">
              <a16:creationId xmlns:a16="http://schemas.microsoft.com/office/drawing/2014/main" id="{D6C2A0B0-415C-41C1-864D-B8CF4867C2E6}"/>
            </a:ext>
          </a:extLst>
        </xdr:cNvPr>
        <xdr:cNvSpPr/>
      </xdr:nvSpPr>
      <xdr:spPr>
        <a:xfrm>
          <a:off x="6921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135255</xdr:rowOff>
    </xdr:from>
    <xdr:to>
      <xdr:col>41</xdr:col>
      <xdr:colOff>50800</xdr:colOff>
      <xdr:row>107</xdr:row>
      <xdr:rowOff>139064</xdr:rowOff>
    </xdr:to>
    <xdr:cxnSp macro="">
      <xdr:nvCxnSpPr>
        <xdr:cNvPr id="484" name="直線コネクタ 483">
          <a:extLst>
            <a:ext uri="{FF2B5EF4-FFF2-40B4-BE49-F238E27FC236}">
              <a16:creationId xmlns:a16="http://schemas.microsoft.com/office/drawing/2014/main" id="{1D48881E-3199-421F-8E2E-ECCCF227DBC4}"/>
            </a:ext>
          </a:extLst>
        </xdr:cNvPr>
        <xdr:cNvCxnSpPr/>
      </xdr:nvCxnSpPr>
      <xdr:spPr>
        <a:xfrm flipV="1">
          <a:off x="6972300" y="184804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83B77BAD-D593-4904-82EF-3A4E7CD25CDE}"/>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C26314EF-2516-409D-869C-3F6915797F77}"/>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B4A35E22-D033-4F48-BEA3-917BEBC27712}"/>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43F184FD-266A-49C8-8910-4224406812FE}"/>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169563</xdr:rowOff>
    </xdr:from>
    <xdr:ext cx="469744" cy="259045"/>
    <xdr:sp macro="" textlink="">
      <xdr:nvSpPr>
        <xdr:cNvPr id="489" name="n_1mainValue【市民会館】&#10;一人当たり面積">
          <a:extLst>
            <a:ext uri="{FF2B5EF4-FFF2-40B4-BE49-F238E27FC236}">
              <a16:creationId xmlns:a16="http://schemas.microsoft.com/office/drawing/2014/main" id="{89B360C3-D78D-4E62-8F77-A2BEA4DC6A33}"/>
            </a:ext>
          </a:extLst>
        </xdr:cNvPr>
        <xdr:cNvSpPr txBox="1"/>
      </xdr:nvSpPr>
      <xdr:spPr>
        <a:xfrm>
          <a:off x="93917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1922</xdr:rowOff>
    </xdr:from>
    <xdr:ext cx="469744" cy="259045"/>
    <xdr:sp macro="" textlink="">
      <xdr:nvSpPr>
        <xdr:cNvPr id="490" name="n_2mainValue【市民会館】&#10;一人当たり面積">
          <a:extLst>
            <a:ext uri="{FF2B5EF4-FFF2-40B4-BE49-F238E27FC236}">
              <a16:creationId xmlns:a16="http://schemas.microsoft.com/office/drawing/2014/main" id="{1E9B740C-2B8C-410D-9031-81A9B318AE14}"/>
            </a:ext>
          </a:extLst>
        </xdr:cNvPr>
        <xdr:cNvSpPr txBox="1"/>
      </xdr:nvSpPr>
      <xdr:spPr>
        <a:xfrm>
          <a:off x="8515427" y="1851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5732</xdr:rowOff>
    </xdr:from>
    <xdr:ext cx="469744" cy="259045"/>
    <xdr:sp macro="" textlink="">
      <xdr:nvSpPr>
        <xdr:cNvPr id="491" name="n_3mainValue【市民会館】&#10;一人当たり面積">
          <a:extLst>
            <a:ext uri="{FF2B5EF4-FFF2-40B4-BE49-F238E27FC236}">
              <a16:creationId xmlns:a16="http://schemas.microsoft.com/office/drawing/2014/main" id="{0ED58307-6685-4C85-92FE-E066DA2BDBC2}"/>
            </a:ext>
          </a:extLst>
        </xdr:cNvPr>
        <xdr:cNvSpPr txBox="1"/>
      </xdr:nvSpPr>
      <xdr:spPr>
        <a:xfrm>
          <a:off x="7626427" y="185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9541</xdr:rowOff>
    </xdr:from>
    <xdr:ext cx="469744" cy="259045"/>
    <xdr:sp macro="" textlink="">
      <xdr:nvSpPr>
        <xdr:cNvPr id="492" name="n_4mainValue【市民会館】&#10;一人当たり面積">
          <a:extLst>
            <a:ext uri="{FF2B5EF4-FFF2-40B4-BE49-F238E27FC236}">
              <a16:creationId xmlns:a16="http://schemas.microsoft.com/office/drawing/2014/main" id="{6569D4F1-B726-4033-9DA1-68D6B927B3B1}"/>
            </a:ext>
          </a:extLst>
        </xdr:cNvPr>
        <xdr:cNvSpPr txBox="1"/>
      </xdr:nvSpPr>
      <xdr:spPr>
        <a:xfrm>
          <a:off x="6737427" y="185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6D6D941E-FF15-4776-AED2-FDB38EC9A83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922EEA01-5772-4AB5-ACF1-3AC2B7948C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C3EA7A32-A1F1-4CA2-BF19-0403B3464D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4502C642-1454-4E44-AD3F-0C5A30B2A6A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26AADAC3-8B46-48D9-87E7-2211F34F0F6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45FE5503-459E-4CB0-A38A-B9333CB1FE8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36591FF-46BC-4771-B499-AE58796350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671BEAC5-9AFC-495A-A1DC-49AEBD7EBE4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7B0AFC20-0086-4A48-A1BE-794D537E708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7E5481D4-16F6-4F80-9EE9-7DA48FE8C48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AEDCE9F-A19F-4251-9735-FA025CD5106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79AA5626-005F-4A99-B7A9-B740EC3A360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2A240E3B-162A-4C32-8CC5-9C43F6E35CD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11C7B018-CB9F-4C03-83A2-447E7AF3329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3E749A56-9488-408A-AC17-4E49A8BB54E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EDF23AF2-26E6-4267-85C0-16D33353885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58A54A6-4E8F-43DE-A098-0508BFC7959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CAFE18AD-92E2-4A38-A507-BBF9064F0BA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9F5F043F-A840-4480-AA9B-304B27DE4FD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D4DA653-A611-405C-9173-21FE0D9403B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735EC6F3-8360-4C5C-9EDE-D49FDDBA128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1B7F6523-7B82-4780-8077-91443A52C79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7349B6B7-E04D-4D6A-A252-CB7E91D3777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0403176-F080-4F4C-9598-A0AEB03516E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581B8EF-8BCC-4930-895D-8F2816FE75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DA1BDB3D-BA60-4174-A4FA-57F39D495B86}"/>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21A6DA28-B9A6-4EF9-9BFD-7B2CD80051F1}"/>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E5A1504B-8A00-47A4-8726-6733AE1787FF}"/>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21448E55-1CB1-4547-B97C-22DA33C6CF12}"/>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595AC93B-1054-453C-B656-12ED6364FE68}"/>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7EF70511-A205-4BAF-8514-F7C40F75A3CF}"/>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C2D36DFB-B797-4C54-B388-A3F62035385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37437ABE-AA2F-471E-B872-AF571A8FEEC1}"/>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399C7ED8-18B2-431E-884D-B13E76D92055}"/>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F6173456-2A96-4599-BF8D-33E7E35EA91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0F40AED7-A54A-4B0F-955D-125C69EBBD98}"/>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36B960A-4482-4466-97A0-4F0B98F65F8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7C1D578-AE7C-49E2-93A1-44F395ECD5A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A35A63C-687C-4B5F-AFB4-0C141F8678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8C94ECC-77F9-435F-8427-76701A08F9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718E0F6-CCE8-4556-9C77-35764C3EE01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22134</xdr:rowOff>
    </xdr:from>
    <xdr:to>
      <xdr:col>85</xdr:col>
      <xdr:colOff>177800</xdr:colOff>
      <xdr:row>39</xdr:row>
      <xdr:rowOff>123734</xdr:rowOff>
    </xdr:to>
    <xdr:sp macro="" textlink="">
      <xdr:nvSpPr>
        <xdr:cNvPr id="534" name="楕円 533">
          <a:extLst>
            <a:ext uri="{FF2B5EF4-FFF2-40B4-BE49-F238E27FC236}">
              <a16:creationId xmlns:a16="http://schemas.microsoft.com/office/drawing/2014/main" id="{DB2EFFEA-689E-4456-A015-F67F1901C505}"/>
            </a:ext>
          </a:extLst>
        </xdr:cNvPr>
        <xdr:cNvSpPr/>
      </xdr:nvSpPr>
      <xdr:spPr>
        <a:xfrm>
          <a:off x="162687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9033B4C-EC83-4113-948C-170C81D7B869}"/>
            </a:ext>
          </a:extLst>
        </xdr:cNvPr>
        <xdr:cNvSpPr txBox="1"/>
      </xdr:nvSpPr>
      <xdr:spPr>
        <a:xfrm>
          <a:off x="16357600"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154396</xdr:rowOff>
    </xdr:from>
    <xdr:to>
      <xdr:col>81</xdr:col>
      <xdr:colOff>101600</xdr:colOff>
      <xdr:row>39</xdr:row>
      <xdr:rowOff>84546</xdr:rowOff>
    </xdr:to>
    <xdr:sp macro="" textlink="">
      <xdr:nvSpPr>
        <xdr:cNvPr id="536" name="楕円 535">
          <a:extLst>
            <a:ext uri="{FF2B5EF4-FFF2-40B4-BE49-F238E27FC236}">
              <a16:creationId xmlns:a16="http://schemas.microsoft.com/office/drawing/2014/main" id="{C6389B77-2F0B-4178-8393-3E2668D0F4AD}"/>
            </a:ext>
          </a:extLst>
        </xdr:cNvPr>
        <xdr:cNvSpPr/>
      </xdr:nvSpPr>
      <xdr:spPr>
        <a:xfrm>
          <a:off x="15430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33746</xdr:rowOff>
    </xdr:from>
    <xdr:to>
      <xdr:col>85</xdr:col>
      <xdr:colOff>127000</xdr:colOff>
      <xdr:row>39</xdr:row>
      <xdr:rowOff>72934</xdr:rowOff>
    </xdr:to>
    <xdr:cxnSp macro="">
      <xdr:nvCxnSpPr>
        <xdr:cNvPr id="537" name="直線コネクタ 536">
          <a:extLst>
            <a:ext uri="{FF2B5EF4-FFF2-40B4-BE49-F238E27FC236}">
              <a16:creationId xmlns:a16="http://schemas.microsoft.com/office/drawing/2014/main" id="{C2102D93-8FC6-4C53-B3EE-0E417B97C7BC}"/>
            </a:ext>
          </a:extLst>
        </xdr:cNvPr>
        <xdr:cNvCxnSpPr/>
      </xdr:nvCxnSpPr>
      <xdr:spPr>
        <a:xfrm>
          <a:off x="15481300" y="672029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110309</xdr:rowOff>
    </xdr:from>
    <xdr:to>
      <xdr:col>76</xdr:col>
      <xdr:colOff>165100</xdr:colOff>
      <xdr:row>39</xdr:row>
      <xdr:rowOff>40459</xdr:rowOff>
    </xdr:to>
    <xdr:sp macro="" textlink="">
      <xdr:nvSpPr>
        <xdr:cNvPr id="538" name="楕円 537">
          <a:extLst>
            <a:ext uri="{FF2B5EF4-FFF2-40B4-BE49-F238E27FC236}">
              <a16:creationId xmlns:a16="http://schemas.microsoft.com/office/drawing/2014/main" id="{C96352E4-CF76-4ECF-ADEA-2224FE9FFCDE}"/>
            </a:ext>
          </a:extLst>
        </xdr:cNvPr>
        <xdr:cNvSpPr/>
      </xdr:nvSpPr>
      <xdr:spPr>
        <a:xfrm>
          <a:off x="14541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161109</xdr:rowOff>
    </xdr:from>
    <xdr:to>
      <xdr:col>81</xdr:col>
      <xdr:colOff>50800</xdr:colOff>
      <xdr:row>39</xdr:row>
      <xdr:rowOff>33746</xdr:rowOff>
    </xdr:to>
    <xdr:cxnSp macro="">
      <xdr:nvCxnSpPr>
        <xdr:cNvPr id="539" name="直線コネクタ 538">
          <a:extLst>
            <a:ext uri="{FF2B5EF4-FFF2-40B4-BE49-F238E27FC236}">
              <a16:creationId xmlns:a16="http://schemas.microsoft.com/office/drawing/2014/main" id="{F4194A9F-0BB3-4880-BD73-E67296A3ED33}"/>
            </a:ext>
          </a:extLst>
        </xdr:cNvPr>
        <xdr:cNvCxnSpPr/>
      </xdr:nvCxnSpPr>
      <xdr:spPr>
        <a:xfrm>
          <a:off x="14592300" y="667620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71120</xdr:rowOff>
    </xdr:from>
    <xdr:to>
      <xdr:col>72</xdr:col>
      <xdr:colOff>38100</xdr:colOff>
      <xdr:row>39</xdr:row>
      <xdr:rowOff>1270</xdr:rowOff>
    </xdr:to>
    <xdr:sp macro="" textlink="">
      <xdr:nvSpPr>
        <xdr:cNvPr id="540" name="楕円 539">
          <a:extLst>
            <a:ext uri="{FF2B5EF4-FFF2-40B4-BE49-F238E27FC236}">
              <a16:creationId xmlns:a16="http://schemas.microsoft.com/office/drawing/2014/main" id="{D5B669C5-AC99-4685-81D8-76C68ECC89D1}"/>
            </a:ext>
          </a:extLst>
        </xdr:cNvPr>
        <xdr:cNvSpPr/>
      </xdr:nvSpPr>
      <xdr:spPr>
        <a:xfrm>
          <a:off x="1365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121920</xdr:rowOff>
    </xdr:from>
    <xdr:to>
      <xdr:col>76</xdr:col>
      <xdr:colOff>114300</xdr:colOff>
      <xdr:row>38</xdr:row>
      <xdr:rowOff>161109</xdr:rowOff>
    </xdr:to>
    <xdr:cxnSp macro="">
      <xdr:nvCxnSpPr>
        <xdr:cNvPr id="541" name="直線コネクタ 540">
          <a:extLst>
            <a:ext uri="{FF2B5EF4-FFF2-40B4-BE49-F238E27FC236}">
              <a16:creationId xmlns:a16="http://schemas.microsoft.com/office/drawing/2014/main" id="{6925FF41-CED4-48A4-9159-9ECF11D2E474}"/>
            </a:ext>
          </a:extLst>
        </xdr:cNvPr>
        <xdr:cNvCxnSpPr/>
      </xdr:nvCxnSpPr>
      <xdr:spPr>
        <a:xfrm>
          <a:off x="13703300" y="663702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31931</xdr:rowOff>
    </xdr:from>
    <xdr:to>
      <xdr:col>67</xdr:col>
      <xdr:colOff>101600</xdr:colOff>
      <xdr:row>38</xdr:row>
      <xdr:rowOff>133531</xdr:rowOff>
    </xdr:to>
    <xdr:sp macro="" textlink="">
      <xdr:nvSpPr>
        <xdr:cNvPr id="542" name="楕円 541">
          <a:extLst>
            <a:ext uri="{FF2B5EF4-FFF2-40B4-BE49-F238E27FC236}">
              <a16:creationId xmlns:a16="http://schemas.microsoft.com/office/drawing/2014/main" id="{D6D29F19-974B-4D1D-86A7-C12201E5AE26}"/>
            </a:ext>
          </a:extLst>
        </xdr:cNvPr>
        <xdr:cNvSpPr/>
      </xdr:nvSpPr>
      <xdr:spPr>
        <a:xfrm>
          <a:off x="12763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82731</xdr:rowOff>
    </xdr:from>
    <xdr:to>
      <xdr:col>71</xdr:col>
      <xdr:colOff>177800</xdr:colOff>
      <xdr:row>38</xdr:row>
      <xdr:rowOff>121920</xdr:rowOff>
    </xdr:to>
    <xdr:cxnSp macro="">
      <xdr:nvCxnSpPr>
        <xdr:cNvPr id="543" name="直線コネクタ 542">
          <a:extLst>
            <a:ext uri="{FF2B5EF4-FFF2-40B4-BE49-F238E27FC236}">
              <a16:creationId xmlns:a16="http://schemas.microsoft.com/office/drawing/2014/main" id="{425C4E51-F352-4A46-9C88-2EC358F9D569}"/>
            </a:ext>
          </a:extLst>
        </xdr:cNvPr>
        <xdr:cNvCxnSpPr/>
      </xdr:nvCxnSpPr>
      <xdr:spPr>
        <a:xfrm>
          <a:off x="12814300" y="65978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63A229C-9C6A-476A-86B1-D0BE1E6D89E6}"/>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6897626-6D4E-43C3-BCCB-ACEFD2921313}"/>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EB8ED5C-5E4E-4E44-9CCC-DDEF5781B7E2}"/>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540FAAE3-196E-413A-BC7E-7300BCD0865A}"/>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75673</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3B3DA1D-A2AF-4910-A7FB-F6E5021B67FB}"/>
            </a:ext>
          </a:extLst>
        </xdr:cNvPr>
        <xdr:cNvSpPr txBox="1"/>
      </xdr:nvSpPr>
      <xdr:spPr>
        <a:xfrm>
          <a:off x="15266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56985</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9B00C5B4-3C01-4FCF-BCC0-9917F9060BFD}"/>
            </a:ext>
          </a:extLst>
        </xdr:cNvPr>
        <xdr:cNvSpPr txBox="1"/>
      </xdr:nvSpPr>
      <xdr:spPr>
        <a:xfrm>
          <a:off x="14389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17797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A3457944-07F2-4932-A5DB-E73E082EE5BB}"/>
            </a:ext>
          </a:extLst>
        </xdr:cNvPr>
        <xdr:cNvSpPr txBox="1"/>
      </xdr:nvSpPr>
      <xdr:spPr>
        <a:xfrm>
          <a:off x="135007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150058</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DF028C21-C64F-40E2-A0C7-BCB3A4DB23E4}"/>
            </a:ext>
          </a:extLst>
        </xdr:cNvPr>
        <xdr:cNvSpPr txBox="1"/>
      </xdr:nvSpPr>
      <xdr:spPr>
        <a:xfrm>
          <a:off x="12611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4C5906E-90D9-423C-9435-0BD2DF3324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A617780-0771-4BA8-A50B-7F610BD5A6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18EDF62-1345-421F-8759-02DDF418E3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2423943D-BF3E-4FAF-A8C1-E884C955A99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3C7D95DD-1D38-4705-93D1-CD00101D805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895D0D5-4910-4DC4-AEEC-6D977E406EF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5EF6AB1-0C1F-4303-8910-C511FE3C35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359AE468-4296-4FCF-891F-F88D79DEAD6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89CC33C-F65B-4C0D-82B1-D69AA1A3083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82EF75B-9140-4B1B-8CD2-66A226EED11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80CF6177-7A10-48FC-8D4A-F088A06CCA4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53A2308D-9386-482F-B514-4D30CAF3C2D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AF9FBE98-D6A5-4428-8F19-1D8BEBE334E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82DD3A9E-3362-469E-8753-8EE689EF34B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34AD53A-C36B-465A-9C81-2ADEDB933D4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11F77A6-1AE3-4ED7-8315-DDA58A130F2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AD28D6E-D08A-4BE4-B616-8B7F1E2011C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46974309-0ED4-47E7-A335-E0732E68AD0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C91839F-1032-46C7-B5F0-C8AEBBDAE81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7D63132-AF5C-4622-8EC4-EA5F4BEB90A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37BF346-BB0A-4C3F-A023-0235DB3F23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C2BB2226-647D-4A88-9986-56DD20ADA09A}"/>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CEF2A1EF-33F5-42CB-BDEC-995CFCC31B17}"/>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575CE4CA-F4BA-4998-9756-2F04009609C4}"/>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7AA101DC-9645-4894-A49E-92BAB327215E}"/>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03B4402F-70BB-43E2-94E6-2F7396DC986E}"/>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39B9845-3E42-4550-8D7C-B92B38192D44}"/>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720B6686-388D-452A-9852-6C0BC5A52043}"/>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D3310421-936E-498B-A9AC-C7195D27B5F3}"/>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9E24922E-197B-4D67-8511-8A16F2C4B94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FB0660F2-0234-459E-A7D8-0CA3C44932FE}"/>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DAABB5A8-FE57-4E8A-92EA-1CC1A34A96EB}"/>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31C6254-97B7-482A-B53C-BF90ED9D1D6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BA8789E-CF76-4183-BC04-B24A199B3DD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882B75B-7887-4253-8D0D-CDED26BB1F3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7C1E65F-8511-422A-8E09-F5C6134819E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F83EA4E-C4EB-4699-8539-1CCB86B7F93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47927</xdr:rowOff>
    </xdr:from>
    <xdr:to>
      <xdr:col>116</xdr:col>
      <xdr:colOff>114300</xdr:colOff>
      <xdr:row>40</xdr:row>
      <xdr:rowOff>149527</xdr:rowOff>
    </xdr:to>
    <xdr:sp macro="" textlink="">
      <xdr:nvSpPr>
        <xdr:cNvPr id="589" name="楕円 588">
          <a:extLst>
            <a:ext uri="{FF2B5EF4-FFF2-40B4-BE49-F238E27FC236}">
              <a16:creationId xmlns:a16="http://schemas.microsoft.com/office/drawing/2014/main" id="{7F7B49AB-971E-4433-8E32-218FB9D38F96}"/>
            </a:ext>
          </a:extLst>
        </xdr:cNvPr>
        <xdr:cNvSpPr/>
      </xdr:nvSpPr>
      <xdr:spPr>
        <a:xfrm>
          <a:off x="22110700" y="69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26354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1728D4B5-CEFC-458E-99CF-4699959A2D79}"/>
            </a:ext>
          </a:extLst>
        </xdr:cNvPr>
        <xdr:cNvSpPr txBox="1"/>
      </xdr:nvSpPr>
      <xdr:spPr>
        <a:xfrm>
          <a:off x="22199600" y="688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52773</xdr:rowOff>
    </xdr:from>
    <xdr:to>
      <xdr:col>112</xdr:col>
      <xdr:colOff>38100</xdr:colOff>
      <xdr:row>40</xdr:row>
      <xdr:rowOff>154373</xdr:rowOff>
    </xdr:to>
    <xdr:sp macro="" textlink="">
      <xdr:nvSpPr>
        <xdr:cNvPr id="591" name="楕円 590">
          <a:extLst>
            <a:ext uri="{FF2B5EF4-FFF2-40B4-BE49-F238E27FC236}">
              <a16:creationId xmlns:a16="http://schemas.microsoft.com/office/drawing/2014/main" id="{A1BBE35B-2CB2-4F9C-9015-05AF4FB6A453}"/>
            </a:ext>
          </a:extLst>
        </xdr:cNvPr>
        <xdr:cNvSpPr/>
      </xdr:nvSpPr>
      <xdr:spPr>
        <a:xfrm>
          <a:off x="21272500" y="69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98727</xdr:rowOff>
    </xdr:from>
    <xdr:to>
      <xdr:col>116</xdr:col>
      <xdr:colOff>63500</xdr:colOff>
      <xdr:row>40</xdr:row>
      <xdr:rowOff>103573</xdr:rowOff>
    </xdr:to>
    <xdr:cxnSp macro="">
      <xdr:nvCxnSpPr>
        <xdr:cNvPr id="592" name="直線コネクタ 591">
          <a:extLst>
            <a:ext uri="{FF2B5EF4-FFF2-40B4-BE49-F238E27FC236}">
              <a16:creationId xmlns:a16="http://schemas.microsoft.com/office/drawing/2014/main" id="{C9CBCF16-6CA9-43A1-98BC-8C6DCFECFB62}"/>
            </a:ext>
          </a:extLst>
        </xdr:cNvPr>
        <xdr:cNvCxnSpPr/>
      </xdr:nvCxnSpPr>
      <xdr:spPr>
        <a:xfrm flipV="1">
          <a:off x="21323300" y="6956727"/>
          <a:ext cx="8382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55742</xdr:rowOff>
    </xdr:from>
    <xdr:to>
      <xdr:col>107</xdr:col>
      <xdr:colOff>101600</xdr:colOff>
      <xdr:row>40</xdr:row>
      <xdr:rowOff>157342</xdr:rowOff>
    </xdr:to>
    <xdr:sp macro="" textlink="">
      <xdr:nvSpPr>
        <xdr:cNvPr id="593" name="楕円 592">
          <a:extLst>
            <a:ext uri="{FF2B5EF4-FFF2-40B4-BE49-F238E27FC236}">
              <a16:creationId xmlns:a16="http://schemas.microsoft.com/office/drawing/2014/main" id="{518936CD-FC97-4CDB-972D-DE9452A7B85D}"/>
            </a:ext>
          </a:extLst>
        </xdr:cNvPr>
        <xdr:cNvSpPr/>
      </xdr:nvSpPr>
      <xdr:spPr>
        <a:xfrm>
          <a:off x="20383500" y="691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103573</xdr:rowOff>
    </xdr:from>
    <xdr:to>
      <xdr:col>111</xdr:col>
      <xdr:colOff>177800</xdr:colOff>
      <xdr:row>40</xdr:row>
      <xdr:rowOff>106542</xdr:rowOff>
    </xdr:to>
    <xdr:cxnSp macro="">
      <xdr:nvCxnSpPr>
        <xdr:cNvPr id="594" name="直線コネクタ 593">
          <a:extLst>
            <a:ext uri="{FF2B5EF4-FFF2-40B4-BE49-F238E27FC236}">
              <a16:creationId xmlns:a16="http://schemas.microsoft.com/office/drawing/2014/main" id="{D58E2485-520E-41BC-BBA9-19D9F5EC03A8}"/>
            </a:ext>
          </a:extLst>
        </xdr:cNvPr>
        <xdr:cNvCxnSpPr/>
      </xdr:nvCxnSpPr>
      <xdr:spPr>
        <a:xfrm flipV="1">
          <a:off x="20434300" y="6961573"/>
          <a:ext cx="889000" cy="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59903</xdr:rowOff>
    </xdr:from>
    <xdr:to>
      <xdr:col>102</xdr:col>
      <xdr:colOff>165100</xdr:colOff>
      <xdr:row>40</xdr:row>
      <xdr:rowOff>161503</xdr:rowOff>
    </xdr:to>
    <xdr:sp macro="" textlink="">
      <xdr:nvSpPr>
        <xdr:cNvPr id="595" name="楕円 594">
          <a:extLst>
            <a:ext uri="{FF2B5EF4-FFF2-40B4-BE49-F238E27FC236}">
              <a16:creationId xmlns:a16="http://schemas.microsoft.com/office/drawing/2014/main" id="{28E97956-ACAB-4993-AB6A-7D168F1454CA}"/>
            </a:ext>
          </a:extLst>
        </xdr:cNvPr>
        <xdr:cNvSpPr/>
      </xdr:nvSpPr>
      <xdr:spPr>
        <a:xfrm>
          <a:off x="19494500" y="69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106542</xdr:rowOff>
    </xdr:from>
    <xdr:to>
      <xdr:col>107</xdr:col>
      <xdr:colOff>50800</xdr:colOff>
      <xdr:row>40</xdr:row>
      <xdr:rowOff>110703</xdr:rowOff>
    </xdr:to>
    <xdr:cxnSp macro="">
      <xdr:nvCxnSpPr>
        <xdr:cNvPr id="596" name="直線コネクタ 595">
          <a:extLst>
            <a:ext uri="{FF2B5EF4-FFF2-40B4-BE49-F238E27FC236}">
              <a16:creationId xmlns:a16="http://schemas.microsoft.com/office/drawing/2014/main" id="{3A44F3A9-F03E-4D5F-A032-29609E563AC2}"/>
            </a:ext>
          </a:extLst>
        </xdr:cNvPr>
        <xdr:cNvCxnSpPr/>
      </xdr:nvCxnSpPr>
      <xdr:spPr>
        <a:xfrm flipV="1">
          <a:off x="19545300" y="6964542"/>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63407</xdr:rowOff>
    </xdr:from>
    <xdr:to>
      <xdr:col>98</xdr:col>
      <xdr:colOff>38100</xdr:colOff>
      <xdr:row>40</xdr:row>
      <xdr:rowOff>165007</xdr:rowOff>
    </xdr:to>
    <xdr:sp macro="" textlink="">
      <xdr:nvSpPr>
        <xdr:cNvPr id="597" name="楕円 596">
          <a:extLst>
            <a:ext uri="{FF2B5EF4-FFF2-40B4-BE49-F238E27FC236}">
              <a16:creationId xmlns:a16="http://schemas.microsoft.com/office/drawing/2014/main" id="{B09346F0-0746-4561-9579-5B9494F5779D}"/>
            </a:ext>
          </a:extLst>
        </xdr:cNvPr>
        <xdr:cNvSpPr/>
      </xdr:nvSpPr>
      <xdr:spPr>
        <a:xfrm>
          <a:off x="18605500" y="692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110703</xdr:rowOff>
    </xdr:from>
    <xdr:to>
      <xdr:col>102</xdr:col>
      <xdr:colOff>114300</xdr:colOff>
      <xdr:row>40</xdr:row>
      <xdr:rowOff>114207</xdr:rowOff>
    </xdr:to>
    <xdr:cxnSp macro="">
      <xdr:nvCxnSpPr>
        <xdr:cNvPr id="598" name="直線コネクタ 597">
          <a:extLst>
            <a:ext uri="{FF2B5EF4-FFF2-40B4-BE49-F238E27FC236}">
              <a16:creationId xmlns:a16="http://schemas.microsoft.com/office/drawing/2014/main" id="{E6420107-36AF-45C8-8D22-B33554553332}"/>
            </a:ext>
          </a:extLst>
        </xdr:cNvPr>
        <xdr:cNvCxnSpPr/>
      </xdr:nvCxnSpPr>
      <xdr:spPr>
        <a:xfrm flipV="1">
          <a:off x="18656300" y="6968703"/>
          <a:ext cx="889000" cy="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E73C8E6-8E13-4FE3-B6DE-B94B0097FB7F}"/>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7D69B26C-6E09-4D9E-9D43-73398E75303A}"/>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529F214E-1D03-4A35-BC57-5CDB2CF7D48E}"/>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906FE2D6-103E-4032-9FA6-B7A5009AC511}"/>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145500</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22DC9348-220A-4E5C-A43B-E141743D4D29}"/>
            </a:ext>
          </a:extLst>
        </xdr:cNvPr>
        <xdr:cNvSpPr txBox="1"/>
      </xdr:nvSpPr>
      <xdr:spPr>
        <a:xfrm>
          <a:off x="21043411" y="700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148469</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EDD93B8B-F230-4DBA-9BD6-4A6411D78352}"/>
            </a:ext>
          </a:extLst>
        </xdr:cNvPr>
        <xdr:cNvSpPr txBox="1"/>
      </xdr:nvSpPr>
      <xdr:spPr>
        <a:xfrm>
          <a:off x="20167111" y="700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152630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E8BA9B6A-D9FA-4717-AB2D-5D4EA6FFB0C9}"/>
            </a:ext>
          </a:extLst>
        </xdr:cNvPr>
        <xdr:cNvSpPr txBox="1"/>
      </xdr:nvSpPr>
      <xdr:spPr>
        <a:xfrm>
          <a:off x="19278111" y="70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156134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FDD19703-2607-4732-A84B-DF771BFE0412}"/>
            </a:ext>
          </a:extLst>
        </xdr:cNvPr>
        <xdr:cNvSpPr txBox="1"/>
      </xdr:nvSpPr>
      <xdr:spPr>
        <a:xfrm>
          <a:off x="18389111" y="701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3EA6667-49EC-4892-8CCA-7EC8AAEC63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84E68F2-11F2-44A0-BEF5-E357F18ABCE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B1BD359-E052-473B-8FC8-4AE5964C50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F0F566C-501B-4FA2-AB73-183530F4FF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66B80E1-DF8C-410C-BBB9-ADAF0B10A91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388559F-E05D-4D38-8493-AF8981BDF1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2A1F549-549C-4512-92ED-8AD2690985F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D22603D-03A7-4057-8B52-34F367B727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72E9390B-9667-4D57-8E71-829088AA04D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6548A21-B844-4A45-ADF3-10DD00CDC59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AB3F0FE-688B-4F40-8BA9-ABBDD2BBFB6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F6C897BD-627D-4059-9124-5964C9F1334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10A666F-EE3D-4CD2-B460-B28C971A2BE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527A438-89FA-4AA5-ACEB-F30239C57A6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AC5979E2-830F-4FA5-8059-9FC95348BFE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71990DE-F7D9-4123-887C-160A2F7EBDA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E090041-ECC8-4DC1-B002-6DAFA4B7D85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1314E179-D9FC-4175-9796-2A0EFE02FE3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580AE81E-EDF2-4107-962A-BA1E40DFA37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1B82A49-7A65-4E8D-9CED-9BF6B2069A4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19C2D39-89FB-4718-84DA-B7EB8F88746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D3D0E38-460D-4573-8EEC-C714EFC5DDE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17FF514-D65D-423E-AB6E-24982CDBC54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C0541053-2CE9-44E6-8931-D3705B7E5C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18625222-9E34-43EA-ACB6-E93FA5AAE0E6}"/>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B4C0468-80BF-4EED-AB05-E4C71D68858D}"/>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0F1BAF93-AB50-4F29-BBD0-9B54B84FD09D}"/>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1D940B79-860A-437A-B7F0-F19541D30937}"/>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C806AD58-89A4-4763-83DC-8568B064A035}"/>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135BFC8-EDFB-407D-8C29-484EF8A8E50C}"/>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792D34A9-FDFF-4B99-831D-ACA7C5C55823}"/>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C812F71-F286-4215-8257-3E69BE929383}"/>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DA8F4CAF-785D-468F-9B3C-DF7074129CBB}"/>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A624A972-EA85-4668-B0BF-D55A276D22E5}"/>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381F9FC-C434-49DA-A0B7-3ACD7425A02A}"/>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4EA3197-8AA5-4657-A884-DC9F2D7523E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2D05E9F-34EE-433C-93EC-2A9BDD6F21F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5EDF061-98D3-40AD-9895-B4FDF1AC36E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A224C3C-8EF7-49C1-9285-D769E21B10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65551F2-86BB-41B9-A2D0-D947492FD03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47" name="楕円 646">
          <a:extLst>
            <a:ext uri="{FF2B5EF4-FFF2-40B4-BE49-F238E27FC236}">
              <a16:creationId xmlns:a16="http://schemas.microsoft.com/office/drawing/2014/main" id="{17528114-5412-4ED0-8E59-659A5A4277E4}"/>
            </a:ext>
          </a:extLst>
        </xdr:cNvPr>
        <xdr:cNvSpPr/>
      </xdr:nvSpPr>
      <xdr:spPr>
        <a:xfrm>
          <a:off x="16268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33037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FF03D7B-1905-4BDC-8081-BAD4CDED022A}"/>
            </a:ext>
          </a:extLst>
        </xdr:cNvPr>
        <xdr:cNvSpPr txBox="1"/>
      </xdr:nvSpPr>
      <xdr:spPr>
        <a:xfrm>
          <a:off x="1635760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128270</xdr:rowOff>
    </xdr:from>
    <xdr:to>
      <xdr:col>81</xdr:col>
      <xdr:colOff>101600</xdr:colOff>
      <xdr:row>59</xdr:row>
      <xdr:rowOff>58420</xdr:rowOff>
    </xdr:to>
    <xdr:sp macro="" textlink="">
      <xdr:nvSpPr>
        <xdr:cNvPr id="649" name="楕円 648">
          <a:extLst>
            <a:ext uri="{FF2B5EF4-FFF2-40B4-BE49-F238E27FC236}">
              <a16:creationId xmlns:a16="http://schemas.microsoft.com/office/drawing/2014/main" id="{7E3D6973-671E-487E-8537-087CB287E70E}"/>
            </a:ext>
          </a:extLst>
        </xdr:cNvPr>
        <xdr:cNvSpPr/>
      </xdr:nvSpPr>
      <xdr:spPr>
        <a:xfrm>
          <a:off x="15430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xdr:rowOff>
    </xdr:from>
    <xdr:to>
      <xdr:col>85</xdr:col>
      <xdr:colOff>127000</xdr:colOff>
      <xdr:row>59</xdr:row>
      <xdr:rowOff>60960</xdr:rowOff>
    </xdr:to>
    <xdr:cxnSp macro="">
      <xdr:nvCxnSpPr>
        <xdr:cNvPr id="650" name="直線コネクタ 649">
          <a:extLst>
            <a:ext uri="{FF2B5EF4-FFF2-40B4-BE49-F238E27FC236}">
              <a16:creationId xmlns:a16="http://schemas.microsoft.com/office/drawing/2014/main" id="{23057D87-5F53-4F32-8958-1B110D1240CF}"/>
            </a:ext>
          </a:extLst>
        </xdr:cNvPr>
        <xdr:cNvCxnSpPr/>
      </xdr:nvCxnSpPr>
      <xdr:spPr>
        <a:xfrm>
          <a:off x="15481300" y="1012317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78740</xdr:rowOff>
    </xdr:from>
    <xdr:to>
      <xdr:col>76</xdr:col>
      <xdr:colOff>165100</xdr:colOff>
      <xdr:row>59</xdr:row>
      <xdr:rowOff>8890</xdr:rowOff>
    </xdr:to>
    <xdr:sp macro="" textlink="">
      <xdr:nvSpPr>
        <xdr:cNvPr id="651" name="楕円 650">
          <a:extLst>
            <a:ext uri="{FF2B5EF4-FFF2-40B4-BE49-F238E27FC236}">
              <a16:creationId xmlns:a16="http://schemas.microsoft.com/office/drawing/2014/main" id="{5291725C-A7CA-4708-8DA3-621992DF99B7}"/>
            </a:ext>
          </a:extLst>
        </xdr:cNvPr>
        <xdr:cNvSpPr/>
      </xdr:nvSpPr>
      <xdr:spPr>
        <a:xfrm>
          <a:off x="14541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129540</xdr:rowOff>
    </xdr:from>
    <xdr:to>
      <xdr:col>81</xdr:col>
      <xdr:colOff>50800</xdr:colOff>
      <xdr:row>59</xdr:row>
      <xdr:rowOff>7620</xdr:rowOff>
    </xdr:to>
    <xdr:cxnSp macro="">
      <xdr:nvCxnSpPr>
        <xdr:cNvPr id="652" name="直線コネクタ 651">
          <a:extLst>
            <a:ext uri="{FF2B5EF4-FFF2-40B4-BE49-F238E27FC236}">
              <a16:creationId xmlns:a16="http://schemas.microsoft.com/office/drawing/2014/main" id="{3A940E8C-433D-4B2A-B770-02A8954A0EA6}"/>
            </a:ext>
          </a:extLst>
        </xdr:cNvPr>
        <xdr:cNvCxnSpPr/>
      </xdr:nvCxnSpPr>
      <xdr:spPr>
        <a:xfrm>
          <a:off x="14592300" y="100736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78740</xdr:rowOff>
    </xdr:from>
    <xdr:to>
      <xdr:col>72</xdr:col>
      <xdr:colOff>38100</xdr:colOff>
      <xdr:row>59</xdr:row>
      <xdr:rowOff>8890</xdr:rowOff>
    </xdr:to>
    <xdr:sp macro="" textlink="">
      <xdr:nvSpPr>
        <xdr:cNvPr id="653" name="楕円 652">
          <a:extLst>
            <a:ext uri="{FF2B5EF4-FFF2-40B4-BE49-F238E27FC236}">
              <a16:creationId xmlns:a16="http://schemas.microsoft.com/office/drawing/2014/main" id="{04B0038E-8827-4E23-9430-4FD0BE1FDEB0}"/>
            </a:ext>
          </a:extLst>
        </xdr:cNvPr>
        <xdr:cNvSpPr/>
      </xdr:nvSpPr>
      <xdr:spPr>
        <a:xfrm>
          <a:off x="13652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129540</xdr:rowOff>
    </xdr:from>
    <xdr:to>
      <xdr:col>76</xdr:col>
      <xdr:colOff>114300</xdr:colOff>
      <xdr:row>58</xdr:row>
      <xdr:rowOff>129540</xdr:rowOff>
    </xdr:to>
    <xdr:cxnSp macro="">
      <xdr:nvCxnSpPr>
        <xdr:cNvPr id="654" name="直線コネクタ 653">
          <a:extLst>
            <a:ext uri="{FF2B5EF4-FFF2-40B4-BE49-F238E27FC236}">
              <a16:creationId xmlns:a16="http://schemas.microsoft.com/office/drawing/2014/main" id="{CF01A0D5-1B48-4DDA-9266-C968410D623B}"/>
            </a:ext>
          </a:extLst>
        </xdr:cNvPr>
        <xdr:cNvCxnSpPr/>
      </xdr:nvCxnSpPr>
      <xdr:spPr>
        <a:xfrm>
          <a:off x="13703300" y="10073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33020</xdr:rowOff>
    </xdr:from>
    <xdr:to>
      <xdr:col>67</xdr:col>
      <xdr:colOff>101600</xdr:colOff>
      <xdr:row>58</xdr:row>
      <xdr:rowOff>134620</xdr:rowOff>
    </xdr:to>
    <xdr:sp macro="" textlink="">
      <xdr:nvSpPr>
        <xdr:cNvPr id="655" name="楕円 654">
          <a:extLst>
            <a:ext uri="{FF2B5EF4-FFF2-40B4-BE49-F238E27FC236}">
              <a16:creationId xmlns:a16="http://schemas.microsoft.com/office/drawing/2014/main" id="{EB1ED39E-53F0-4F19-911D-648E975EE264}"/>
            </a:ext>
          </a:extLst>
        </xdr:cNvPr>
        <xdr:cNvSpPr/>
      </xdr:nvSpPr>
      <xdr:spPr>
        <a:xfrm>
          <a:off x="12763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83820</xdr:rowOff>
    </xdr:from>
    <xdr:to>
      <xdr:col>71</xdr:col>
      <xdr:colOff>177800</xdr:colOff>
      <xdr:row>58</xdr:row>
      <xdr:rowOff>129540</xdr:rowOff>
    </xdr:to>
    <xdr:cxnSp macro="">
      <xdr:nvCxnSpPr>
        <xdr:cNvPr id="656" name="直線コネクタ 655">
          <a:extLst>
            <a:ext uri="{FF2B5EF4-FFF2-40B4-BE49-F238E27FC236}">
              <a16:creationId xmlns:a16="http://schemas.microsoft.com/office/drawing/2014/main" id="{73C4FF36-5E09-42E3-880A-89B3A7B63C7F}"/>
            </a:ext>
          </a:extLst>
        </xdr:cNvPr>
        <xdr:cNvCxnSpPr/>
      </xdr:nvCxnSpPr>
      <xdr:spPr>
        <a:xfrm>
          <a:off x="12814300" y="10027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4C88D6F-6B55-44D6-A23B-929A13C2A248}"/>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AAC4F78-B03F-4CEF-A586-48E3CD904B9C}"/>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5C487E61-0CE3-4C4A-8753-6165F4800737}"/>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CEFD2AD8-DF60-4AEF-8DF9-2DAA9FF174E0}"/>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74947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85B50BA-99A3-48FE-A1AA-95A83568D18C}"/>
            </a:ext>
          </a:extLst>
        </xdr:cNvPr>
        <xdr:cNvSpPr txBox="1"/>
      </xdr:nvSpPr>
      <xdr:spPr>
        <a:xfrm>
          <a:off x="152660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25417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42A45E1-36AE-44CB-827D-E251251B168C}"/>
            </a:ext>
          </a:extLst>
        </xdr:cNvPr>
        <xdr:cNvSpPr txBox="1"/>
      </xdr:nvSpPr>
      <xdr:spPr>
        <a:xfrm>
          <a:off x="14389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25417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2C293AE-3F2B-4858-9780-085282977834}"/>
            </a:ext>
          </a:extLst>
        </xdr:cNvPr>
        <xdr:cNvSpPr txBox="1"/>
      </xdr:nvSpPr>
      <xdr:spPr>
        <a:xfrm>
          <a:off x="13500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151147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3942E6D-C12E-46E5-B966-13AB8BE0A58C}"/>
            </a:ext>
          </a:extLst>
        </xdr:cNvPr>
        <xdr:cNvSpPr txBox="1"/>
      </xdr:nvSpPr>
      <xdr:spPr>
        <a:xfrm>
          <a:off x="126117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DB49474D-2C9B-441D-81CC-FCFE819335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C9AA788-1BCA-4DB6-9ADB-321D89B2D48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C6BEE69-1D49-4BB2-A2AC-49B3391C5DD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62EA14F-8C18-43EA-BEBB-21CC2C3F95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6BD37BA-6DC7-4147-B510-F147A046851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739443FD-82D7-4766-A678-81A46B81884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CC4F183-38CA-470D-A7D7-5A07138EFE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B9B0B8F-C4D2-4B2E-A61D-1609C43F186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74AF1EE4-E035-45D2-8B56-08A37DE5E5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1335CC2F-21EF-4EA3-8299-0C8CD5773F5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1D8014C-02FD-4FE3-ACD2-5957D278585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9496AB85-D916-4A0F-A089-5D54522E2EC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DD17172-A762-4ECA-A9D8-1321FAECE9C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C0C9066-F006-464A-BB3B-BC09B4EB93E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6FB9E0E4-7EAE-4ED4-91C7-1C2BC313E96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FC231CA-3125-4CA5-81DA-23A789CA7FE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AB551005-49A5-42BC-9F87-FAA5F146BEB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2EBA99C-F744-4635-98AF-EFDA91FCD1D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216D999-D346-4D49-BAF9-29BBB054B73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C4456B9-E428-414D-BE51-1A569710F61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E7EF0FB-E714-4C3F-9A2A-FD75396A24E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7A5F8B4-D8F8-428F-9EAE-30E78C66DFA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0F1E926-E94F-4438-8AEE-4B4A23ED1CB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79FBD4F-19D8-4409-B636-F59A63EAFAD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4CCE554-6CE8-4B6A-8096-A2513AE2501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91F5368F-6CBF-4ED4-BB5C-5BEE7BC8151B}"/>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D5F6F3B-1DC8-4AE7-AF1C-04DF31D9AB35}"/>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2DCA64A-E653-4DEE-A080-AB67E53E65BB}"/>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8BDC5FB2-E85B-4309-AF83-613DE23B5EF7}"/>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23A602C7-01DD-4C4A-B59E-DF7E4DCBAB88}"/>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DDEE957-43EE-4CAD-A568-AF01966B531A}"/>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9A4FF3A5-BC91-4E7F-8C78-ABBF6088801B}"/>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65FBC20D-7175-4CE0-BD03-3B517C9B70EC}"/>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760E2D29-01A8-4D8D-93EE-3D9EDFAFF2DE}"/>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983F92E6-5864-4CF2-9A9F-130EBB47B34F}"/>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98BA1B03-71E5-48FA-82AF-C2BB5B4AE21D}"/>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3AF52D0-39CF-4550-AF4E-BCFBE6F9ACF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02BE15D-B15E-48B4-87B5-C0D943085E1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3798796-453C-40D7-9476-DE828C8448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C97B97B-8522-4831-9C09-B0EDF0AEAED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15B4717-3A41-4BB6-AF03-5562BD0FB0E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101056</xdr:rowOff>
    </xdr:from>
    <xdr:to>
      <xdr:col>116</xdr:col>
      <xdr:colOff>114300</xdr:colOff>
      <xdr:row>62</xdr:row>
      <xdr:rowOff>31206</xdr:rowOff>
    </xdr:to>
    <xdr:sp macro="" textlink="">
      <xdr:nvSpPr>
        <xdr:cNvPr id="706" name="楕円 705">
          <a:extLst>
            <a:ext uri="{FF2B5EF4-FFF2-40B4-BE49-F238E27FC236}">
              <a16:creationId xmlns:a16="http://schemas.microsoft.com/office/drawing/2014/main" id="{9127E11D-9D1E-4502-817B-EB30ACCD2723}"/>
            </a:ext>
          </a:extLst>
        </xdr:cNvPr>
        <xdr:cNvSpPr/>
      </xdr:nvSpPr>
      <xdr:spPr>
        <a:xfrm>
          <a:off x="221107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123933</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874B9D3D-80A4-4BD6-96A9-357C75055C00}"/>
            </a:ext>
          </a:extLst>
        </xdr:cNvPr>
        <xdr:cNvSpPr txBox="1"/>
      </xdr:nvSpPr>
      <xdr:spPr>
        <a:xfrm>
          <a:off x="22199600" y="1041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114119</xdr:rowOff>
    </xdr:from>
    <xdr:to>
      <xdr:col>112</xdr:col>
      <xdr:colOff>38100</xdr:colOff>
      <xdr:row>62</xdr:row>
      <xdr:rowOff>44269</xdr:rowOff>
    </xdr:to>
    <xdr:sp macro="" textlink="">
      <xdr:nvSpPr>
        <xdr:cNvPr id="708" name="楕円 707">
          <a:extLst>
            <a:ext uri="{FF2B5EF4-FFF2-40B4-BE49-F238E27FC236}">
              <a16:creationId xmlns:a16="http://schemas.microsoft.com/office/drawing/2014/main" id="{D5BCD6E7-F49D-4F9E-9494-0A8315373680}"/>
            </a:ext>
          </a:extLst>
        </xdr:cNvPr>
        <xdr:cNvSpPr/>
      </xdr:nvSpPr>
      <xdr:spPr>
        <a:xfrm>
          <a:off x="21272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151856</xdr:rowOff>
    </xdr:from>
    <xdr:to>
      <xdr:col>116</xdr:col>
      <xdr:colOff>63500</xdr:colOff>
      <xdr:row>61</xdr:row>
      <xdr:rowOff>164919</xdr:rowOff>
    </xdr:to>
    <xdr:cxnSp macro="">
      <xdr:nvCxnSpPr>
        <xdr:cNvPr id="709" name="直線コネクタ 708">
          <a:extLst>
            <a:ext uri="{FF2B5EF4-FFF2-40B4-BE49-F238E27FC236}">
              <a16:creationId xmlns:a16="http://schemas.microsoft.com/office/drawing/2014/main" id="{DE9DE0FD-201E-4F0E-AD9E-9048BAF870A9}"/>
            </a:ext>
          </a:extLst>
        </xdr:cNvPr>
        <xdr:cNvCxnSpPr/>
      </xdr:nvCxnSpPr>
      <xdr:spPr>
        <a:xfrm flipV="1">
          <a:off x="21323300" y="1061030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123916</xdr:rowOff>
    </xdr:from>
    <xdr:to>
      <xdr:col>107</xdr:col>
      <xdr:colOff>101600</xdr:colOff>
      <xdr:row>62</xdr:row>
      <xdr:rowOff>54066</xdr:rowOff>
    </xdr:to>
    <xdr:sp macro="" textlink="">
      <xdr:nvSpPr>
        <xdr:cNvPr id="710" name="楕円 709">
          <a:extLst>
            <a:ext uri="{FF2B5EF4-FFF2-40B4-BE49-F238E27FC236}">
              <a16:creationId xmlns:a16="http://schemas.microsoft.com/office/drawing/2014/main" id="{F84C2B40-6F4D-4355-AF64-7DD1AEBEAAC4}"/>
            </a:ext>
          </a:extLst>
        </xdr:cNvPr>
        <xdr:cNvSpPr/>
      </xdr:nvSpPr>
      <xdr:spPr>
        <a:xfrm>
          <a:off x="20383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164919</xdr:rowOff>
    </xdr:from>
    <xdr:to>
      <xdr:col>111</xdr:col>
      <xdr:colOff>177800</xdr:colOff>
      <xdr:row>62</xdr:row>
      <xdr:rowOff>3266</xdr:rowOff>
    </xdr:to>
    <xdr:cxnSp macro="">
      <xdr:nvCxnSpPr>
        <xdr:cNvPr id="711" name="直線コネクタ 710">
          <a:extLst>
            <a:ext uri="{FF2B5EF4-FFF2-40B4-BE49-F238E27FC236}">
              <a16:creationId xmlns:a16="http://schemas.microsoft.com/office/drawing/2014/main" id="{1EEC3275-8EF8-4AB7-812D-69D1F8A46760}"/>
            </a:ext>
          </a:extLst>
        </xdr:cNvPr>
        <xdr:cNvCxnSpPr/>
      </xdr:nvCxnSpPr>
      <xdr:spPr>
        <a:xfrm flipV="1">
          <a:off x="20434300" y="106233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96157</xdr:rowOff>
    </xdr:from>
    <xdr:to>
      <xdr:col>102</xdr:col>
      <xdr:colOff>165100</xdr:colOff>
      <xdr:row>61</xdr:row>
      <xdr:rowOff>26307</xdr:rowOff>
    </xdr:to>
    <xdr:sp macro="" textlink="">
      <xdr:nvSpPr>
        <xdr:cNvPr id="712" name="楕円 711">
          <a:extLst>
            <a:ext uri="{FF2B5EF4-FFF2-40B4-BE49-F238E27FC236}">
              <a16:creationId xmlns:a16="http://schemas.microsoft.com/office/drawing/2014/main" id="{B789219A-873C-4521-925A-3BEECAE40C1F}"/>
            </a:ext>
          </a:extLst>
        </xdr:cNvPr>
        <xdr:cNvSpPr/>
      </xdr:nvSpPr>
      <xdr:spPr>
        <a:xfrm>
          <a:off x="19494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146957</xdr:rowOff>
    </xdr:from>
    <xdr:to>
      <xdr:col>107</xdr:col>
      <xdr:colOff>50800</xdr:colOff>
      <xdr:row>62</xdr:row>
      <xdr:rowOff>3266</xdr:rowOff>
    </xdr:to>
    <xdr:cxnSp macro="">
      <xdr:nvCxnSpPr>
        <xdr:cNvPr id="713" name="直線コネクタ 712">
          <a:extLst>
            <a:ext uri="{FF2B5EF4-FFF2-40B4-BE49-F238E27FC236}">
              <a16:creationId xmlns:a16="http://schemas.microsoft.com/office/drawing/2014/main" id="{5F492896-1D0B-4061-B7A4-3CDA58448535}"/>
            </a:ext>
          </a:extLst>
        </xdr:cNvPr>
        <xdr:cNvCxnSpPr/>
      </xdr:nvCxnSpPr>
      <xdr:spPr>
        <a:xfrm>
          <a:off x="19545300" y="10433957"/>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109220</xdr:rowOff>
    </xdr:from>
    <xdr:to>
      <xdr:col>98</xdr:col>
      <xdr:colOff>38100</xdr:colOff>
      <xdr:row>61</xdr:row>
      <xdr:rowOff>39370</xdr:rowOff>
    </xdr:to>
    <xdr:sp macro="" textlink="">
      <xdr:nvSpPr>
        <xdr:cNvPr id="714" name="楕円 713">
          <a:extLst>
            <a:ext uri="{FF2B5EF4-FFF2-40B4-BE49-F238E27FC236}">
              <a16:creationId xmlns:a16="http://schemas.microsoft.com/office/drawing/2014/main" id="{57049A1B-4C4E-4DBD-8FAC-ECC969346ACF}"/>
            </a:ext>
          </a:extLst>
        </xdr:cNvPr>
        <xdr:cNvSpPr/>
      </xdr:nvSpPr>
      <xdr:spPr>
        <a:xfrm>
          <a:off x="18605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146957</xdr:rowOff>
    </xdr:from>
    <xdr:to>
      <xdr:col>102</xdr:col>
      <xdr:colOff>114300</xdr:colOff>
      <xdr:row>60</xdr:row>
      <xdr:rowOff>160020</xdr:rowOff>
    </xdr:to>
    <xdr:cxnSp macro="">
      <xdr:nvCxnSpPr>
        <xdr:cNvPr id="715" name="直線コネクタ 714">
          <a:extLst>
            <a:ext uri="{FF2B5EF4-FFF2-40B4-BE49-F238E27FC236}">
              <a16:creationId xmlns:a16="http://schemas.microsoft.com/office/drawing/2014/main" id="{DFA14025-5B0C-48CF-AC12-A3636E2F730F}"/>
            </a:ext>
          </a:extLst>
        </xdr:cNvPr>
        <xdr:cNvCxnSpPr/>
      </xdr:nvCxnSpPr>
      <xdr:spPr>
        <a:xfrm flipV="1">
          <a:off x="18656300" y="1043395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C43C81E6-D977-437A-94EB-CD8335FDD00E}"/>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7E00063B-C5B4-4E7B-8300-710956303AA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7267B574-856A-4696-8172-571611FD6684}"/>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4B0664C8-4156-4CD6-A6C6-2F32AA2F9D00}"/>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60796</xdr:rowOff>
    </xdr:from>
    <xdr:ext cx="469744" cy="259045"/>
    <xdr:sp macro="" textlink="">
      <xdr:nvSpPr>
        <xdr:cNvPr id="720" name="n_1mainValue【保健センター・保健所】&#10;一人当たり面積">
          <a:extLst>
            <a:ext uri="{FF2B5EF4-FFF2-40B4-BE49-F238E27FC236}">
              <a16:creationId xmlns:a16="http://schemas.microsoft.com/office/drawing/2014/main" id="{475BEB8D-ECF4-43CB-B3CF-14C31F83F579}"/>
            </a:ext>
          </a:extLst>
        </xdr:cNvPr>
        <xdr:cNvSpPr txBox="1"/>
      </xdr:nvSpPr>
      <xdr:spPr>
        <a:xfrm>
          <a:off x="21075727" y="1034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70593</xdr:rowOff>
    </xdr:from>
    <xdr:ext cx="469744" cy="259045"/>
    <xdr:sp macro="" textlink="">
      <xdr:nvSpPr>
        <xdr:cNvPr id="721" name="n_2mainValue【保健センター・保健所】&#10;一人当たり面積">
          <a:extLst>
            <a:ext uri="{FF2B5EF4-FFF2-40B4-BE49-F238E27FC236}">
              <a16:creationId xmlns:a16="http://schemas.microsoft.com/office/drawing/2014/main" id="{FC2827D5-D76F-4CF7-AC9F-BF9A770AC8E4}"/>
            </a:ext>
          </a:extLst>
        </xdr:cNvPr>
        <xdr:cNvSpPr txBox="1"/>
      </xdr:nvSpPr>
      <xdr:spPr>
        <a:xfrm>
          <a:off x="20199427" y="1035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42834</xdr:rowOff>
    </xdr:from>
    <xdr:ext cx="469744" cy="259045"/>
    <xdr:sp macro="" textlink="">
      <xdr:nvSpPr>
        <xdr:cNvPr id="722" name="n_3mainValue【保健センター・保健所】&#10;一人当たり面積">
          <a:extLst>
            <a:ext uri="{FF2B5EF4-FFF2-40B4-BE49-F238E27FC236}">
              <a16:creationId xmlns:a16="http://schemas.microsoft.com/office/drawing/2014/main" id="{811E9542-AB94-499C-BD8D-827D0A4BF9AC}"/>
            </a:ext>
          </a:extLst>
        </xdr:cNvPr>
        <xdr:cNvSpPr txBox="1"/>
      </xdr:nvSpPr>
      <xdr:spPr>
        <a:xfrm>
          <a:off x="19310427" y="1015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55897</xdr:rowOff>
    </xdr:from>
    <xdr:ext cx="469744" cy="259045"/>
    <xdr:sp macro="" textlink="">
      <xdr:nvSpPr>
        <xdr:cNvPr id="723" name="n_4mainValue【保健センター・保健所】&#10;一人当たり面積">
          <a:extLst>
            <a:ext uri="{FF2B5EF4-FFF2-40B4-BE49-F238E27FC236}">
              <a16:creationId xmlns:a16="http://schemas.microsoft.com/office/drawing/2014/main" id="{BD2BF8FB-D92F-40D6-BD74-003C08CD4818}"/>
            </a:ext>
          </a:extLst>
        </xdr:cNvPr>
        <xdr:cNvSpPr txBox="1"/>
      </xdr:nvSpPr>
      <xdr:spPr>
        <a:xfrm>
          <a:off x="18421427"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2F17425-6385-44D6-8485-1695673BEB2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358805C-3372-41D3-843E-083476D4754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301E3FD-58A4-4FFE-8AF9-80464604AF2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0A9A3D3-2D8A-4E4E-95E6-0815C1C968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C56F049-0B49-499E-828D-76B5C1A156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142267DD-D4B0-4D7E-81FF-D0EB9304DA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7CD3B86-0E9C-4AE4-AE80-54CBB4A4AE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3799889-77C9-470F-A233-478FAC96F87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12858DFD-562A-4BC0-B9F6-0B81CD1D6B0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700E958-FA97-446E-B0CC-59040C7A3EF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76E9DE19-1C27-43FF-9D73-8AF0B24DD3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F860ED0-C89A-42E3-A073-A06A42AF30B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AFFBC95-7B8B-4B75-A2B0-58002649863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1B4F167-90FC-4F69-A50C-0EA7B39F4C3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199BBB3-0360-439D-A88D-102D0B80CCC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99768E7F-D85A-461B-AD4C-51F871AF7D2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3B49951-19E5-48D2-8C3B-116648D0FE3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6BEE5DBD-0B67-4106-9FEB-161D477BADA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5D33ED1-0B45-4D1E-B945-0D272A1ACE2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068A2D8-DA98-40F2-A686-4D7C6F06229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5FB7BF0-0F7C-4529-BE38-993032FFC28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6B27E14-5F0B-49AF-925D-C41F762B07D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B570306-7FD4-419D-80E5-B231774B18A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DF9DD919-2E36-4924-9F0C-EF0D829106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F2F8AAA-611C-4CDB-9337-F0E0152C96B4}"/>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1D1F1767-DC59-407E-8AEC-965704BCFC53}"/>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7EEE2E9F-DAAD-426C-98A5-6D49E8B7041F}"/>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3F004D0-ED72-4A58-87A1-A010A61B7F29}"/>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D80BD75-8123-4E81-BC3D-B7A6657F1854}"/>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1E7C9C0-BF5C-4B36-BA85-B28EF87CA3B2}"/>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61D2F4A8-4CAE-4D5D-BB43-501CD13709B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D2D36216-1C3E-4F50-BB3D-91BC2685B61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D1881F20-0C4D-4899-B36E-1E3E2E8AE2C7}"/>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FB4451B1-BE39-417B-BE4A-61D8C20F6DB6}"/>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85E24B56-B8C4-43BB-B7F0-7FC116FD8D47}"/>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C152882-CCC5-4D14-8ACE-75CF1FDEFFB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F888436-B45E-4C4E-8D4A-D2966D739BD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9EA6DB8-8330-4C42-8A91-1AFCE1D3D55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6B7EF7E-A106-4941-A38F-8D58E8AD3CF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9A9A2F0-2128-470E-9385-601CE963D54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86361</xdr:rowOff>
    </xdr:from>
    <xdr:to>
      <xdr:col>85</xdr:col>
      <xdr:colOff>177800</xdr:colOff>
      <xdr:row>84</xdr:row>
      <xdr:rowOff>16511</xdr:rowOff>
    </xdr:to>
    <xdr:sp macro="" textlink="">
      <xdr:nvSpPr>
        <xdr:cNvPr id="764" name="楕円 763">
          <a:extLst>
            <a:ext uri="{FF2B5EF4-FFF2-40B4-BE49-F238E27FC236}">
              <a16:creationId xmlns:a16="http://schemas.microsoft.com/office/drawing/2014/main" id="{E95E749D-0293-4B86-89CC-6E4DCBA8A73B}"/>
            </a:ext>
          </a:extLst>
        </xdr:cNvPr>
        <xdr:cNvSpPr/>
      </xdr:nvSpPr>
      <xdr:spPr>
        <a:xfrm>
          <a:off x="16268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64788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E2CC0DA7-441B-4683-B879-D54D6D00572D}"/>
            </a:ext>
          </a:extLst>
        </xdr:cNvPr>
        <xdr:cNvSpPr txBox="1"/>
      </xdr:nvSpPr>
      <xdr:spPr>
        <a:xfrm>
          <a:off x="16357600"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50164</xdr:rowOff>
    </xdr:from>
    <xdr:to>
      <xdr:col>81</xdr:col>
      <xdr:colOff>101600</xdr:colOff>
      <xdr:row>83</xdr:row>
      <xdr:rowOff>151764</xdr:rowOff>
    </xdr:to>
    <xdr:sp macro="" textlink="">
      <xdr:nvSpPr>
        <xdr:cNvPr id="766" name="楕円 765">
          <a:extLst>
            <a:ext uri="{FF2B5EF4-FFF2-40B4-BE49-F238E27FC236}">
              <a16:creationId xmlns:a16="http://schemas.microsoft.com/office/drawing/2014/main" id="{78AC4264-D72D-461E-9E41-E5E04478ED73}"/>
            </a:ext>
          </a:extLst>
        </xdr:cNvPr>
        <xdr:cNvSpPr/>
      </xdr:nvSpPr>
      <xdr:spPr>
        <a:xfrm>
          <a:off x="15430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100964</xdr:rowOff>
    </xdr:from>
    <xdr:to>
      <xdr:col>85</xdr:col>
      <xdr:colOff>127000</xdr:colOff>
      <xdr:row>83</xdr:row>
      <xdr:rowOff>137161</xdr:rowOff>
    </xdr:to>
    <xdr:cxnSp macro="">
      <xdr:nvCxnSpPr>
        <xdr:cNvPr id="767" name="直線コネクタ 766">
          <a:extLst>
            <a:ext uri="{FF2B5EF4-FFF2-40B4-BE49-F238E27FC236}">
              <a16:creationId xmlns:a16="http://schemas.microsoft.com/office/drawing/2014/main" id="{22B9D1D9-7A23-4E4F-86EC-AFD48D456ECB}"/>
            </a:ext>
          </a:extLst>
        </xdr:cNvPr>
        <xdr:cNvCxnSpPr/>
      </xdr:nvCxnSpPr>
      <xdr:spPr>
        <a:xfrm>
          <a:off x="15481300" y="1433131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25400</xdr:rowOff>
    </xdr:from>
    <xdr:to>
      <xdr:col>76</xdr:col>
      <xdr:colOff>165100</xdr:colOff>
      <xdr:row>83</xdr:row>
      <xdr:rowOff>127000</xdr:rowOff>
    </xdr:to>
    <xdr:sp macro="" textlink="">
      <xdr:nvSpPr>
        <xdr:cNvPr id="768" name="楕円 767">
          <a:extLst>
            <a:ext uri="{FF2B5EF4-FFF2-40B4-BE49-F238E27FC236}">
              <a16:creationId xmlns:a16="http://schemas.microsoft.com/office/drawing/2014/main" id="{0526D0F3-0DAA-4B23-B856-E17DD87D28FE}"/>
            </a:ext>
          </a:extLst>
        </xdr:cNvPr>
        <xdr:cNvSpPr/>
      </xdr:nvSpPr>
      <xdr:spPr>
        <a:xfrm>
          <a:off x="14541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76200</xdr:rowOff>
    </xdr:from>
    <xdr:to>
      <xdr:col>81</xdr:col>
      <xdr:colOff>50800</xdr:colOff>
      <xdr:row>83</xdr:row>
      <xdr:rowOff>100964</xdr:rowOff>
    </xdr:to>
    <xdr:cxnSp macro="">
      <xdr:nvCxnSpPr>
        <xdr:cNvPr id="769" name="直線コネクタ 768">
          <a:extLst>
            <a:ext uri="{FF2B5EF4-FFF2-40B4-BE49-F238E27FC236}">
              <a16:creationId xmlns:a16="http://schemas.microsoft.com/office/drawing/2014/main" id="{8760E13E-72DA-490B-8488-DE5060AB2074}"/>
            </a:ext>
          </a:extLst>
        </xdr:cNvPr>
        <xdr:cNvCxnSpPr/>
      </xdr:nvCxnSpPr>
      <xdr:spPr>
        <a:xfrm>
          <a:off x="14592300" y="143065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34925</xdr:rowOff>
    </xdr:from>
    <xdr:to>
      <xdr:col>72</xdr:col>
      <xdr:colOff>38100</xdr:colOff>
      <xdr:row>83</xdr:row>
      <xdr:rowOff>136525</xdr:rowOff>
    </xdr:to>
    <xdr:sp macro="" textlink="">
      <xdr:nvSpPr>
        <xdr:cNvPr id="770" name="楕円 769">
          <a:extLst>
            <a:ext uri="{FF2B5EF4-FFF2-40B4-BE49-F238E27FC236}">
              <a16:creationId xmlns:a16="http://schemas.microsoft.com/office/drawing/2014/main" id="{93D9423F-535B-4D37-A4A9-6E8D5BFACD4F}"/>
            </a:ext>
          </a:extLst>
        </xdr:cNvPr>
        <xdr:cNvSpPr/>
      </xdr:nvSpPr>
      <xdr:spPr>
        <a:xfrm>
          <a:off x="13652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76200</xdr:rowOff>
    </xdr:from>
    <xdr:to>
      <xdr:col>76</xdr:col>
      <xdr:colOff>114300</xdr:colOff>
      <xdr:row>83</xdr:row>
      <xdr:rowOff>85725</xdr:rowOff>
    </xdr:to>
    <xdr:cxnSp macro="">
      <xdr:nvCxnSpPr>
        <xdr:cNvPr id="771" name="直線コネクタ 770">
          <a:extLst>
            <a:ext uri="{FF2B5EF4-FFF2-40B4-BE49-F238E27FC236}">
              <a16:creationId xmlns:a16="http://schemas.microsoft.com/office/drawing/2014/main" id="{B3DCF9D8-2ED2-49BA-A1E4-7647AC3AD361}"/>
            </a:ext>
          </a:extLst>
        </xdr:cNvPr>
        <xdr:cNvCxnSpPr/>
      </xdr:nvCxnSpPr>
      <xdr:spPr>
        <a:xfrm flipV="1">
          <a:off x="13703300" y="143065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162561</xdr:rowOff>
    </xdr:from>
    <xdr:to>
      <xdr:col>67</xdr:col>
      <xdr:colOff>101600</xdr:colOff>
      <xdr:row>83</xdr:row>
      <xdr:rowOff>92711</xdr:rowOff>
    </xdr:to>
    <xdr:sp macro="" textlink="">
      <xdr:nvSpPr>
        <xdr:cNvPr id="772" name="楕円 771">
          <a:extLst>
            <a:ext uri="{FF2B5EF4-FFF2-40B4-BE49-F238E27FC236}">
              <a16:creationId xmlns:a16="http://schemas.microsoft.com/office/drawing/2014/main" id="{53101186-2539-424E-BBDB-A11D6BAE2638}"/>
            </a:ext>
          </a:extLst>
        </xdr:cNvPr>
        <xdr:cNvSpPr/>
      </xdr:nvSpPr>
      <xdr:spPr>
        <a:xfrm>
          <a:off x="12763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41911</xdr:rowOff>
    </xdr:from>
    <xdr:to>
      <xdr:col>71</xdr:col>
      <xdr:colOff>177800</xdr:colOff>
      <xdr:row>83</xdr:row>
      <xdr:rowOff>85725</xdr:rowOff>
    </xdr:to>
    <xdr:cxnSp macro="">
      <xdr:nvCxnSpPr>
        <xdr:cNvPr id="773" name="直線コネクタ 772">
          <a:extLst>
            <a:ext uri="{FF2B5EF4-FFF2-40B4-BE49-F238E27FC236}">
              <a16:creationId xmlns:a16="http://schemas.microsoft.com/office/drawing/2014/main" id="{D0F25BB6-A085-416D-8E23-F0EC4D6CF534}"/>
            </a:ext>
          </a:extLst>
        </xdr:cNvPr>
        <xdr:cNvCxnSpPr/>
      </xdr:nvCxnSpPr>
      <xdr:spPr>
        <a:xfrm>
          <a:off x="12814300" y="142722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0B908E65-AA6C-413F-B4ED-6B6A1F902EA8}"/>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8C990CC8-C70B-48AF-94A5-E17AF0DB538F}"/>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34BF8053-513B-4E40-817E-12C198055C33}"/>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F341908E-2BD6-4124-B9C1-9539E1D4FDE9}"/>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142891</xdr:rowOff>
    </xdr:from>
    <xdr:ext cx="405111" cy="259045"/>
    <xdr:sp macro="" textlink="">
      <xdr:nvSpPr>
        <xdr:cNvPr id="778" name="n_1mainValue【消防施設】&#10;有形固定資産減価償却率">
          <a:extLst>
            <a:ext uri="{FF2B5EF4-FFF2-40B4-BE49-F238E27FC236}">
              <a16:creationId xmlns:a16="http://schemas.microsoft.com/office/drawing/2014/main" id="{799E8F63-A51C-4AE1-85F0-033668F4C4C1}"/>
            </a:ext>
          </a:extLst>
        </xdr:cNvPr>
        <xdr:cNvSpPr txBox="1"/>
      </xdr:nvSpPr>
      <xdr:spPr>
        <a:xfrm>
          <a:off x="152660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118127</xdr:rowOff>
    </xdr:from>
    <xdr:ext cx="405111" cy="259045"/>
    <xdr:sp macro="" textlink="">
      <xdr:nvSpPr>
        <xdr:cNvPr id="779" name="n_2mainValue【消防施設】&#10;有形固定資産減価償却率">
          <a:extLst>
            <a:ext uri="{FF2B5EF4-FFF2-40B4-BE49-F238E27FC236}">
              <a16:creationId xmlns:a16="http://schemas.microsoft.com/office/drawing/2014/main" id="{AE0EFDF2-4FF7-4E56-96E9-8ABB4F095FC0}"/>
            </a:ext>
          </a:extLst>
        </xdr:cNvPr>
        <xdr:cNvSpPr txBox="1"/>
      </xdr:nvSpPr>
      <xdr:spPr>
        <a:xfrm>
          <a:off x="14389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127652</xdr:rowOff>
    </xdr:from>
    <xdr:ext cx="405111" cy="259045"/>
    <xdr:sp macro="" textlink="">
      <xdr:nvSpPr>
        <xdr:cNvPr id="780" name="n_3mainValue【消防施設】&#10;有形固定資産減価償却率">
          <a:extLst>
            <a:ext uri="{FF2B5EF4-FFF2-40B4-BE49-F238E27FC236}">
              <a16:creationId xmlns:a16="http://schemas.microsoft.com/office/drawing/2014/main" id="{EE358F3A-E116-400C-9C39-01698240C596}"/>
            </a:ext>
          </a:extLst>
        </xdr:cNvPr>
        <xdr:cNvSpPr txBox="1"/>
      </xdr:nvSpPr>
      <xdr:spPr>
        <a:xfrm>
          <a:off x="13500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83838</xdr:rowOff>
    </xdr:from>
    <xdr:ext cx="405111" cy="259045"/>
    <xdr:sp macro="" textlink="">
      <xdr:nvSpPr>
        <xdr:cNvPr id="781" name="n_4mainValue【消防施設】&#10;有形固定資産減価償却率">
          <a:extLst>
            <a:ext uri="{FF2B5EF4-FFF2-40B4-BE49-F238E27FC236}">
              <a16:creationId xmlns:a16="http://schemas.microsoft.com/office/drawing/2014/main" id="{722EA519-E81E-4BAF-B617-EC685CACF379}"/>
            </a:ext>
          </a:extLst>
        </xdr:cNvPr>
        <xdr:cNvSpPr txBox="1"/>
      </xdr:nvSpPr>
      <xdr:spPr>
        <a:xfrm>
          <a:off x="12611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EFEB17D-5FAF-4B0D-AFB3-CFE9BB29229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A8B0E93-3F65-4121-BAD7-9B0C1AAE08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3CE0DD9C-97BE-43FA-A9E2-C77A67C7AD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133C005-8858-4D57-859A-6DAAE0F45D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78E5F98F-D35B-48A4-86E1-10F86B6483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E98BCBA-7017-4779-80CB-1BA189B18AA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9FBCF517-FA18-4009-98B5-B6E8CEB8A16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6BEF123-6C3D-42FC-9EB9-5C3F6BB59B4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ACF10AD-7566-4F21-B2D4-A56D8BAAE71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B1292434-5343-4122-81F9-35F8EED2E76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251E53E2-3444-45F5-AAA2-AEF6A772BE7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84E1A7BB-8AFC-4FDF-B668-4909EE91AC5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2A554174-C578-4EC0-B46F-1F2034F3661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B5936E6A-4800-4442-AD6D-2532842E2B8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B7554D2F-9583-435E-AB12-78C9816B852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4514239-51D1-4C12-8892-5251943AF1C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550AADDB-BB26-4847-BE65-8221C6F7F88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2ABE8146-BE9D-477E-A2C0-73F857206E5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D6AA2AFB-3A95-4F8A-988B-490B8CB1D95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2C26F98-47BD-4C82-869C-97F11ECB5D2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0D4CDCA-C514-46AC-B506-2972E9F75D1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27B036A3-1B22-49F6-A208-CA115094EDC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D76C51C6-FC0A-48EB-8319-A05FEEF4AAE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C9C1C42-B0AE-4BB4-ABB5-9F9EFB42A7E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520F2EF-795E-4F12-B781-2F30B3C407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B823CEAA-8DC8-4CC7-93CF-B12B656BA2E8}"/>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7ACA6958-C775-4019-9AEE-D2B015D1EDDB}"/>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C4E9D55D-72F3-4200-91F6-DD4360F99FE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DEEB6370-77DA-4F0E-BA3B-2F4056B24048}"/>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17BD489D-20C1-43E9-B1DF-13B8336F3D98}"/>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A0B08209-3A04-4606-8EF3-C3E54F66D31A}"/>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A6749EF2-D060-4736-A3B7-BE9312D9CB0A}"/>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90813599-3BD2-4CA3-8BA7-226C23571CBE}"/>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10B2556B-F721-4125-B7B5-387F2309D833}"/>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95A970C-D65D-4972-BF5D-42B7DFB13821}"/>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4E12A0C5-20BE-410D-AEB5-5A184EDB32B3}"/>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EA30FDD-B9F8-485C-B49E-A326AEC90DE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65D6798-DD0E-42EB-AF8A-82CB23FBB4F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93D1B09-9152-4369-96B2-FE6B9C5FD2A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2387DE4-BF79-4313-86BE-27A9DE57481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63F75F4-9CDA-4E79-A492-BA3B0C22FAE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3629</xdr:rowOff>
    </xdr:from>
    <xdr:to>
      <xdr:col>116</xdr:col>
      <xdr:colOff>114300</xdr:colOff>
      <xdr:row>86</xdr:row>
      <xdr:rowOff>105229</xdr:rowOff>
    </xdr:to>
    <xdr:sp macro="" textlink="">
      <xdr:nvSpPr>
        <xdr:cNvPr id="823" name="楕円 822">
          <a:extLst>
            <a:ext uri="{FF2B5EF4-FFF2-40B4-BE49-F238E27FC236}">
              <a16:creationId xmlns:a16="http://schemas.microsoft.com/office/drawing/2014/main" id="{34C71D59-C113-493A-BBCB-26F2E544DF40}"/>
            </a:ext>
          </a:extLst>
        </xdr:cNvPr>
        <xdr:cNvSpPr/>
      </xdr:nvSpPr>
      <xdr:spPr>
        <a:xfrm>
          <a:off x="221107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B718FD0A-A6D6-4DAC-9906-8FFF1BA12590}"/>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xdr:rowOff>
    </xdr:from>
    <xdr:to>
      <xdr:col>112</xdr:col>
      <xdr:colOff>38100</xdr:colOff>
      <xdr:row>86</xdr:row>
      <xdr:rowOff>108494</xdr:rowOff>
    </xdr:to>
    <xdr:sp macro="" textlink="">
      <xdr:nvSpPr>
        <xdr:cNvPr id="825" name="楕円 824">
          <a:extLst>
            <a:ext uri="{FF2B5EF4-FFF2-40B4-BE49-F238E27FC236}">
              <a16:creationId xmlns:a16="http://schemas.microsoft.com/office/drawing/2014/main" id="{FE43FA55-A883-485C-842B-1D256DB3A51A}"/>
            </a:ext>
          </a:extLst>
        </xdr:cNvPr>
        <xdr:cNvSpPr/>
      </xdr:nvSpPr>
      <xdr:spPr>
        <a:xfrm>
          <a:off x="21272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54429</xdr:rowOff>
    </xdr:from>
    <xdr:to>
      <xdr:col>116</xdr:col>
      <xdr:colOff>63500</xdr:colOff>
      <xdr:row>86</xdr:row>
      <xdr:rowOff>57694</xdr:rowOff>
    </xdr:to>
    <xdr:cxnSp macro="">
      <xdr:nvCxnSpPr>
        <xdr:cNvPr id="826" name="直線コネクタ 825">
          <a:extLst>
            <a:ext uri="{FF2B5EF4-FFF2-40B4-BE49-F238E27FC236}">
              <a16:creationId xmlns:a16="http://schemas.microsoft.com/office/drawing/2014/main" id="{7E19E0B4-B640-43AC-BAE8-715BC79F5A5E}"/>
            </a:ext>
          </a:extLst>
        </xdr:cNvPr>
        <xdr:cNvCxnSpPr/>
      </xdr:nvCxnSpPr>
      <xdr:spPr>
        <a:xfrm flipV="1">
          <a:off x="21323300" y="147991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7982</xdr:rowOff>
    </xdr:from>
    <xdr:to>
      <xdr:col>107</xdr:col>
      <xdr:colOff>101600</xdr:colOff>
      <xdr:row>86</xdr:row>
      <xdr:rowOff>109582</xdr:rowOff>
    </xdr:to>
    <xdr:sp macro="" textlink="">
      <xdr:nvSpPr>
        <xdr:cNvPr id="827" name="楕円 826">
          <a:extLst>
            <a:ext uri="{FF2B5EF4-FFF2-40B4-BE49-F238E27FC236}">
              <a16:creationId xmlns:a16="http://schemas.microsoft.com/office/drawing/2014/main" id="{16B41B89-CE8D-4932-9B80-0F1E23B921AC}"/>
            </a:ext>
          </a:extLst>
        </xdr:cNvPr>
        <xdr:cNvSpPr/>
      </xdr:nvSpPr>
      <xdr:spPr>
        <a:xfrm>
          <a:off x="20383500" y="1475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57694</xdr:rowOff>
    </xdr:from>
    <xdr:to>
      <xdr:col>111</xdr:col>
      <xdr:colOff>177800</xdr:colOff>
      <xdr:row>86</xdr:row>
      <xdr:rowOff>58782</xdr:rowOff>
    </xdr:to>
    <xdr:cxnSp macro="">
      <xdr:nvCxnSpPr>
        <xdr:cNvPr id="828" name="直線コネクタ 827">
          <a:extLst>
            <a:ext uri="{FF2B5EF4-FFF2-40B4-BE49-F238E27FC236}">
              <a16:creationId xmlns:a16="http://schemas.microsoft.com/office/drawing/2014/main" id="{0F2C8C74-8739-4C2A-9B72-EE2EBC8434C6}"/>
            </a:ext>
          </a:extLst>
        </xdr:cNvPr>
        <xdr:cNvCxnSpPr/>
      </xdr:nvCxnSpPr>
      <xdr:spPr>
        <a:xfrm flipV="1">
          <a:off x="20434300" y="148023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10161</xdr:rowOff>
    </xdr:from>
    <xdr:to>
      <xdr:col>102</xdr:col>
      <xdr:colOff>165100</xdr:colOff>
      <xdr:row>86</xdr:row>
      <xdr:rowOff>111761</xdr:rowOff>
    </xdr:to>
    <xdr:sp macro="" textlink="">
      <xdr:nvSpPr>
        <xdr:cNvPr id="829" name="楕円 828">
          <a:extLst>
            <a:ext uri="{FF2B5EF4-FFF2-40B4-BE49-F238E27FC236}">
              <a16:creationId xmlns:a16="http://schemas.microsoft.com/office/drawing/2014/main" id="{FA658EF1-0891-47A6-8C35-A65D229578C2}"/>
            </a:ext>
          </a:extLst>
        </xdr:cNvPr>
        <xdr:cNvSpPr/>
      </xdr:nvSpPr>
      <xdr:spPr>
        <a:xfrm>
          <a:off x="19494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58782</xdr:rowOff>
    </xdr:from>
    <xdr:to>
      <xdr:col>107</xdr:col>
      <xdr:colOff>50800</xdr:colOff>
      <xdr:row>86</xdr:row>
      <xdr:rowOff>60961</xdr:rowOff>
    </xdr:to>
    <xdr:cxnSp macro="">
      <xdr:nvCxnSpPr>
        <xdr:cNvPr id="830" name="直線コネクタ 829">
          <a:extLst>
            <a:ext uri="{FF2B5EF4-FFF2-40B4-BE49-F238E27FC236}">
              <a16:creationId xmlns:a16="http://schemas.microsoft.com/office/drawing/2014/main" id="{B9F24066-6B88-4B9C-AC48-50C3597BE5E2}"/>
            </a:ext>
          </a:extLst>
        </xdr:cNvPr>
        <xdr:cNvCxnSpPr/>
      </xdr:nvCxnSpPr>
      <xdr:spPr>
        <a:xfrm flipV="1">
          <a:off x="19545300" y="14803482"/>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13426</xdr:rowOff>
    </xdr:from>
    <xdr:to>
      <xdr:col>98</xdr:col>
      <xdr:colOff>38100</xdr:colOff>
      <xdr:row>86</xdr:row>
      <xdr:rowOff>115026</xdr:rowOff>
    </xdr:to>
    <xdr:sp macro="" textlink="">
      <xdr:nvSpPr>
        <xdr:cNvPr id="831" name="楕円 830">
          <a:extLst>
            <a:ext uri="{FF2B5EF4-FFF2-40B4-BE49-F238E27FC236}">
              <a16:creationId xmlns:a16="http://schemas.microsoft.com/office/drawing/2014/main" id="{6BDD3BD6-7FDB-4DEA-A5A1-65D943B72C6E}"/>
            </a:ext>
          </a:extLst>
        </xdr:cNvPr>
        <xdr:cNvSpPr/>
      </xdr:nvSpPr>
      <xdr:spPr>
        <a:xfrm>
          <a:off x="18605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60961</xdr:rowOff>
    </xdr:from>
    <xdr:to>
      <xdr:col>102</xdr:col>
      <xdr:colOff>114300</xdr:colOff>
      <xdr:row>86</xdr:row>
      <xdr:rowOff>64226</xdr:rowOff>
    </xdr:to>
    <xdr:cxnSp macro="">
      <xdr:nvCxnSpPr>
        <xdr:cNvPr id="832" name="直線コネクタ 831">
          <a:extLst>
            <a:ext uri="{FF2B5EF4-FFF2-40B4-BE49-F238E27FC236}">
              <a16:creationId xmlns:a16="http://schemas.microsoft.com/office/drawing/2014/main" id="{A8F8DD6F-738B-49A0-930F-0722DB7367B8}"/>
            </a:ext>
          </a:extLst>
        </xdr:cNvPr>
        <xdr:cNvCxnSpPr/>
      </xdr:nvCxnSpPr>
      <xdr:spPr>
        <a:xfrm flipV="1">
          <a:off x="18656300" y="1480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5CFCBB03-F4BE-4FEB-BADF-403D75F9F2CF}"/>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ACC83518-C2E6-4B8B-9CC6-5B597E6A5963}"/>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F74CCE74-C4F9-4905-A1A8-2B34F356D941}"/>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47DDD7B6-FD77-494E-964C-0A0A7519E017}"/>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99621</xdr:rowOff>
    </xdr:from>
    <xdr:ext cx="469744" cy="259045"/>
    <xdr:sp macro="" textlink="">
      <xdr:nvSpPr>
        <xdr:cNvPr id="837" name="n_1mainValue【消防施設】&#10;一人当たり面積">
          <a:extLst>
            <a:ext uri="{FF2B5EF4-FFF2-40B4-BE49-F238E27FC236}">
              <a16:creationId xmlns:a16="http://schemas.microsoft.com/office/drawing/2014/main" id="{ADC29EC1-4DE9-4DF8-9918-8B14E9977EC9}"/>
            </a:ext>
          </a:extLst>
        </xdr:cNvPr>
        <xdr:cNvSpPr txBox="1"/>
      </xdr:nvSpPr>
      <xdr:spPr>
        <a:xfrm>
          <a:off x="21075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100709</xdr:rowOff>
    </xdr:from>
    <xdr:ext cx="469744" cy="259045"/>
    <xdr:sp macro="" textlink="">
      <xdr:nvSpPr>
        <xdr:cNvPr id="838" name="n_2mainValue【消防施設】&#10;一人当たり面積">
          <a:extLst>
            <a:ext uri="{FF2B5EF4-FFF2-40B4-BE49-F238E27FC236}">
              <a16:creationId xmlns:a16="http://schemas.microsoft.com/office/drawing/2014/main" id="{F0C0FA12-5D68-4C85-B3C2-00A65BAC3718}"/>
            </a:ext>
          </a:extLst>
        </xdr:cNvPr>
        <xdr:cNvSpPr txBox="1"/>
      </xdr:nvSpPr>
      <xdr:spPr>
        <a:xfrm>
          <a:off x="20199427" y="1484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102888</xdr:rowOff>
    </xdr:from>
    <xdr:ext cx="469744" cy="259045"/>
    <xdr:sp macro="" textlink="">
      <xdr:nvSpPr>
        <xdr:cNvPr id="839" name="n_3mainValue【消防施設】&#10;一人当たり面積">
          <a:extLst>
            <a:ext uri="{FF2B5EF4-FFF2-40B4-BE49-F238E27FC236}">
              <a16:creationId xmlns:a16="http://schemas.microsoft.com/office/drawing/2014/main" id="{439AAF9B-9911-48B1-ACF9-314B60E0E6A8}"/>
            </a:ext>
          </a:extLst>
        </xdr:cNvPr>
        <xdr:cNvSpPr txBox="1"/>
      </xdr:nvSpPr>
      <xdr:spPr>
        <a:xfrm>
          <a:off x="19310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106153</xdr:rowOff>
    </xdr:from>
    <xdr:ext cx="469744" cy="259045"/>
    <xdr:sp macro="" textlink="">
      <xdr:nvSpPr>
        <xdr:cNvPr id="840" name="n_4mainValue【消防施設】&#10;一人当たり面積">
          <a:extLst>
            <a:ext uri="{FF2B5EF4-FFF2-40B4-BE49-F238E27FC236}">
              <a16:creationId xmlns:a16="http://schemas.microsoft.com/office/drawing/2014/main" id="{33AF72FB-68CA-4BAE-A6B5-A92D94744D55}"/>
            </a:ext>
          </a:extLst>
        </xdr:cNvPr>
        <xdr:cNvSpPr txBox="1"/>
      </xdr:nvSpPr>
      <xdr:spPr>
        <a:xfrm>
          <a:off x="18421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8A95E717-7D84-495C-9D49-AC4F7EF884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66CDF67A-D931-489A-962C-F2E42971C4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38946CA1-7B9E-48E5-9058-DA2B958F2C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94DA567E-6E00-4BB9-99E9-4252141530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B2E1FFF-94C9-437E-B860-52E1119CC2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7A0AB66-1D6E-45C9-BEFC-BCAF84C2D4F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05C6E2E-70A0-4944-B33E-EEC6C4F86B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89F81F6-17DE-4269-A912-8FAEDFD8801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EE123292-B00D-4C06-8648-93313879A5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3EEF03A4-B2A1-4C7E-8597-67E63BD43B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CCDD37D-3025-4509-ABD7-896E4F966AA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3E99876-7135-47F5-918B-F5EB1DAB43C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5937C8B-D109-4620-8C05-F2DAD92C0CD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EDFBF5C-3738-4B91-921D-9A299283750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62C92CB-3E34-4F66-8159-3187B6C41F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241D048-7D08-45EA-96EE-95E1A42EADA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9616D2BA-E659-44E8-9862-2E6AEBD8153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20B4BB6-9F36-4A88-9612-4F6AF47168F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B155659-258E-4AA9-B6D4-FCC5012A76C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B63C342-5645-4048-8770-7C624E8A920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693D76E-BE02-4B59-BE68-6E761E04B44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9BCD07E-4B98-478F-A1F3-23AC446652B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1F973BD-6D76-4FFE-942E-0C8587E9E1C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5CC346B-1182-4A04-AE59-AE50F32970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4F56E786-2891-499A-BAC4-89A6CA06FF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D2D51B54-63FE-47D0-BA39-F605B3770FBD}"/>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E044172-A776-444F-B2DE-FA941E9FEF9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9E606E4D-45DC-49EB-A2BF-D063C1964877}"/>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DDEE0AAF-7228-4737-9610-1A1700591301}"/>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8EA65F80-654A-4FC5-81AE-C8375208D4AF}"/>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241158A0-4CC3-49AE-9FEA-CC7A0F53F4D0}"/>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BCEFF4E8-0943-4C7E-BF6E-E6C36B65BE57}"/>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983E4BAC-AB12-42E1-A9AF-50AC52C97EC8}"/>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7BA2638D-B47E-4899-91F1-1A270C12BD68}"/>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52026BEF-49A2-45A6-830F-7632895323E1}"/>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ACD48326-FC1D-447E-945B-9AC1D4FA4684}"/>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2A447C7-0ABA-45AB-AFA3-D16EC702E1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96CBD05-4AF8-4AE5-801C-3958472BC8E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9A353A4-FAC1-442F-A661-4B7FE1C2B5C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22640CE-F57C-4197-ABA6-C5AA8098E1B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B4DB493-7135-4960-82F5-C65BFCFF6F4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154395</xdr:rowOff>
    </xdr:from>
    <xdr:to>
      <xdr:col>85</xdr:col>
      <xdr:colOff>177800</xdr:colOff>
      <xdr:row>104</xdr:row>
      <xdr:rowOff>84545</xdr:rowOff>
    </xdr:to>
    <xdr:sp macro="" textlink="">
      <xdr:nvSpPr>
        <xdr:cNvPr id="882" name="楕円 881">
          <a:extLst>
            <a:ext uri="{FF2B5EF4-FFF2-40B4-BE49-F238E27FC236}">
              <a16:creationId xmlns:a16="http://schemas.microsoft.com/office/drawing/2014/main" id="{37BB8887-A3E3-4F62-A473-5A6B076BAB10}"/>
            </a:ext>
          </a:extLst>
        </xdr:cNvPr>
        <xdr:cNvSpPr/>
      </xdr:nvSpPr>
      <xdr:spPr>
        <a:xfrm>
          <a:off x="162687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5822</xdr:rowOff>
    </xdr:from>
    <xdr:ext cx="405111" cy="259045"/>
    <xdr:sp macro="" textlink="">
      <xdr:nvSpPr>
        <xdr:cNvPr id="883" name="【庁舎】&#10;有形固定資産減価償却率該当値テキスト">
          <a:extLst>
            <a:ext uri="{FF2B5EF4-FFF2-40B4-BE49-F238E27FC236}">
              <a16:creationId xmlns:a16="http://schemas.microsoft.com/office/drawing/2014/main" id="{ED0809F2-6DE0-41FB-B76A-3F8B00E631EB}"/>
            </a:ext>
          </a:extLst>
        </xdr:cNvPr>
        <xdr:cNvSpPr txBox="1"/>
      </xdr:nvSpPr>
      <xdr:spPr>
        <a:xfrm>
          <a:off x="16357600" y="176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159294</xdr:rowOff>
    </xdr:from>
    <xdr:to>
      <xdr:col>81</xdr:col>
      <xdr:colOff>101600</xdr:colOff>
      <xdr:row>104</xdr:row>
      <xdr:rowOff>89444</xdr:rowOff>
    </xdr:to>
    <xdr:sp macro="" textlink="">
      <xdr:nvSpPr>
        <xdr:cNvPr id="884" name="楕円 883">
          <a:extLst>
            <a:ext uri="{FF2B5EF4-FFF2-40B4-BE49-F238E27FC236}">
              <a16:creationId xmlns:a16="http://schemas.microsoft.com/office/drawing/2014/main" id="{9E7D422D-5FF9-4A20-B126-69DE7B8BF931}"/>
            </a:ext>
          </a:extLst>
        </xdr:cNvPr>
        <xdr:cNvSpPr/>
      </xdr:nvSpPr>
      <xdr:spPr>
        <a:xfrm>
          <a:off x="15430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33745</xdr:rowOff>
    </xdr:from>
    <xdr:to>
      <xdr:col>85</xdr:col>
      <xdr:colOff>127000</xdr:colOff>
      <xdr:row>104</xdr:row>
      <xdr:rowOff>38644</xdr:rowOff>
    </xdr:to>
    <xdr:cxnSp macro="">
      <xdr:nvCxnSpPr>
        <xdr:cNvPr id="885" name="直線コネクタ 884">
          <a:extLst>
            <a:ext uri="{FF2B5EF4-FFF2-40B4-BE49-F238E27FC236}">
              <a16:creationId xmlns:a16="http://schemas.microsoft.com/office/drawing/2014/main" id="{5015630E-7BB4-424E-A03D-BDD82199CDA9}"/>
            </a:ext>
          </a:extLst>
        </xdr:cNvPr>
        <xdr:cNvCxnSpPr/>
      </xdr:nvCxnSpPr>
      <xdr:spPr>
        <a:xfrm flipV="1">
          <a:off x="15481300" y="17864545"/>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33564</xdr:rowOff>
    </xdr:from>
    <xdr:to>
      <xdr:col>76</xdr:col>
      <xdr:colOff>165100</xdr:colOff>
      <xdr:row>104</xdr:row>
      <xdr:rowOff>135164</xdr:rowOff>
    </xdr:to>
    <xdr:sp macro="" textlink="">
      <xdr:nvSpPr>
        <xdr:cNvPr id="886" name="楕円 885">
          <a:extLst>
            <a:ext uri="{FF2B5EF4-FFF2-40B4-BE49-F238E27FC236}">
              <a16:creationId xmlns:a16="http://schemas.microsoft.com/office/drawing/2014/main" id="{E2A722B2-D924-47B2-A77D-1F393A44942E}"/>
            </a:ext>
          </a:extLst>
        </xdr:cNvPr>
        <xdr:cNvSpPr/>
      </xdr:nvSpPr>
      <xdr:spPr>
        <a:xfrm>
          <a:off x="14541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38644</xdr:rowOff>
    </xdr:from>
    <xdr:to>
      <xdr:col>81</xdr:col>
      <xdr:colOff>50800</xdr:colOff>
      <xdr:row>104</xdr:row>
      <xdr:rowOff>84364</xdr:rowOff>
    </xdr:to>
    <xdr:cxnSp macro="">
      <xdr:nvCxnSpPr>
        <xdr:cNvPr id="887" name="直線コネクタ 886">
          <a:extLst>
            <a:ext uri="{FF2B5EF4-FFF2-40B4-BE49-F238E27FC236}">
              <a16:creationId xmlns:a16="http://schemas.microsoft.com/office/drawing/2014/main" id="{4244BCAB-A11D-4BB0-9D01-294A6F57450F}"/>
            </a:ext>
          </a:extLst>
        </xdr:cNvPr>
        <xdr:cNvCxnSpPr/>
      </xdr:nvCxnSpPr>
      <xdr:spPr>
        <a:xfrm flipV="1">
          <a:off x="14592300" y="178694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159294</xdr:rowOff>
    </xdr:from>
    <xdr:to>
      <xdr:col>72</xdr:col>
      <xdr:colOff>38100</xdr:colOff>
      <xdr:row>104</xdr:row>
      <xdr:rowOff>89444</xdr:rowOff>
    </xdr:to>
    <xdr:sp macro="" textlink="">
      <xdr:nvSpPr>
        <xdr:cNvPr id="888" name="楕円 887">
          <a:extLst>
            <a:ext uri="{FF2B5EF4-FFF2-40B4-BE49-F238E27FC236}">
              <a16:creationId xmlns:a16="http://schemas.microsoft.com/office/drawing/2014/main" id="{9B5CD69C-9AB6-442A-B32A-B3D66467BC29}"/>
            </a:ext>
          </a:extLst>
        </xdr:cNvPr>
        <xdr:cNvSpPr/>
      </xdr:nvSpPr>
      <xdr:spPr>
        <a:xfrm>
          <a:off x="13652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38644</xdr:rowOff>
    </xdr:from>
    <xdr:to>
      <xdr:col>76</xdr:col>
      <xdr:colOff>114300</xdr:colOff>
      <xdr:row>104</xdr:row>
      <xdr:rowOff>84364</xdr:rowOff>
    </xdr:to>
    <xdr:cxnSp macro="">
      <xdr:nvCxnSpPr>
        <xdr:cNvPr id="889" name="直線コネクタ 888">
          <a:extLst>
            <a:ext uri="{FF2B5EF4-FFF2-40B4-BE49-F238E27FC236}">
              <a16:creationId xmlns:a16="http://schemas.microsoft.com/office/drawing/2014/main" id="{5C74B337-1BAA-45BD-8F20-CA0D09BCB55B}"/>
            </a:ext>
          </a:extLst>
        </xdr:cNvPr>
        <xdr:cNvCxnSpPr/>
      </xdr:nvCxnSpPr>
      <xdr:spPr>
        <a:xfrm>
          <a:off x="13703300" y="178694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108676</xdr:rowOff>
    </xdr:from>
    <xdr:to>
      <xdr:col>67</xdr:col>
      <xdr:colOff>101600</xdr:colOff>
      <xdr:row>104</xdr:row>
      <xdr:rowOff>38826</xdr:rowOff>
    </xdr:to>
    <xdr:sp macro="" textlink="">
      <xdr:nvSpPr>
        <xdr:cNvPr id="890" name="楕円 889">
          <a:extLst>
            <a:ext uri="{FF2B5EF4-FFF2-40B4-BE49-F238E27FC236}">
              <a16:creationId xmlns:a16="http://schemas.microsoft.com/office/drawing/2014/main" id="{ECABB818-DBE7-44A6-B61E-BB751FCD1E4C}"/>
            </a:ext>
          </a:extLst>
        </xdr:cNvPr>
        <xdr:cNvSpPr/>
      </xdr:nvSpPr>
      <xdr:spPr>
        <a:xfrm>
          <a:off x="1276350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159476</xdr:rowOff>
    </xdr:from>
    <xdr:to>
      <xdr:col>71</xdr:col>
      <xdr:colOff>177800</xdr:colOff>
      <xdr:row>104</xdr:row>
      <xdr:rowOff>38644</xdr:rowOff>
    </xdr:to>
    <xdr:cxnSp macro="">
      <xdr:nvCxnSpPr>
        <xdr:cNvPr id="891" name="直線コネクタ 890">
          <a:extLst>
            <a:ext uri="{FF2B5EF4-FFF2-40B4-BE49-F238E27FC236}">
              <a16:creationId xmlns:a16="http://schemas.microsoft.com/office/drawing/2014/main" id="{D3C29A0D-D871-4EF6-9A2F-CC3247B7796A}"/>
            </a:ext>
          </a:extLst>
        </xdr:cNvPr>
        <xdr:cNvCxnSpPr/>
      </xdr:nvCxnSpPr>
      <xdr:spPr>
        <a:xfrm>
          <a:off x="12814300" y="178188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EF669B3D-4B76-4183-A674-F335654EACC4}"/>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6F3CABD3-2E26-451A-8B0D-F9F882707AC6}"/>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CC523B86-0634-4CBA-B860-20CD61425575}"/>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75598889-3209-461D-928A-36915C05F78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105971</xdr:rowOff>
    </xdr:from>
    <xdr:ext cx="405111" cy="259045"/>
    <xdr:sp macro="" textlink="">
      <xdr:nvSpPr>
        <xdr:cNvPr id="896" name="n_1mainValue【庁舎】&#10;有形固定資産減価償却率">
          <a:extLst>
            <a:ext uri="{FF2B5EF4-FFF2-40B4-BE49-F238E27FC236}">
              <a16:creationId xmlns:a16="http://schemas.microsoft.com/office/drawing/2014/main" id="{E504F378-F4F9-426B-8DBF-74D94277B22D}"/>
            </a:ext>
          </a:extLst>
        </xdr:cNvPr>
        <xdr:cNvSpPr txBox="1"/>
      </xdr:nvSpPr>
      <xdr:spPr>
        <a:xfrm>
          <a:off x="152660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151691</xdr:rowOff>
    </xdr:from>
    <xdr:ext cx="405111" cy="259045"/>
    <xdr:sp macro="" textlink="">
      <xdr:nvSpPr>
        <xdr:cNvPr id="897" name="n_2mainValue【庁舎】&#10;有形固定資産減価償却率">
          <a:extLst>
            <a:ext uri="{FF2B5EF4-FFF2-40B4-BE49-F238E27FC236}">
              <a16:creationId xmlns:a16="http://schemas.microsoft.com/office/drawing/2014/main" id="{806F4615-1D80-4979-8536-128F1C272DFA}"/>
            </a:ext>
          </a:extLst>
        </xdr:cNvPr>
        <xdr:cNvSpPr txBox="1"/>
      </xdr:nvSpPr>
      <xdr:spPr>
        <a:xfrm>
          <a:off x="14389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105971</xdr:rowOff>
    </xdr:from>
    <xdr:ext cx="405111" cy="259045"/>
    <xdr:sp macro="" textlink="">
      <xdr:nvSpPr>
        <xdr:cNvPr id="898" name="n_3mainValue【庁舎】&#10;有形固定資産減価償却率">
          <a:extLst>
            <a:ext uri="{FF2B5EF4-FFF2-40B4-BE49-F238E27FC236}">
              <a16:creationId xmlns:a16="http://schemas.microsoft.com/office/drawing/2014/main" id="{38E3D58B-E9AD-4B85-8783-0EA203E29583}"/>
            </a:ext>
          </a:extLst>
        </xdr:cNvPr>
        <xdr:cNvSpPr txBox="1"/>
      </xdr:nvSpPr>
      <xdr:spPr>
        <a:xfrm>
          <a:off x="13500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55353</xdr:rowOff>
    </xdr:from>
    <xdr:ext cx="405111" cy="259045"/>
    <xdr:sp macro="" textlink="">
      <xdr:nvSpPr>
        <xdr:cNvPr id="899" name="n_4mainValue【庁舎】&#10;有形固定資産減価償却率">
          <a:extLst>
            <a:ext uri="{FF2B5EF4-FFF2-40B4-BE49-F238E27FC236}">
              <a16:creationId xmlns:a16="http://schemas.microsoft.com/office/drawing/2014/main" id="{40480622-0F80-4105-80F4-FD7B1690C4A4}"/>
            </a:ext>
          </a:extLst>
        </xdr:cNvPr>
        <xdr:cNvSpPr txBox="1"/>
      </xdr:nvSpPr>
      <xdr:spPr>
        <a:xfrm>
          <a:off x="12611744"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D17681A-EC3B-49FB-BFB1-C78D24D068E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BCCA4B67-AFE5-42AE-83C4-8DFD39230E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A985361-E3E9-4300-A158-7C011CA22C7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F63884D0-96E2-4116-941C-99D8DF38EF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FCD8924-608C-4FD3-8CD6-D3040532DB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EFCB11A-2A10-48DB-9B7D-EE962966C66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CB81BF59-5F45-4ADA-86D0-6A00B972F4B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FDDDF0C-39BB-4EE7-9EE4-2C6C10B3AD2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40601B8-A9F3-4F75-A120-4BCC8AF0FF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B965D9D4-E1C2-492E-A70D-228C7A6F7C3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F5F318ED-DADA-4A9C-A57C-A6D69FFEDE3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C45F6299-E9AE-4856-9358-D5E7CF1739D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4330241-B961-4F1F-9E86-1E20122D83D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74B37F9-9464-4516-8949-23B055A02EE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F54F8250-D411-4C91-9EB7-E2BDD63A711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BD475656-B6AF-4D36-B20A-26FD5423AB9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2770E38-790D-483B-A000-FA90FDD2573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167BB6DA-1F69-40DE-B86E-C4E12B57D5E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A60FAF3D-B20B-40B3-9AE8-91B829EEA35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1E237233-B6A0-497F-8C13-5DBC17DDDB8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DFB7EF4F-9A32-40CF-BFBC-9595F731ED1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8AB65CBB-C34C-4C68-B0CD-3BD9398B3C0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6EA955F3-E18D-4930-AF9F-665A044F8A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86966DBF-965C-449F-969C-B30B9FCFA00F}"/>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2BBE6DD1-C871-4618-9A35-B796525DEFD7}"/>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3445693E-5387-4580-AC69-6391D5A5F872}"/>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3C614873-D637-4BC8-9D76-9EF6306F53C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236B1FA9-3F11-4FEF-AA96-BB28E9963A94}"/>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018208D5-F305-4A91-BB59-FB9C173B2917}"/>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F5BC954B-06F8-4A5F-BE93-DB3C98F27D69}"/>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86B99E60-D06B-4BE4-A99A-E82601AC3DF5}"/>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B373341-BF0C-4DDB-929D-3E473995F9FB}"/>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DA5F2167-B888-4A63-8903-5EB05400FD2A}"/>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944B95A9-A951-44DD-A904-DECAC1C2D411}"/>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1158337-F034-4C2D-A0D9-C93C0FF4197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9211DB88-7C07-405D-B0B7-254CE0ED80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98A6FF1-0406-4A94-B68D-2ECDA9D2250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6079F7A-B6FD-493A-9724-53A506B9186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297229C-CF7F-40C5-AB60-978893832F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65405</xdr:rowOff>
    </xdr:from>
    <xdr:to>
      <xdr:col>116</xdr:col>
      <xdr:colOff>114300</xdr:colOff>
      <xdr:row>102</xdr:row>
      <xdr:rowOff>167005</xdr:rowOff>
    </xdr:to>
    <xdr:sp macro="" textlink="">
      <xdr:nvSpPr>
        <xdr:cNvPr id="939" name="楕円 938">
          <a:extLst>
            <a:ext uri="{FF2B5EF4-FFF2-40B4-BE49-F238E27FC236}">
              <a16:creationId xmlns:a16="http://schemas.microsoft.com/office/drawing/2014/main" id="{D6AD202C-063A-40F1-A905-D6A59F42CBAC}"/>
            </a:ext>
          </a:extLst>
        </xdr:cNvPr>
        <xdr:cNvSpPr/>
      </xdr:nvSpPr>
      <xdr:spPr>
        <a:xfrm>
          <a:off x="22110700" y="1755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88282</xdr:rowOff>
    </xdr:from>
    <xdr:ext cx="469744" cy="259045"/>
    <xdr:sp macro="" textlink="">
      <xdr:nvSpPr>
        <xdr:cNvPr id="940" name="【庁舎】&#10;一人当たり面積該当値テキスト">
          <a:extLst>
            <a:ext uri="{FF2B5EF4-FFF2-40B4-BE49-F238E27FC236}">
              <a16:creationId xmlns:a16="http://schemas.microsoft.com/office/drawing/2014/main" id="{B26F4AC7-C428-44BC-AC89-FBD28FF71CA2}"/>
            </a:ext>
          </a:extLst>
        </xdr:cNvPr>
        <xdr:cNvSpPr txBox="1"/>
      </xdr:nvSpPr>
      <xdr:spPr>
        <a:xfrm>
          <a:off x="22199600"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90170</xdr:rowOff>
    </xdr:from>
    <xdr:to>
      <xdr:col>112</xdr:col>
      <xdr:colOff>38100</xdr:colOff>
      <xdr:row>103</xdr:row>
      <xdr:rowOff>20320</xdr:rowOff>
    </xdr:to>
    <xdr:sp macro="" textlink="">
      <xdr:nvSpPr>
        <xdr:cNvPr id="941" name="楕円 940">
          <a:extLst>
            <a:ext uri="{FF2B5EF4-FFF2-40B4-BE49-F238E27FC236}">
              <a16:creationId xmlns:a16="http://schemas.microsoft.com/office/drawing/2014/main" id="{9D69FA8F-84A8-4917-9783-EA74AEB34D77}"/>
            </a:ext>
          </a:extLst>
        </xdr:cNvPr>
        <xdr:cNvSpPr/>
      </xdr:nvSpPr>
      <xdr:spPr>
        <a:xfrm>
          <a:off x="21272500" y="1757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116205</xdr:rowOff>
    </xdr:from>
    <xdr:to>
      <xdr:col>116</xdr:col>
      <xdr:colOff>63500</xdr:colOff>
      <xdr:row>102</xdr:row>
      <xdr:rowOff>140970</xdr:rowOff>
    </xdr:to>
    <xdr:cxnSp macro="">
      <xdr:nvCxnSpPr>
        <xdr:cNvPr id="942" name="直線コネクタ 941">
          <a:extLst>
            <a:ext uri="{FF2B5EF4-FFF2-40B4-BE49-F238E27FC236}">
              <a16:creationId xmlns:a16="http://schemas.microsoft.com/office/drawing/2014/main" id="{D1100EA6-1F4E-4CE4-A4D4-D108E4263352}"/>
            </a:ext>
          </a:extLst>
        </xdr:cNvPr>
        <xdr:cNvCxnSpPr/>
      </xdr:nvCxnSpPr>
      <xdr:spPr>
        <a:xfrm flipV="1">
          <a:off x="21323300" y="176041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31114</xdr:rowOff>
    </xdr:from>
    <xdr:to>
      <xdr:col>107</xdr:col>
      <xdr:colOff>101600</xdr:colOff>
      <xdr:row>103</xdr:row>
      <xdr:rowOff>132714</xdr:rowOff>
    </xdr:to>
    <xdr:sp macro="" textlink="">
      <xdr:nvSpPr>
        <xdr:cNvPr id="943" name="楕円 942">
          <a:extLst>
            <a:ext uri="{FF2B5EF4-FFF2-40B4-BE49-F238E27FC236}">
              <a16:creationId xmlns:a16="http://schemas.microsoft.com/office/drawing/2014/main" id="{A1BDAE1D-CB1F-44DA-AC75-320E4A6D6911}"/>
            </a:ext>
          </a:extLst>
        </xdr:cNvPr>
        <xdr:cNvSpPr/>
      </xdr:nvSpPr>
      <xdr:spPr>
        <a:xfrm>
          <a:off x="203835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140970</xdr:rowOff>
    </xdr:from>
    <xdr:to>
      <xdr:col>111</xdr:col>
      <xdr:colOff>177800</xdr:colOff>
      <xdr:row>103</xdr:row>
      <xdr:rowOff>81914</xdr:rowOff>
    </xdr:to>
    <xdr:cxnSp macro="">
      <xdr:nvCxnSpPr>
        <xdr:cNvPr id="944" name="直線コネクタ 943">
          <a:extLst>
            <a:ext uri="{FF2B5EF4-FFF2-40B4-BE49-F238E27FC236}">
              <a16:creationId xmlns:a16="http://schemas.microsoft.com/office/drawing/2014/main" id="{D43BBF9F-1A6A-4B28-8626-54D0AD75D477}"/>
            </a:ext>
          </a:extLst>
        </xdr:cNvPr>
        <xdr:cNvCxnSpPr/>
      </xdr:nvCxnSpPr>
      <xdr:spPr>
        <a:xfrm flipV="1">
          <a:off x="20434300" y="17628870"/>
          <a:ext cx="889000" cy="1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48261</xdr:rowOff>
    </xdr:from>
    <xdr:to>
      <xdr:col>102</xdr:col>
      <xdr:colOff>165100</xdr:colOff>
      <xdr:row>103</xdr:row>
      <xdr:rowOff>149861</xdr:rowOff>
    </xdr:to>
    <xdr:sp macro="" textlink="">
      <xdr:nvSpPr>
        <xdr:cNvPr id="945" name="楕円 944">
          <a:extLst>
            <a:ext uri="{FF2B5EF4-FFF2-40B4-BE49-F238E27FC236}">
              <a16:creationId xmlns:a16="http://schemas.microsoft.com/office/drawing/2014/main" id="{FFD61C3D-871B-4F2F-AFEA-0EBB29F9B33D}"/>
            </a:ext>
          </a:extLst>
        </xdr:cNvPr>
        <xdr:cNvSpPr/>
      </xdr:nvSpPr>
      <xdr:spPr>
        <a:xfrm>
          <a:off x="19494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81914</xdr:rowOff>
    </xdr:from>
    <xdr:to>
      <xdr:col>107</xdr:col>
      <xdr:colOff>50800</xdr:colOff>
      <xdr:row>103</xdr:row>
      <xdr:rowOff>99061</xdr:rowOff>
    </xdr:to>
    <xdr:cxnSp macro="">
      <xdr:nvCxnSpPr>
        <xdr:cNvPr id="946" name="直線コネクタ 945">
          <a:extLst>
            <a:ext uri="{FF2B5EF4-FFF2-40B4-BE49-F238E27FC236}">
              <a16:creationId xmlns:a16="http://schemas.microsoft.com/office/drawing/2014/main" id="{85C00231-7166-4123-9254-ECF0E88933EC}"/>
            </a:ext>
          </a:extLst>
        </xdr:cNvPr>
        <xdr:cNvCxnSpPr/>
      </xdr:nvCxnSpPr>
      <xdr:spPr>
        <a:xfrm flipV="1">
          <a:off x="19545300" y="177412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13970</xdr:rowOff>
    </xdr:from>
    <xdr:to>
      <xdr:col>98</xdr:col>
      <xdr:colOff>38100</xdr:colOff>
      <xdr:row>101</xdr:row>
      <xdr:rowOff>115570</xdr:rowOff>
    </xdr:to>
    <xdr:sp macro="" textlink="">
      <xdr:nvSpPr>
        <xdr:cNvPr id="947" name="楕円 946">
          <a:extLst>
            <a:ext uri="{FF2B5EF4-FFF2-40B4-BE49-F238E27FC236}">
              <a16:creationId xmlns:a16="http://schemas.microsoft.com/office/drawing/2014/main" id="{F6ABCCB3-B38E-486A-B2AC-173F1119C96B}"/>
            </a:ext>
          </a:extLst>
        </xdr:cNvPr>
        <xdr:cNvSpPr/>
      </xdr:nvSpPr>
      <xdr:spPr>
        <a:xfrm>
          <a:off x="18605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64770</xdr:rowOff>
    </xdr:from>
    <xdr:to>
      <xdr:col>102</xdr:col>
      <xdr:colOff>114300</xdr:colOff>
      <xdr:row>103</xdr:row>
      <xdr:rowOff>99061</xdr:rowOff>
    </xdr:to>
    <xdr:cxnSp macro="">
      <xdr:nvCxnSpPr>
        <xdr:cNvPr id="948" name="直線コネクタ 947">
          <a:extLst>
            <a:ext uri="{FF2B5EF4-FFF2-40B4-BE49-F238E27FC236}">
              <a16:creationId xmlns:a16="http://schemas.microsoft.com/office/drawing/2014/main" id="{D9B10B4E-D045-443D-BD21-A7D5B5EB6A4C}"/>
            </a:ext>
          </a:extLst>
        </xdr:cNvPr>
        <xdr:cNvCxnSpPr/>
      </xdr:nvCxnSpPr>
      <xdr:spPr>
        <a:xfrm>
          <a:off x="18656300" y="17381220"/>
          <a:ext cx="889000" cy="37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396A2899-CC97-43B0-BD91-8414442B381F}"/>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CE62DFB4-5636-444C-87DF-57F915BA356A}"/>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786B2D87-00C7-4467-AB28-9426BFA56627}"/>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246BC28F-CC76-4836-A570-2C07F8D43088}"/>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36847</xdr:rowOff>
    </xdr:from>
    <xdr:ext cx="469744" cy="259045"/>
    <xdr:sp macro="" textlink="">
      <xdr:nvSpPr>
        <xdr:cNvPr id="953" name="n_1mainValue【庁舎】&#10;一人当たり面積">
          <a:extLst>
            <a:ext uri="{FF2B5EF4-FFF2-40B4-BE49-F238E27FC236}">
              <a16:creationId xmlns:a16="http://schemas.microsoft.com/office/drawing/2014/main" id="{55CE7F8C-7019-479E-8CED-EF712F5F21C7}"/>
            </a:ext>
          </a:extLst>
        </xdr:cNvPr>
        <xdr:cNvSpPr txBox="1"/>
      </xdr:nvSpPr>
      <xdr:spPr>
        <a:xfrm>
          <a:off x="210757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149241</xdr:rowOff>
    </xdr:from>
    <xdr:ext cx="469744" cy="259045"/>
    <xdr:sp macro="" textlink="">
      <xdr:nvSpPr>
        <xdr:cNvPr id="954" name="n_2mainValue【庁舎】&#10;一人当たり面積">
          <a:extLst>
            <a:ext uri="{FF2B5EF4-FFF2-40B4-BE49-F238E27FC236}">
              <a16:creationId xmlns:a16="http://schemas.microsoft.com/office/drawing/2014/main" id="{1D2CA6E0-2DFD-4AED-9227-C61D5E3E3958}"/>
            </a:ext>
          </a:extLst>
        </xdr:cNvPr>
        <xdr:cNvSpPr txBox="1"/>
      </xdr:nvSpPr>
      <xdr:spPr>
        <a:xfrm>
          <a:off x="20199427" y="1746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166388</xdr:rowOff>
    </xdr:from>
    <xdr:ext cx="469744" cy="259045"/>
    <xdr:sp macro="" textlink="">
      <xdr:nvSpPr>
        <xdr:cNvPr id="955" name="n_3mainValue【庁舎】&#10;一人当たり面積">
          <a:extLst>
            <a:ext uri="{FF2B5EF4-FFF2-40B4-BE49-F238E27FC236}">
              <a16:creationId xmlns:a16="http://schemas.microsoft.com/office/drawing/2014/main" id="{B0F5750F-67A1-40DD-80CF-0AED1B8A6E4E}"/>
            </a:ext>
          </a:extLst>
        </xdr:cNvPr>
        <xdr:cNvSpPr txBox="1"/>
      </xdr:nvSpPr>
      <xdr:spPr>
        <a:xfrm>
          <a:off x="19310427" y="1748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132097</xdr:rowOff>
    </xdr:from>
    <xdr:ext cx="469744" cy="259045"/>
    <xdr:sp macro="" textlink="">
      <xdr:nvSpPr>
        <xdr:cNvPr id="956" name="n_4mainValue【庁舎】&#10;一人当たり面積">
          <a:extLst>
            <a:ext uri="{FF2B5EF4-FFF2-40B4-BE49-F238E27FC236}">
              <a16:creationId xmlns:a16="http://schemas.microsoft.com/office/drawing/2014/main" id="{7AF684CB-18DC-49C4-9030-473A935D80F0}"/>
            </a:ext>
          </a:extLst>
        </xdr:cNvPr>
        <xdr:cNvSpPr txBox="1"/>
      </xdr:nvSpPr>
      <xdr:spPr>
        <a:xfrm>
          <a:off x="18421427" y="1710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6E1EF37D-A654-4266-BF83-D95DFC0EF45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2EEFC881-11CA-4449-BC70-8650519F70A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F9A8824D-CFD1-4629-B502-01D2A3164DF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図書館や体育館・プール、福祉施設、市民会館、消防施設は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、類似団体と比較しても有形固定資産減価償却率が高く、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一定の割合で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償却率が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増加しており、計画的に長寿命化対策等を検討する必要がある。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については、類似団体と比較して有形固定資産減価償却率は低くなっている。令和元年度より市民局等庁舎の集約化・複合化を進めていることで類似団体と比較して低い水準を維持できていると考えら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一人当たり面積が類似団体と比較して高い水準にある要因については、当市が山間部地域にあり、谷筋ごとに集落が点在しているといった地理的要因が大きく影響していると考えられる。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保健センター</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同様の理由で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一人当たり面積が高い水準となっている。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当市の地理的要因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があるものの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適正な規模の検討を進めながら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公共施設等総合管理計画等に基づき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施設の維持管理を進めていく必要がある。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96.254.221\share\&#32207;&#21209;&#37096;_&#36001;&#25919;&#35506;\01_&#36001;&#25919;&#20418;\04_&#36001;&#25919;&#29366;&#27841;\05_&#36001;&#25919;&#29366;&#27841;&#36039;&#26009;&#38598;\R6&#24180;&#24230;%20&#36001;&#25919;&#29366;&#27841;&#36039;&#26009;&#38598;&#65288;R7&#20316;&#25104;&#65289;\260818_&#12304;9&#65295;11&#65288;&#37329;&#65289;&#12294;&#12305;&#20196;&#21644;&#65302;&#24180;&#24230;&#36001;&#25919;&#29366;&#27841;&#36039;&#26009;&#38598;&#12398;&#20316;&#25104;&#12395;&#12388;&#12356;&#12390;&#65288;2&#22238;&#30446;&#12539;&#22320;&#26041;&#20844;&#20250;&#35336;&#38306;&#20418;&#65289;\01_&#22238;&#31572;\&#12304;&#36001;&#25919;&#29366;&#27841;&#36039;&#26009;&#38598;&#12305;_282278_&#23437;&#31903;&#24066;_2024(2&#22238;&#30446;)0818.xlsx" TargetMode="External"/><Relationship Id="rId1" Type="http://schemas.openxmlformats.org/officeDocument/2006/relationships/externalLinkPath" Target="/&#32207;&#21209;&#37096;_&#36001;&#25919;&#35506;/01_&#36001;&#25919;&#20418;/04_&#36001;&#25919;&#29366;&#27841;/05_&#36001;&#25919;&#29366;&#27841;&#36039;&#26009;&#38598;/R6&#24180;&#24230;%20&#36001;&#25919;&#29366;&#27841;&#36039;&#26009;&#38598;&#65288;R7&#20316;&#25104;&#65289;/260818_&#12304;9&#65295;11&#65288;&#37329;&#65289;&#12294;&#12305;&#20196;&#21644;&#65302;&#24180;&#24230;&#36001;&#25919;&#29366;&#27841;&#36039;&#26009;&#38598;&#12398;&#20316;&#25104;&#12395;&#12388;&#12356;&#12390;&#65288;2&#22238;&#30446;&#12539;&#22320;&#26041;&#20844;&#20250;&#35336;&#38306;&#20418;&#65289;/01_&#22238;&#31572;/&#12304;&#36001;&#25919;&#29366;&#27841;&#36039;&#26009;&#38598;&#12305;_282278_&#23437;&#31903;&#24066;_2024(2&#22238;&#30446;)08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83.7</v>
          </cell>
          <cell r="BX51">
            <v>65.400000000000006</v>
          </cell>
          <cell r="CF51">
            <v>65.599999999999994</v>
          </cell>
          <cell r="CN51">
            <v>54.8</v>
          </cell>
          <cell r="CV51">
            <v>48.9</v>
          </cell>
        </row>
        <row r="53">
          <cell r="BP53">
            <v>62.9</v>
          </cell>
          <cell r="BX53">
            <v>64.7</v>
          </cell>
          <cell r="CF53">
            <v>66.599999999999994</v>
          </cell>
          <cell r="CN53">
            <v>67.900000000000006</v>
          </cell>
          <cell r="CV53">
            <v>69</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83.7</v>
          </cell>
          <cell r="BX73">
            <v>65.400000000000006</v>
          </cell>
          <cell r="CF73">
            <v>65.599999999999994</v>
          </cell>
          <cell r="CN73">
            <v>54.8</v>
          </cell>
          <cell r="CV73">
            <v>48.9</v>
          </cell>
        </row>
        <row r="75">
          <cell r="BP75">
            <v>7.9</v>
          </cell>
          <cell r="BX75">
            <v>6.9</v>
          </cell>
          <cell r="CF75">
            <v>6.6</v>
          </cell>
          <cell r="CN75">
            <v>7</v>
          </cell>
          <cell r="CV75">
            <v>6.6</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24688603</v>
      </c>
      <c r="BO4" s="358"/>
      <c r="BP4" s="358"/>
      <c r="BQ4" s="358"/>
      <c r="BR4" s="358"/>
      <c r="BS4" s="358"/>
      <c r="BT4" s="358"/>
      <c r="BU4" s="359"/>
      <c r="BV4" s="357">
        <v>24585529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6.1</v>
      </c>
      <c r="CU4" s="364"/>
      <c r="CV4" s="364"/>
      <c r="CW4" s="364"/>
      <c r="CX4" s="364"/>
      <c r="CY4" s="364"/>
      <c r="CZ4" s="364"/>
      <c r="DA4" s="365"/>
      <c r="DB4" s="363">
        <v>5.5</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23674377</v>
      </c>
      <c r="BO5" s="395"/>
      <c r="BP5" s="395"/>
      <c r="BQ5" s="395"/>
      <c r="BR5" s="395"/>
      <c r="BS5" s="395"/>
      <c r="BT5" s="395"/>
      <c r="BU5" s="396"/>
      <c r="BV5" s="394">
        <v>23760597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93.3</v>
      </c>
      <c r="CU5" s="392"/>
      <c r="CV5" s="392"/>
      <c r="CW5" s="392"/>
      <c r="CX5" s="392"/>
      <c r="CY5" s="392"/>
      <c r="CZ5" s="392"/>
      <c r="DA5" s="393"/>
      <c r="DB5" s="391">
        <v>94.1</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1014226</v>
      </c>
      <c r="BO6" s="395"/>
      <c r="BP6" s="395"/>
      <c r="BQ6" s="395"/>
      <c r="BR6" s="395"/>
      <c r="BS6" s="395"/>
      <c r="BT6" s="395"/>
      <c r="BU6" s="396"/>
      <c r="BV6" s="394">
        <v>824932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93.5</v>
      </c>
      <c r="CU6" s="432"/>
      <c r="CV6" s="432"/>
      <c r="CW6" s="432"/>
      <c r="CX6" s="432"/>
      <c r="CY6" s="432"/>
      <c r="CZ6" s="432"/>
      <c r="DA6" s="433"/>
      <c r="DB6" s="431">
        <v>94.6</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115647</v>
      </c>
      <c r="BO7" s="395"/>
      <c r="BP7" s="395"/>
      <c r="BQ7" s="395"/>
      <c r="BR7" s="395"/>
      <c r="BS7" s="395"/>
      <c r="BT7" s="395"/>
      <c r="BU7" s="396"/>
      <c r="BV7" s="394">
        <v>13567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14801103</v>
      </c>
      <c r="CU7" s="395"/>
      <c r="CV7" s="395"/>
      <c r="CW7" s="395"/>
      <c r="CX7" s="395"/>
      <c r="CY7" s="395"/>
      <c r="CZ7" s="395"/>
      <c r="DA7" s="396"/>
      <c r="DB7" s="394">
        <v>14735912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898579</v>
      </c>
      <c r="BO8" s="395"/>
      <c r="BP8" s="395"/>
      <c r="BQ8" s="395"/>
      <c r="BR8" s="395"/>
      <c r="BS8" s="395"/>
      <c r="BT8" s="395"/>
      <c r="BU8" s="396"/>
      <c r="BV8" s="394">
        <v>811365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0.34</v>
      </c>
      <c r="CU8" s="435"/>
      <c r="CV8" s="435"/>
      <c r="CW8" s="435"/>
      <c r="CX8" s="435"/>
      <c r="CY8" s="435"/>
      <c r="CZ8" s="435"/>
      <c r="DA8" s="436"/>
      <c r="DB8" s="434">
        <v>0.34</v>
      </c>
      <c r="DC8" s="435"/>
      <c r="DD8" s="435"/>
      <c r="DE8" s="435"/>
      <c r="DF8" s="435"/>
      <c r="DG8" s="435"/>
      <c r="DH8" s="435"/>
      <c r="DI8" s="436"/>
    </row>
    <row r="9" spans="1:119" ht="18.75" customHeight="1" thickBot="1" x14ac:dyDescent="0.2">
      <c r="A9" s="163"/>
      <c r="B9" s="388" t="s">
        <v>107</v>
      </c>
      <c r="C9" s="389"/>
      <c r="D9" s="389"/>
      <c r="E9" s="389"/>
      <c r="F9" s="389"/>
      <c r="G9" s="389"/>
      <c r="H9" s="389"/>
      <c r="I9" s="389"/>
      <c r="J9" s="389"/>
      <c r="K9" s="437"/>
      <c r="L9" s="438" t="s">
        <v>108</v>
      </c>
      <c r="M9" s="439"/>
      <c r="N9" s="439"/>
      <c r="O9" s="439"/>
      <c r="P9" s="439"/>
      <c r="Q9" s="440"/>
      <c r="R9" s="441">
        <v>34819</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87214</v>
      </c>
      <c r="BO9" s="395"/>
      <c r="BP9" s="395"/>
      <c r="BQ9" s="395"/>
      <c r="BR9" s="395"/>
      <c r="BS9" s="395"/>
      <c r="BT9" s="395"/>
      <c r="BU9" s="396"/>
      <c r="BV9" s="394">
        <v>43560</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15</v>
      </c>
      <c r="CU9" s="392"/>
      <c r="CV9" s="392"/>
      <c r="CW9" s="392"/>
      <c r="CX9" s="392"/>
      <c r="CY9" s="392"/>
      <c r="CZ9" s="392"/>
      <c r="DA9" s="393"/>
      <c r="DB9" s="391">
        <v>17.3</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113</v>
      </c>
      <c r="M10" s="424"/>
      <c r="N10" s="424"/>
      <c r="O10" s="424"/>
      <c r="P10" s="424"/>
      <c r="Q10" s="425"/>
      <c r="R10" s="445">
        <v>37773</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352507</v>
      </c>
      <c r="BO10" s="395"/>
      <c r="BP10" s="395"/>
      <c r="BQ10" s="395"/>
      <c r="BR10" s="395"/>
      <c r="BS10" s="395"/>
      <c r="BT10" s="395"/>
      <c r="BU10" s="396"/>
      <c r="BV10" s="394">
        <v>52332</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433826</v>
      </c>
      <c r="BO11" s="395"/>
      <c r="BP11" s="395"/>
      <c r="BQ11" s="395"/>
      <c r="BR11" s="395"/>
      <c r="BS11" s="395"/>
      <c r="BT11" s="395"/>
      <c r="BU11" s="396"/>
      <c r="BV11" s="394">
        <v>698902</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33749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33385</v>
      </c>
      <c r="S13" s="479"/>
      <c r="T13" s="479"/>
      <c r="U13" s="479"/>
      <c r="V13" s="480"/>
      <c r="W13" s="410" t="s">
        <v>131</v>
      </c>
      <c r="X13" s="411"/>
      <c r="Y13" s="411"/>
      <c r="Z13" s="411"/>
      <c r="AA13" s="411"/>
      <c r="AB13" s="401"/>
      <c r="AC13" s="445">
        <v>777</v>
      </c>
      <c r="AD13" s="446"/>
      <c r="AE13" s="446"/>
      <c r="AF13" s="446"/>
      <c r="AG13" s="488"/>
      <c r="AH13" s="445">
        <v>857</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873547</v>
      </c>
      <c r="BO13" s="395"/>
      <c r="BP13" s="395"/>
      <c r="BQ13" s="395"/>
      <c r="BR13" s="395"/>
      <c r="BS13" s="395"/>
      <c r="BT13" s="395"/>
      <c r="BU13" s="396"/>
      <c r="BV13" s="394">
        <v>794794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6.6</v>
      </c>
      <c r="CU13" s="392"/>
      <c r="CV13" s="392"/>
      <c r="CW13" s="392"/>
      <c r="CX13" s="392"/>
      <c r="CY13" s="392"/>
      <c r="CZ13" s="392"/>
      <c r="DA13" s="393"/>
      <c r="DB13" s="391">
        <v>7</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34572</v>
      </c>
      <c r="S14" s="479"/>
      <c r="T14" s="479"/>
      <c r="U14" s="479"/>
      <c r="V14" s="480"/>
      <c r="W14" s="384"/>
      <c r="X14" s="385"/>
      <c r="Y14" s="385"/>
      <c r="Z14" s="385"/>
      <c r="AA14" s="385"/>
      <c r="AB14" s="374"/>
      <c r="AC14" s="481">
        <v>4.5</v>
      </c>
      <c r="AD14" s="482"/>
      <c r="AE14" s="482"/>
      <c r="AF14" s="482"/>
      <c r="AG14" s="483"/>
      <c r="AH14" s="481">
        <v>4.5999999999999996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48.9</v>
      </c>
      <c r="CU14" s="493"/>
      <c r="CV14" s="493"/>
      <c r="CW14" s="493"/>
      <c r="CX14" s="493"/>
      <c r="CY14" s="493"/>
      <c r="CZ14" s="493"/>
      <c r="DA14" s="494"/>
      <c r="DB14" s="492">
        <v>54.8</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34178</v>
      </c>
      <c r="S15" s="479"/>
      <c r="T15" s="479"/>
      <c r="U15" s="479"/>
      <c r="V15" s="480"/>
      <c r="W15" s="410" t="s">
        <v>137</v>
      </c>
      <c r="X15" s="411"/>
      <c r="Y15" s="411"/>
      <c r="Z15" s="411"/>
      <c r="AA15" s="411"/>
      <c r="AB15" s="401"/>
      <c r="AC15" s="445">
        <v>6770</v>
      </c>
      <c r="AD15" s="446"/>
      <c r="AE15" s="446"/>
      <c r="AF15" s="446"/>
      <c r="AG15" s="488"/>
      <c r="AH15" s="445">
        <v>7273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4612066</v>
      </c>
      <c r="BO15" s="358"/>
      <c r="BP15" s="358"/>
      <c r="BQ15" s="358"/>
      <c r="BR15" s="358"/>
      <c r="BS15" s="358"/>
      <c r="BT15" s="358"/>
      <c r="BU15" s="359"/>
      <c r="BV15" s="357">
        <v>4579926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38.799999999999997</v>
      </c>
      <c r="AD16" s="482"/>
      <c r="AE16" s="482"/>
      <c r="AF16" s="482"/>
      <c r="AG16" s="483"/>
      <c r="AH16" s="481">
        <v>39.200000000000003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13624319</v>
      </c>
      <c r="BO16" s="395"/>
      <c r="BP16" s="395"/>
      <c r="BQ16" s="395"/>
      <c r="BR16" s="395"/>
      <c r="BS16" s="395"/>
      <c r="BT16" s="395"/>
      <c r="BU16" s="396"/>
      <c r="BV16" s="394">
        <v>13530620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9898</v>
      </c>
      <c r="AD17" s="446"/>
      <c r="AE17" s="446"/>
      <c r="AF17" s="446"/>
      <c r="AG17" s="488"/>
      <c r="AH17" s="445">
        <v>10405</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5752946</v>
      </c>
      <c r="BO17" s="395"/>
      <c r="BP17" s="395"/>
      <c r="BQ17" s="395"/>
      <c r="BR17" s="395"/>
      <c r="BS17" s="395"/>
      <c r="BT17" s="395"/>
      <c r="BU17" s="396"/>
      <c r="BV17" s="394">
        <v>5729531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658.54</v>
      </c>
      <c r="M18" s="518"/>
      <c r="N18" s="518"/>
      <c r="O18" s="518"/>
      <c r="P18" s="518"/>
      <c r="Q18" s="518"/>
      <c r="R18" s="519"/>
      <c r="S18" s="519"/>
      <c r="T18" s="519"/>
      <c r="U18" s="519"/>
      <c r="V18" s="520"/>
      <c r="W18" s="412"/>
      <c r="X18" s="413"/>
      <c r="Y18" s="413"/>
      <c r="Z18" s="413"/>
      <c r="AA18" s="413"/>
      <c r="AB18" s="404"/>
      <c r="AC18" s="521">
        <v>56.7</v>
      </c>
      <c r="AD18" s="522"/>
      <c r="AE18" s="522"/>
      <c r="AF18" s="522"/>
      <c r="AG18" s="523"/>
      <c r="AH18" s="521">
        <v>56.1</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14035418</v>
      </c>
      <c r="BO18" s="395"/>
      <c r="BP18" s="395"/>
      <c r="BQ18" s="395"/>
      <c r="BR18" s="395"/>
      <c r="BS18" s="395"/>
      <c r="BT18" s="395"/>
      <c r="BU18" s="396"/>
      <c r="BV18" s="394">
        <v>13975007</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53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17843727</v>
      </c>
      <c r="BO19" s="395"/>
      <c r="BP19" s="395"/>
      <c r="BQ19" s="395"/>
      <c r="BR19" s="395"/>
      <c r="BS19" s="395"/>
      <c r="BT19" s="395"/>
      <c r="BU19" s="396"/>
      <c r="BV19" s="394">
        <v>17497221</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12882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25182613</v>
      </c>
      <c r="BO22" s="358"/>
      <c r="BP22" s="358"/>
      <c r="BQ22" s="358"/>
      <c r="BR22" s="358"/>
      <c r="BS22" s="358"/>
      <c r="BT22" s="358"/>
      <c r="BU22" s="359"/>
      <c r="BV22" s="357">
        <v>26678763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16801458</v>
      </c>
      <c r="BO23" s="395"/>
      <c r="BP23" s="395"/>
      <c r="BQ23" s="395"/>
      <c r="BR23" s="395"/>
      <c r="BS23" s="395"/>
      <c r="BT23" s="395"/>
      <c r="BU23" s="396"/>
      <c r="BV23" s="394">
        <v>17600664</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7920</v>
      </c>
      <c r="R24" s="446"/>
      <c r="S24" s="446"/>
      <c r="T24" s="446"/>
      <c r="U24" s="446"/>
      <c r="V24" s="488"/>
      <c r="W24" s="540"/>
      <c r="X24" s="541"/>
      <c r="Y24" s="542"/>
      <c r="Z24" s="444" t="s">
        <v>162</v>
      </c>
      <c r="AA24" s="424"/>
      <c r="AB24" s="424"/>
      <c r="AC24" s="424"/>
      <c r="AD24" s="424"/>
      <c r="AE24" s="424"/>
      <c r="AF24" s="424"/>
      <c r="AG24" s="425"/>
      <c r="AH24" s="445">
        <v>335</v>
      </c>
      <c r="AI24" s="446"/>
      <c r="AJ24" s="446"/>
      <c r="AK24" s="446"/>
      <c r="AL24" s="488"/>
      <c r="AM24" s="445">
        <v>1064295</v>
      </c>
      <c r="AN24" s="446"/>
      <c r="AO24" s="446"/>
      <c r="AP24" s="446"/>
      <c r="AQ24" s="446"/>
      <c r="AR24" s="488"/>
      <c r="AS24" s="445">
        <v>3177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18633851</v>
      </c>
      <c r="BO24" s="395"/>
      <c r="BP24" s="395"/>
      <c r="BQ24" s="395"/>
      <c r="BR24" s="395"/>
      <c r="BS24" s="395"/>
      <c r="BT24" s="395"/>
      <c r="BU24" s="396"/>
      <c r="BV24" s="394">
        <v>19461453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6408</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1269445</v>
      </c>
      <c r="BO25" s="358"/>
      <c r="BP25" s="358"/>
      <c r="BQ25" s="358"/>
      <c r="BR25" s="358"/>
      <c r="BS25" s="358"/>
      <c r="BT25" s="358"/>
      <c r="BU25" s="359"/>
      <c r="BV25" s="357">
        <v>979793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5742</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35354</v>
      </c>
      <c r="AN26" s="446"/>
      <c r="AO26" s="446"/>
      <c r="AP26" s="446"/>
      <c r="AQ26" s="446"/>
      <c r="AR26" s="488"/>
      <c r="AS26" s="445">
        <v>3214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4480</v>
      </c>
      <c r="R27" s="446"/>
      <c r="S27" s="446"/>
      <c r="T27" s="446"/>
      <c r="U27" s="446"/>
      <c r="V27" s="488"/>
      <c r="W27" s="540"/>
      <c r="X27" s="541"/>
      <c r="Y27" s="542"/>
      <c r="Z27" s="444" t="s">
        <v>171</v>
      </c>
      <c r="AA27" s="424"/>
      <c r="AB27" s="424"/>
      <c r="AC27" s="424"/>
      <c r="AD27" s="424"/>
      <c r="AE27" s="424"/>
      <c r="AF27" s="424"/>
      <c r="AG27" s="425"/>
      <c r="AH27" s="445">
        <v>33</v>
      </c>
      <c r="AI27" s="446"/>
      <c r="AJ27" s="446"/>
      <c r="AK27" s="446"/>
      <c r="AL27" s="488"/>
      <c r="AM27" s="445">
        <v>108320</v>
      </c>
      <c r="AN27" s="446"/>
      <c r="AO27" s="446"/>
      <c r="AP27" s="446"/>
      <c r="AQ27" s="446"/>
      <c r="AR27" s="488"/>
      <c r="AS27" s="445">
        <v>3282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568072</v>
      </c>
      <c r="BO27" s="514"/>
      <c r="BP27" s="514"/>
      <c r="BQ27" s="514"/>
      <c r="BR27" s="514"/>
      <c r="BS27" s="514"/>
      <c r="BT27" s="514"/>
      <c r="BU27" s="515"/>
      <c r="BV27" s="513">
        <v>567869</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3700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3378808</v>
      </c>
      <c r="BO28" s="358"/>
      <c r="BP28" s="358"/>
      <c r="BQ28" s="358"/>
      <c r="BR28" s="358"/>
      <c r="BS28" s="358"/>
      <c r="BT28" s="358"/>
      <c r="BU28" s="359"/>
      <c r="BV28" s="357">
        <v>3026301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16</v>
      </c>
      <c r="M29" s="446"/>
      <c r="N29" s="446"/>
      <c r="O29" s="446"/>
      <c r="P29" s="488"/>
      <c r="Q29" s="445">
        <v>3460</v>
      </c>
      <c r="R29" s="446"/>
      <c r="S29" s="446"/>
      <c r="T29" s="446"/>
      <c r="U29" s="446"/>
      <c r="V29" s="488"/>
      <c r="W29" s="543"/>
      <c r="X29" s="544"/>
      <c r="Y29" s="545"/>
      <c r="Z29" s="444" t="s">
        <v>177</v>
      </c>
      <c r="AA29" s="424"/>
      <c r="AB29" s="424"/>
      <c r="AC29" s="424"/>
      <c r="AD29" s="424"/>
      <c r="AE29" s="424"/>
      <c r="AF29" s="424"/>
      <c r="AG29" s="425"/>
      <c r="AH29" s="445">
        <v>368</v>
      </c>
      <c r="AI29" s="446"/>
      <c r="AJ29" s="446"/>
      <c r="AK29" s="446"/>
      <c r="AL29" s="488"/>
      <c r="AM29" s="445">
        <v>1172615</v>
      </c>
      <c r="AN29" s="446"/>
      <c r="AO29" s="446"/>
      <c r="AP29" s="446"/>
      <c r="AQ29" s="446"/>
      <c r="AR29" s="488"/>
      <c r="AS29" s="445">
        <v>3186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290322</v>
      </c>
      <c r="BO29" s="395"/>
      <c r="BP29" s="395"/>
      <c r="BQ29" s="395"/>
      <c r="BR29" s="395"/>
      <c r="BS29" s="395"/>
      <c r="BT29" s="395"/>
      <c r="BU29" s="396"/>
      <c r="BV29" s="394">
        <v>256282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4652257</v>
      </c>
      <c r="BO30" s="514"/>
      <c r="BP30" s="514"/>
      <c r="BQ30" s="514"/>
      <c r="BR30" s="514"/>
      <c r="BS30" s="514"/>
      <c r="BT30" s="514"/>
      <c r="BU30" s="515"/>
      <c r="BV30" s="513">
        <v>4594111</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IF('各会計、関係団体の財政状況及び健全化判断比率'!B33="","",'各会計、関係団体の財政状況及び健全化判断比率'!B33)</f>
        <v>水道事業特別会計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にしはりま環境事務組合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国民健康保険診療所特別会計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IF('各会計、関係団体の財政状況及び健全化判断比率'!B34="","",'各会計、関係団体の財政状況及び健全化判断比率'!B34)</f>
        <v>下水道事業特別会計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西はりま消防組合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IF('各会計、関係団体の財政状況及び健全化判断比率'!B35="","",'各会計、関係団体の財政状況及び健全化判断比率'!B35)</f>
        <v>病院事業特別会計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兵庫県市町村職員退職手当組合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兵庫県町議会議員公務災害補償組合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6</v>
      </c>
      <c r="V38" s="584"/>
      <c r="W38" s="585" t="str">
        <f>IF('各会計、関係団体の財政状況及び健全化判断比率'!B32="","",'各会計、関係団体の財政状況及び健全化判断比率'!B32)</f>
        <v>訪問看護事業特別会計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兵庫県後期高齢者医療広域連合（一般会計）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兵庫県後期高齢者医療広域連合（特別会計）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ZvTP02y26p8CWjpOuIdOWwkekeyPn9ghQ0DFwaCyNbiGJ/xCuNZcIFJDEVPM8SmV5+5L3hn3gUvU8RUQo2U2IQ==" saltValue="jvOtN9tX6cL6+i7JUHtb1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4184409</v>
      </c>
      <c r="S5" s="600"/>
      <c r="T5" s="600"/>
      <c r="U5" s="600"/>
      <c r="V5" s="600"/>
      <c r="W5" s="600"/>
      <c r="X5" s="600"/>
      <c r="Y5" s="601"/>
      <c r="Z5" s="602">
        <v>16.899999999999999</v>
      </c>
      <c r="AA5" s="602"/>
      <c r="AB5" s="602"/>
      <c r="AC5" s="602"/>
      <c r="AD5" s="603">
        <v>4183947</v>
      </c>
      <c r="AE5" s="603"/>
      <c r="AF5" s="603"/>
      <c r="AG5" s="603"/>
      <c r="AH5" s="603"/>
      <c r="AI5" s="603"/>
      <c r="AJ5" s="603"/>
      <c r="AK5" s="603"/>
      <c r="AL5" s="604">
        <v>27.9</v>
      </c>
      <c r="AM5" s="605"/>
      <c r="AN5" s="605"/>
      <c r="AO5" s="606"/>
      <c r="AP5" s="596" t="s">
        <v>216</v>
      </c>
      <c r="AQ5" s="597"/>
      <c r="AR5" s="597"/>
      <c r="AS5" s="597"/>
      <c r="AT5" s="597"/>
      <c r="AU5" s="597"/>
      <c r="AV5" s="597"/>
      <c r="AW5" s="597"/>
      <c r="AX5" s="597"/>
      <c r="AY5" s="597"/>
      <c r="AZ5" s="597"/>
      <c r="BA5" s="597"/>
      <c r="BB5" s="597"/>
      <c r="BC5" s="597"/>
      <c r="BD5" s="597"/>
      <c r="BE5" s="597"/>
      <c r="BF5" s="598"/>
      <c r="BG5" s="610">
        <v>4183318</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380508</v>
      </c>
      <c r="S6" s="611"/>
      <c r="T6" s="611"/>
      <c r="U6" s="611"/>
      <c r="V6" s="611"/>
      <c r="W6" s="611"/>
      <c r="X6" s="611"/>
      <c r="Y6" s="612"/>
      <c r="Z6" s="613">
        <v>1.5</v>
      </c>
      <c r="AA6" s="613"/>
      <c r="AB6" s="613"/>
      <c r="AC6" s="613"/>
      <c r="AD6" s="614">
        <v>380508</v>
      </c>
      <c r="AE6" s="614"/>
      <c r="AF6" s="614"/>
      <c r="AG6" s="614"/>
      <c r="AH6" s="614"/>
      <c r="AI6" s="614"/>
      <c r="AJ6" s="614"/>
      <c r="AK6" s="614"/>
      <c r="AL6" s="615">
        <v>2.5</v>
      </c>
      <c r="AM6" s="616"/>
      <c r="AN6" s="616"/>
      <c r="AO6" s="617"/>
      <c r="AP6" s="607" t="s">
        <v>221</v>
      </c>
      <c r="AQ6" s="608"/>
      <c r="AR6" s="608"/>
      <c r="AS6" s="608"/>
      <c r="AT6" s="608"/>
      <c r="AU6" s="608"/>
      <c r="AV6" s="608"/>
      <c r="AW6" s="608"/>
      <c r="AX6" s="608"/>
      <c r="AY6" s="608"/>
      <c r="AZ6" s="608"/>
      <c r="BA6" s="608"/>
      <c r="BB6" s="608"/>
      <c r="BC6" s="608"/>
      <c r="BD6" s="608"/>
      <c r="BE6" s="608"/>
      <c r="BF6" s="609"/>
      <c r="BG6" s="610">
        <v>4183318</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136110</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136109</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3028</v>
      </c>
      <c r="S7" s="611"/>
      <c r="T7" s="611"/>
      <c r="U7" s="611"/>
      <c r="V7" s="611"/>
      <c r="W7" s="611"/>
      <c r="X7" s="611"/>
      <c r="Y7" s="612"/>
      <c r="Z7" s="613">
        <v>0</v>
      </c>
      <c r="AA7" s="613"/>
      <c r="AB7" s="613"/>
      <c r="AC7" s="613"/>
      <c r="AD7" s="614">
        <v>3028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1611930</v>
      </c>
      <c r="BH7" s="611"/>
      <c r="BI7" s="611"/>
      <c r="BJ7" s="611"/>
      <c r="BK7" s="611"/>
      <c r="BL7" s="611"/>
      <c r="BM7" s="611"/>
      <c r="BN7" s="612"/>
      <c r="BO7" s="613">
        <v>38.5</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3337427</v>
      </c>
      <c r="CS7" s="611"/>
      <c r="CT7" s="611"/>
      <c r="CU7" s="611"/>
      <c r="CV7" s="611"/>
      <c r="CW7" s="611"/>
      <c r="CX7" s="611"/>
      <c r="CY7" s="612"/>
      <c r="CZ7" s="613">
        <v>14.1</v>
      </c>
      <c r="DA7" s="613"/>
      <c r="DB7" s="613"/>
      <c r="DC7" s="613"/>
      <c r="DD7" s="619">
        <v>190762</v>
      </c>
      <c r="DE7" s="611"/>
      <c r="DF7" s="611"/>
      <c r="DG7" s="611"/>
      <c r="DH7" s="611"/>
      <c r="DI7" s="611"/>
      <c r="DJ7" s="611"/>
      <c r="DK7" s="611"/>
      <c r="DL7" s="611"/>
      <c r="DM7" s="611"/>
      <c r="DN7" s="611"/>
      <c r="DO7" s="611"/>
      <c r="DP7" s="612"/>
      <c r="DQ7" s="619">
        <v>2576757</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53922</v>
      </c>
      <c r="S8" s="611"/>
      <c r="T8" s="611"/>
      <c r="U8" s="611"/>
      <c r="V8" s="611"/>
      <c r="W8" s="611"/>
      <c r="X8" s="611"/>
      <c r="Y8" s="612"/>
      <c r="Z8" s="613">
        <v>0.2</v>
      </c>
      <c r="AA8" s="613"/>
      <c r="AB8" s="613"/>
      <c r="AC8" s="613"/>
      <c r="AD8" s="614">
        <v>53922</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55987</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7496038</v>
      </c>
      <c r="CS8" s="611"/>
      <c r="CT8" s="611"/>
      <c r="CU8" s="611"/>
      <c r="CV8" s="611"/>
      <c r="CW8" s="611"/>
      <c r="CX8" s="611"/>
      <c r="CY8" s="612"/>
      <c r="CZ8" s="613">
        <v>31.7</v>
      </c>
      <c r="DA8" s="613"/>
      <c r="DB8" s="613"/>
      <c r="DC8" s="613"/>
      <c r="DD8" s="619">
        <v>243416</v>
      </c>
      <c r="DE8" s="611"/>
      <c r="DF8" s="611"/>
      <c r="DG8" s="611"/>
      <c r="DH8" s="611"/>
      <c r="DI8" s="611"/>
      <c r="DJ8" s="611"/>
      <c r="DK8" s="611"/>
      <c r="DL8" s="611"/>
      <c r="DM8" s="611"/>
      <c r="DN8" s="611"/>
      <c r="DO8" s="611"/>
      <c r="DP8" s="612"/>
      <c r="DQ8" s="619">
        <v>4194182</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70973</v>
      </c>
      <c r="S9" s="611"/>
      <c r="T9" s="611"/>
      <c r="U9" s="611"/>
      <c r="V9" s="611"/>
      <c r="W9" s="611"/>
      <c r="X9" s="611"/>
      <c r="Y9" s="612"/>
      <c r="Z9" s="613">
        <v>0.3</v>
      </c>
      <c r="AA9" s="613"/>
      <c r="AB9" s="613"/>
      <c r="AC9" s="613"/>
      <c r="AD9" s="614">
        <v>70973</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1375857</v>
      </c>
      <c r="BH9" s="611"/>
      <c r="BI9" s="611"/>
      <c r="BJ9" s="611"/>
      <c r="BK9" s="611"/>
      <c r="BL9" s="611"/>
      <c r="BM9" s="611"/>
      <c r="BN9" s="612"/>
      <c r="BO9" s="613">
        <v>32.9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2552229</v>
      </c>
      <c r="CS9" s="611"/>
      <c r="CT9" s="611"/>
      <c r="CU9" s="611"/>
      <c r="CV9" s="611"/>
      <c r="CW9" s="611"/>
      <c r="CX9" s="611"/>
      <c r="CY9" s="612"/>
      <c r="CZ9" s="613">
        <v>10.8</v>
      </c>
      <c r="DA9" s="613"/>
      <c r="DB9" s="613"/>
      <c r="DC9" s="613"/>
      <c r="DD9" s="619">
        <v>25333</v>
      </c>
      <c r="DE9" s="611"/>
      <c r="DF9" s="611"/>
      <c r="DG9" s="611"/>
      <c r="DH9" s="611"/>
      <c r="DI9" s="611"/>
      <c r="DJ9" s="611"/>
      <c r="DK9" s="611"/>
      <c r="DL9" s="611"/>
      <c r="DM9" s="611"/>
      <c r="DN9" s="611"/>
      <c r="DO9" s="611"/>
      <c r="DP9" s="612"/>
      <c r="DQ9" s="619">
        <v>2225749</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96098</v>
      </c>
      <c r="BH10" s="611"/>
      <c r="BI10" s="611"/>
      <c r="BJ10" s="611"/>
      <c r="BK10" s="611"/>
      <c r="BL10" s="611"/>
      <c r="BM10" s="611"/>
      <c r="BN10" s="612"/>
      <c r="BO10" s="613">
        <v>2.2999999999999998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18727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18643</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865383</v>
      </c>
      <c r="S11" s="611"/>
      <c r="T11" s="611"/>
      <c r="U11" s="611"/>
      <c r="V11" s="611"/>
      <c r="W11" s="611"/>
      <c r="X11" s="611"/>
      <c r="Y11" s="612"/>
      <c r="Z11" s="615">
        <v>3.5</v>
      </c>
      <c r="AA11" s="616"/>
      <c r="AB11" s="616"/>
      <c r="AC11" s="622"/>
      <c r="AD11" s="619">
        <v>865383</v>
      </c>
      <c r="AE11" s="611"/>
      <c r="AF11" s="611"/>
      <c r="AG11" s="611"/>
      <c r="AH11" s="611"/>
      <c r="AI11" s="611"/>
      <c r="AJ11" s="611"/>
      <c r="AK11" s="612"/>
      <c r="AL11" s="615">
        <v>5.8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83988</v>
      </c>
      <c r="BH11" s="611"/>
      <c r="BI11" s="611"/>
      <c r="BJ11" s="611"/>
      <c r="BK11" s="611"/>
      <c r="BL11" s="611"/>
      <c r="BM11" s="611"/>
      <c r="BN11" s="612"/>
      <c r="BO11" s="613">
        <v>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1372746</v>
      </c>
      <c r="CS11" s="611"/>
      <c r="CT11" s="611"/>
      <c r="CU11" s="611"/>
      <c r="CV11" s="611"/>
      <c r="CW11" s="611"/>
      <c r="CX11" s="611"/>
      <c r="CY11" s="612"/>
      <c r="CZ11" s="613">
        <v>5.8</v>
      </c>
      <c r="DA11" s="613"/>
      <c r="DB11" s="613"/>
      <c r="DC11" s="613"/>
      <c r="DD11" s="619">
        <v>43258</v>
      </c>
      <c r="DE11" s="611"/>
      <c r="DF11" s="611"/>
      <c r="DG11" s="611"/>
      <c r="DH11" s="611"/>
      <c r="DI11" s="611"/>
      <c r="DJ11" s="611"/>
      <c r="DK11" s="611"/>
      <c r="DL11" s="611"/>
      <c r="DM11" s="611"/>
      <c r="DN11" s="611"/>
      <c r="DO11" s="611"/>
      <c r="DP11" s="612"/>
      <c r="DQ11" s="619">
        <v>1030285</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7393</v>
      </c>
      <c r="S12" s="611"/>
      <c r="T12" s="611"/>
      <c r="U12" s="611"/>
      <c r="V12" s="611"/>
      <c r="W12" s="611"/>
      <c r="X12" s="611"/>
      <c r="Y12" s="612"/>
      <c r="Z12" s="613">
        <v>0</v>
      </c>
      <c r="AA12" s="613"/>
      <c r="AB12" s="613"/>
      <c r="AC12" s="613"/>
      <c r="AD12" s="614">
        <v>7393</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2174366</v>
      </c>
      <c r="BH12" s="611"/>
      <c r="BI12" s="611"/>
      <c r="BJ12" s="611"/>
      <c r="BK12" s="611"/>
      <c r="BL12" s="611"/>
      <c r="BM12" s="611"/>
      <c r="BN12" s="612"/>
      <c r="BO12" s="613">
        <v>52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743578</v>
      </c>
      <c r="CS12" s="611"/>
      <c r="CT12" s="611"/>
      <c r="CU12" s="611"/>
      <c r="CV12" s="611"/>
      <c r="CW12" s="611"/>
      <c r="CX12" s="611"/>
      <c r="CY12" s="612"/>
      <c r="CZ12" s="613">
        <v>3.1</v>
      </c>
      <c r="DA12" s="613"/>
      <c r="DB12" s="613"/>
      <c r="DC12" s="613"/>
      <c r="DD12" s="619">
        <v>146155</v>
      </c>
      <c r="DE12" s="611"/>
      <c r="DF12" s="611"/>
      <c r="DG12" s="611"/>
      <c r="DH12" s="611"/>
      <c r="DI12" s="611"/>
      <c r="DJ12" s="611"/>
      <c r="DK12" s="611"/>
      <c r="DL12" s="611"/>
      <c r="DM12" s="611"/>
      <c r="DN12" s="611"/>
      <c r="DO12" s="611"/>
      <c r="DP12" s="612"/>
      <c r="DQ12" s="619">
        <v>223995</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2126495</v>
      </c>
      <c r="BH13" s="611"/>
      <c r="BI13" s="611"/>
      <c r="BJ13" s="611"/>
      <c r="BK13" s="611"/>
      <c r="BL13" s="611"/>
      <c r="BM13" s="611"/>
      <c r="BN13" s="612"/>
      <c r="BO13" s="613">
        <v>50.8</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1641634</v>
      </c>
      <c r="CS13" s="611"/>
      <c r="CT13" s="611"/>
      <c r="CU13" s="611"/>
      <c r="CV13" s="611"/>
      <c r="CW13" s="611"/>
      <c r="CX13" s="611"/>
      <c r="CY13" s="612"/>
      <c r="CZ13" s="613">
        <v>6.9</v>
      </c>
      <c r="DA13" s="613"/>
      <c r="DB13" s="613"/>
      <c r="DC13" s="613"/>
      <c r="DD13" s="619">
        <v>453964</v>
      </c>
      <c r="DE13" s="611"/>
      <c r="DF13" s="611"/>
      <c r="DG13" s="611"/>
      <c r="DH13" s="611"/>
      <c r="DI13" s="611"/>
      <c r="DJ13" s="611"/>
      <c r="DK13" s="611"/>
      <c r="DL13" s="611"/>
      <c r="DM13" s="611"/>
      <c r="DN13" s="611"/>
      <c r="DO13" s="611"/>
      <c r="DP13" s="612"/>
      <c r="DQ13" s="619">
        <v>1125538</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158245</v>
      </c>
      <c r="BH14" s="611"/>
      <c r="BI14" s="611"/>
      <c r="BJ14" s="611"/>
      <c r="BK14" s="611"/>
      <c r="BL14" s="611"/>
      <c r="BM14" s="611"/>
      <c r="BN14" s="612"/>
      <c r="BO14" s="613">
        <v>3.8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947527</v>
      </c>
      <c r="CS14" s="611"/>
      <c r="CT14" s="611"/>
      <c r="CU14" s="611"/>
      <c r="CV14" s="611"/>
      <c r="CW14" s="611"/>
      <c r="CX14" s="611"/>
      <c r="CY14" s="612"/>
      <c r="CZ14" s="613">
        <v>4</v>
      </c>
      <c r="DA14" s="613"/>
      <c r="DB14" s="613"/>
      <c r="DC14" s="613"/>
      <c r="DD14" s="619">
        <v>59026</v>
      </c>
      <c r="DE14" s="611"/>
      <c r="DF14" s="611"/>
      <c r="DG14" s="611"/>
      <c r="DH14" s="611"/>
      <c r="DI14" s="611"/>
      <c r="DJ14" s="611"/>
      <c r="DK14" s="611"/>
      <c r="DL14" s="611"/>
      <c r="DM14" s="611"/>
      <c r="DN14" s="611"/>
      <c r="DO14" s="611"/>
      <c r="DP14" s="612"/>
      <c r="DQ14" s="619">
        <v>847303</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41529</v>
      </c>
      <c r="S15" s="611"/>
      <c r="T15" s="611"/>
      <c r="U15" s="611"/>
      <c r="V15" s="611"/>
      <c r="W15" s="611"/>
      <c r="X15" s="611"/>
      <c r="Y15" s="612"/>
      <c r="Z15" s="613">
        <v>0.2</v>
      </c>
      <c r="AA15" s="613"/>
      <c r="AB15" s="613"/>
      <c r="AC15" s="613"/>
      <c r="AD15" s="614">
        <v>41529</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238777</v>
      </c>
      <c r="BH15" s="611"/>
      <c r="BI15" s="611"/>
      <c r="BJ15" s="611"/>
      <c r="BK15" s="611"/>
      <c r="BL15" s="611"/>
      <c r="BM15" s="611"/>
      <c r="BN15" s="612"/>
      <c r="BO15" s="613">
        <v>5.7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2603715</v>
      </c>
      <c r="CS15" s="611"/>
      <c r="CT15" s="611"/>
      <c r="CU15" s="611"/>
      <c r="CV15" s="611"/>
      <c r="CW15" s="611"/>
      <c r="CX15" s="611"/>
      <c r="CY15" s="612"/>
      <c r="CZ15" s="613">
        <v>11</v>
      </c>
      <c r="DA15" s="613"/>
      <c r="DB15" s="613"/>
      <c r="DC15" s="613"/>
      <c r="DD15" s="619">
        <v>524280</v>
      </c>
      <c r="DE15" s="611"/>
      <c r="DF15" s="611"/>
      <c r="DG15" s="611"/>
      <c r="DH15" s="611"/>
      <c r="DI15" s="611"/>
      <c r="DJ15" s="611"/>
      <c r="DK15" s="611"/>
      <c r="DL15" s="611"/>
      <c r="DM15" s="611"/>
      <c r="DN15" s="611"/>
      <c r="DO15" s="611"/>
      <c r="DP15" s="612"/>
      <c r="DQ15" s="619">
        <v>1772664</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80629</v>
      </c>
      <c r="S16" s="611"/>
      <c r="T16" s="611"/>
      <c r="U16" s="611"/>
      <c r="V16" s="611"/>
      <c r="W16" s="611"/>
      <c r="X16" s="611"/>
      <c r="Y16" s="612"/>
      <c r="Z16" s="613">
        <v>0.3</v>
      </c>
      <c r="AA16" s="613"/>
      <c r="AB16" s="613"/>
      <c r="AC16" s="613"/>
      <c r="AD16" s="614">
        <v>80629</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102501</v>
      </c>
      <c r="CS16" s="611"/>
      <c r="CT16" s="611"/>
      <c r="CU16" s="611"/>
      <c r="CV16" s="611"/>
      <c r="CW16" s="611"/>
      <c r="CX16" s="611"/>
      <c r="CY16" s="612"/>
      <c r="CZ16" s="613">
        <v>0.4</v>
      </c>
      <c r="DA16" s="613"/>
      <c r="DB16" s="613"/>
      <c r="DC16" s="613"/>
      <c r="DD16" s="619" t="s">
        <v>122</v>
      </c>
      <c r="DE16" s="611"/>
      <c r="DF16" s="611"/>
      <c r="DG16" s="611"/>
      <c r="DH16" s="611"/>
      <c r="DI16" s="611"/>
      <c r="DJ16" s="611"/>
      <c r="DK16" s="611"/>
      <c r="DL16" s="611"/>
      <c r="DM16" s="611"/>
      <c r="DN16" s="611"/>
      <c r="DO16" s="611"/>
      <c r="DP16" s="612"/>
      <c r="DQ16" s="619">
        <v>5117</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174046</v>
      </c>
      <c r="S17" s="611"/>
      <c r="T17" s="611"/>
      <c r="U17" s="611"/>
      <c r="V17" s="611"/>
      <c r="W17" s="611"/>
      <c r="X17" s="611"/>
      <c r="Y17" s="612"/>
      <c r="Z17" s="613">
        <v>0.7</v>
      </c>
      <c r="AA17" s="613"/>
      <c r="AB17" s="613"/>
      <c r="AC17" s="613"/>
      <c r="AD17" s="614">
        <v>174046</v>
      </c>
      <c r="AE17" s="614"/>
      <c r="AF17" s="614"/>
      <c r="AG17" s="614"/>
      <c r="AH17" s="614"/>
      <c r="AI17" s="614"/>
      <c r="AJ17" s="614"/>
      <c r="AK17" s="614"/>
      <c r="AL17" s="615">
        <v>1.2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2722145</v>
      </c>
      <c r="CS17" s="611"/>
      <c r="CT17" s="611"/>
      <c r="CU17" s="611"/>
      <c r="CV17" s="611"/>
      <c r="CW17" s="611"/>
      <c r="CX17" s="611"/>
      <c r="CY17" s="612"/>
      <c r="CZ17" s="613">
        <v>11.5</v>
      </c>
      <c r="DA17" s="613"/>
      <c r="DB17" s="613"/>
      <c r="DC17" s="613"/>
      <c r="DD17" s="619" t="s">
        <v>122</v>
      </c>
      <c r="DE17" s="611"/>
      <c r="DF17" s="611"/>
      <c r="DG17" s="611"/>
      <c r="DH17" s="611"/>
      <c r="DI17" s="611"/>
      <c r="DJ17" s="611"/>
      <c r="DK17" s="611"/>
      <c r="DL17" s="611"/>
      <c r="DM17" s="611"/>
      <c r="DN17" s="611"/>
      <c r="DO17" s="611"/>
      <c r="DP17" s="612"/>
      <c r="DQ17" s="619">
        <v>2673159</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24701</v>
      </c>
      <c r="S18" s="611"/>
      <c r="T18" s="611"/>
      <c r="U18" s="611"/>
      <c r="V18" s="611"/>
      <c r="W18" s="611"/>
      <c r="X18" s="611"/>
      <c r="Y18" s="612"/>
      <c r="Z18" s="613">
        <v>0.1</v>
      </c>
      <c r="AA18" s="613"/>
      <c r="AB18" s="613"/>
      <c r="AC18" s="613"/>
      <c r="AD18" s="614">
        <v>24701</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144989</v>
      </c>
      <c r="S19" s="611"/>
      <c r="T19" s="611"/>
      <c r="U19" s="611"/>
      <c r="V19" s="611"/>
      <c r="W19" s="611"/>
      <c r="X19" s="611"/>
      <c r="Y19" s="612"/>
      <c r="Z19" s="613">
        <v>0.6</v>
      </c>
      <c r="AA19" s="613"/>
      <c r="AB19" s="613"/>
      <c r="AC19" s="613"/>
      <c r="AD19" s="614">
        <v>144989</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1091</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4356</v>
      </c>
      <c r="S20" s="611"/>
      <c r="T20" s="611"/>
      <c r="U20" s="611"/>
      <c r="V20" s="611"/>
      <c r="W20" s="611"/>
      <c r="X20" s="611"/>
      <c r="Y20" s="612"/>
      <c r="Z20" s="613">
        <v>0</v>
      </c>
      <c r="AA20" s="613"/>
      <c r="AB20" s="613"/>
      <c r="AC20" s="613"/>
      <c r="AD20" s="614">
        <v>4356</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1091</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23674377</v>
      </c>
      <c r="CS20" s="611"/>
      <c r="CT20" s="611"/>
      <c r="CU20" s="611"/>
      <c r="CV20" s="611"/>
      <c r="CW20" s="611"/>
      <c r="CX20" s="611"/>
      <c r="CY20" s="612"/>
      <c r="CZ20" s="613">
        <v>100</v>
      </c>
      <c r="DA20" s="613"/>
      <c r="DB20" s="613"/>
      <c r="DC20" s="613"/>
      <c r="DD20" s="619">
        <v>1686194</v>
      </c>
      <c r="DE20" s="611"/>
      <c r="DF20" s="611"/>
      <c r="DG20" s="611"/>
      <c r="DH20" s="611"/>
      <c r="DI20" s="611"/>
      <c r="DJ20" s="611"/>
      <c r="DK20" s="611"/>
      <c r="DL20" s="611"/>
      <c r="DM20" s="611"/>
      <c r="DN20" s="611"/>
      <c r="DO20" s="611"/>
      <c r="DP20" s="612"/>
      <c r="DQ20" s="619">
        <v>16829501</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9944677</v>
      </c>
      <c r="S21" s="611"/>
      <c r="T21" s="611"/>
      <c r="U21" s="611"/>
      <c r="V21" s="611"/>
      <c r="W21" s="611"/>
      <c r="X21" s="611"/>
      <c r="Y21" s="612"/>
      <c r="Z21" s="613">
        <v>40.299999999999997</v>
      </c>
      <c r="AA21" s="613"/>
      <c r="AB21" s="613"/>
      <c r="AC21" s="613"/>
      <c r="AD21" s="614">
        <v>9012252</v>
      </c>
      <c r="AE21" s="614"/>
      <c r="AF21" s="614"/>
      <c r="AG21" s="614"/>
      <c r="AH21" s="614"/>
      <c r="AI21" s="614"/>
      <c r="AJ21" s="614"/>
      <c r="AK21" s="614"/>
      <c r="AL21" s="615">
        <v>60</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629</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9012252</v>
      </c>
      <c r="S22" s="611"/>
      <c r="T22" s="611"/>
      <c r="U22" s="611"/>
      <c r="V22" s="611"/>
      <c r="W22" s="611"/>
      <c r="X22" s="611"/>
      <c r="Y22" s="612"/>
      <c r="Z22" s="613">
        <v>36.5</v>
      </c>
      <c r="AA22" s="613"/>
      <c r="AB22" s="613"/>
      <c r="AC22" s="613"/>
      <c r="AD22" s="614">
        <v>9012252</v>
      </c>
      <c r="AE22" s="614"/>
      <c r="AF22" s="614"/>
      <c r="AG22" s="614"/>
      <c r="AH22" s="614"/>
      <c r="AI22" s="614"/>
      <c r="AJ22" s="614"/>
      <c r="AK22" s="614"/>
      <c r="AL22" s="615">
        <v>60</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932425</v>
      </c>
      <c r="S23" s="611"/>
      <c r="T23" s="611"/>
      <c r="U23" s="611"/>
      <c r="V23" s="611"/>
      <c r="W23" s="611"/>
      <c r="X23" s="611"/>
      <c r="Y23" s="612"/>
      <c r="Z23" s="613">
        <v>3.8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462</v>
      </c>
      <c r="BH23" s="611"/>
      <c r="BI23" s="611"/>
      <c r="BJ23" s="611"/>
      <c r="BK23" s="611"/>
      <c r="BL23" s="611"/>
      <c r="BM23" s="611"/>
      <c r="BN23" s="612"/>
      <c r="BO23" s="613">
        <v>0</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11326791</v>
      </c>
      <c r="CS24" s="600"/>
      <c r="CT24" s="600"/>
      <c r="CU24" s="600"/>
      <c r="CV24" s="600"/>
      <c r="CW24" s="600"/>
      <c r="CX24" s="600"/>
      <c r="CY24" s="601"/>
      <c r="CZ24" s="604">
        <v>47.8</v>
      </c>
      <c r="DA24" s="605"/>
      <c r="DB24" s="605"/>
      <c r="DC24" s="621"/>
      <c r="DD24" s="642">
        <v>8442058</v>
      </c>
      <c r="DE24" s="600"/>
      <c r="DF24" s="600"/>
      <c r="DG24" s="600"/>
      <c r="DH24" s="600"/>
      <c r="DI24" s="600"/>
      <c r="DJ24" s="600"/>
      <c r="DK24" s="601"/>
      <c r="DL24" s="642">
        <v>7360496</v>
      </c>
      <c r="DM24" s="600"/>
      <c r="DN24" s="600"/>
      <c r="DO24" s="600"/>
      <c r="DP24" s="600"/>
      <c r="DQ24" s="600"/>
      <c r="DR24" s="600"/>
      <c r="DS24" s="600"/>
      <c r="DT24" s="600"/>
      <c r="DU24" s="600"/>
      <c r="DV24" s="601"/>
      <c r="DW24" s="604">
        <v>48.9</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15806497</v>
      </c>
      <c r="S25" s="611"/>
      <c r="T25" s="611"/>
      <c r="U25" s="611"/>
      <c r="V25" s="611"/>
      <c r="W25" s="611"/>
      <c r="X25" s="611"/>
      <c r="Y25" s="612"/>
      <c r="Z25" s="613">
        <v>64</v>
      </c>
      <c r="AA25" s="613"/>
      <c r="AB25" s="613"/>
      <c r="AC25" s="613"/>
      <c r="AD25" s="614">
        <v>14873610</v>
      </c>
      <c r="AE25" s="614"/>
      <c r="AF25" s="614"/>
      <c r="AG25" s="614"/>
      <c r="AH25" s="614"/>
      <c r="AI25" s="614"/>
      <c r="AJ25" s="614"/>
      <c r="AK25" s="614"/>
      <c r="AL25" s="615">
        <v>99.1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4471263</v>
      </c>
      <c r="CS25" s="631"/>
      <c r="CT25" s="631"/>
      <c r="CU25" s="631"/>
      <c r="CV25" s="631"/>
      <c r="CW25" s="631"/>
      <c r="CX25" s="631"/>
      <c r="CY25" s="632"/>
      <c r="CZ25" s="615">
        <v>18.899999999999999</v>
      </c>
      <c r="DA25" s="643"/>
      <c r="DB25" s="643"/>
      <c r="DC25" s="645"/>
      <c r="DD25" s="619">
        <v>4120357</v>
      </c>
      <c r="DE25" s="631"/>
      <c r="DF25" s="631"/>
      <c r="DG25" s="631"/>
      <c r="DH25" s="631"/>
      <c r="DI25" s="631"/>
      <c r="DJ25" s="631"/>
      <c r="DK25" s="632"/>
      <c r="DL25" s="619">
        <v>4070234</v>
      </c>
      <c r="DM25" s="631"/>
      <c r="DN25" s="631"/>
      <c r="DO25" s="631"/>
      <c r="DP25" s="631"/>
      <c r="DQ25" s="631"/>
      <c r="DR25" s="631"/>
      <c r="DS25" s="631"/>
      <c r="DT25" s="631"/>
      <c r="DU25" s="631"/>
      <c r="DV25" s="632"/>
      <c r="DW25" s="615">
        <v>27.1</v>
      </c>
      <c r="DX25" s="643"/>
      <c r="DY25" s="643"/>
      <c r="DZ25" s="643"/>
      <c r="EA25" s="643"/>
      <c r="EB25" s="643"/>
      <c r="EC25" s="644"/>
    </row>
    <row r="26" spans="2:133" ht="11.25" customHeight="1" x14ac:dyDescent="0.15">
      <c r="B26" s="607" t="s">
        <v>283</v>
      </c>
      <c r="C26" s="608"/>
      <c r="D26" s="608"/>
      <c r="E26" s="608"/>
      <c r="F26" s="608"/>
      <c r="G26" s="608"/>
      <c r="H26" s="608"/>
      <c r="I26" s="608"/>
      <c r="J26" s="608"/>
      <c r="K26" s="608"/>
      <c r="L26" s="608"/>
      <c r="M26" s="608"/>
      <c r="N26" s="608"/>
      <c r="O26" s="608"/>
      <c r="P26" s="608"/>
      <c r="Q26" s="609"/>
      <c r="R26" s="610">
        <v>4142</v>
      </c>
      <c r="S26" s="611"/>
      <c r="T26" s="611"/>
      <c r="U26" s="611"/>
      <c r="V26" s="611"/>
      <c r="W26" s="611"/>
      <c r="X26" s="611"/>
      <c r="Y26" s="612"/>
      <c r="Z26" s="613">
        <v>0</v>
      </c>
      <c r="AA26" s="613"/>
      <c r="AB26" s="613"/>
      <c r="AC26" s="613"/>
      <c r="AD26" s="614">
        <v>4142</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2361602</v>
      </c>
      <c r="CS26" s="611"/>
      <c r="CT26" s="611"/>
      <c r="CU26" s="611"/>
      <c r="CV26" s="611"/>
      <c r="CW26" s="611"/>
      <c r="CX26" s="611"/>
      <c r="CY26" s="612"/>
      <c r="CZ26" s="615">
        <v>10</v>
      </c>
      <c r="DA26" s="643"/>
      <c r="DB26" s="643"/>
      <c r="DC26" s="645"/>
      <c r="DD26" s="619">
        <v>2239596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15">
      <c r="B27" s="607" t="s">
        <v>286</v>
      </c>
      <c r="C27" s="608"/>
      <c r="D27" s="608"/>
      <c r="E27" s="608"/>
      <c r="F27" s="608"/>
      <c r="G27" s="608"/>
      <c r="H27" s="608"/>
      <c r="I27" s="608"/>
      <c r="J27" s="608"/>
      <c r="K27" s="608"/>
      <c r="L27" s="608"/>
      <c r="M27" s="608"/>
      <c r="N27" s="608"/>
      <c r="O27" s="608"/>
      <c r="P27" s="608"/>
      <c r="Q27" s="609"/>
      <c r="R27" s="610">
        <v>84702</v>
      </c>
      <c r="S27" s="611"/>
      <c r="T27" s="611"/>
      <c r="U27" s="611"/>
      <c r="V27" s="611"/>
      <c r="W27" s="611"/>
      <c r="X27" s="611"/>
      <c r="Y27" s="612"/>
      <c r="Z27" s="613">
        <v>0.3</v>
      </c>
      <c r="AA27" s="613"/>
      <c r="AB27" s="613"/>
      <c r="AC27" s="613"/>
      <c r="AD27" s="614">
        <v>9723</v>
      </c>
      <c r="AE27" s="614"/>
      <c r="AF27" s="614"/>
      <c r="AG27" s="614"/>
      <c r="AH27" s="614"/>
      <c r="AI27" s="614"/>
      <c r="AJ27" s="614"/>
      <c r="AK27" s="614"/>
      <c r="AL27" s="615">
        <v>0.1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4184409</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4134787</v>
      </c>
      <c r="CS27" s="631"/>
      <c r="CT27" s="631"/>
      <c r="CU27" s="631"/>
      <c r="CV27" s="631"/>
      <c r="CW27" s="631"/>
      <c r="CX27" s="631"/>
      <c r="CY27" s="632"/>
      <c r="CZ27" s="615">
        <v>17.5</v>
      </c>
      <c r="DA27" s="643"/>
      <c r="DB27" s="643"/>
      <c r="DC27" s="645"/>
      <c r="DD27" s="619">
        <v>1649946</v>
      </c>
      <c r="DE27" s="631"/>
      <c r="DF27" s="631"/>
      <c r="DG27" s="631"/>
      <c r="DH27" s="631"/>
      <c r="DI27" s="631"/>
      <c r="DJ27" s="631"/>
      <c r="DK27" s="632"/>
      <c r="DL27" s="619">
        <v>1052333</v>
      </c>
      <c r="DM27" s="631"/>
      <c r="DN27" s="631"/>
      <c r="DO27" s="631"/>
      <c r="DP27" s="631"/>
      <c r="DQ27" s="631"/>
      <c r="DR27" s="631"/>
      <c r="DS27" s="631"/>
      <c r="DT27" s="631"/>
      <c r="DU27" s="631"/>
      <c r="DV27" s="632"/>
      <c r="DW27" s="615">
        <v>7</v>
      </c>
      <c r="DX27" s="643"/>
      <c r="DY27" s="643"/>
      <c r="DZ27" s="643"/>
      <c r="EA27" s="643"/>
      <c r="EB27" s="643"/>
      <c r="EC27" s="644"/>
    </row>
    <row r="28" spans="2:133" ht="11.25" customHeight="1" x14ac:dyDescent="0.15">
      <c r="B28" s="607" t="s">
        <v>289</v>
      </c>
      <c r="C28" s="608"/>
      <c r="D28" s="608"/>
      <c r="E28" s="608"/>
      <c r="F28" s="608"/>
      <c r="G28" s="608"/>
      <c r="H28" s="608"/>
      <c r="I28" s="608"/>
      <c r="J28" s="608"/>
      <c r="K28" s="608"/>
      <c r="L28" s="608"/>
      <c r="M28" s="608"/>
      <c r="N28" s="608"/>
      <c r="O28" s="608"/>
      <c r="P28" s="608"/>
      <c r="Q28" s="609"/>
      <c r="R28" s="610">
        <v>260270</v>
      </c>
      <c r="S28" s="611"/>
      <c r="T28" s="611"/>
      <c r="U28" s="611"/>
      <c r="V28" s="611"/>
      <c r="W28" s="611"/>
      <c r="X28" s="611"/>
      <c r="Y28" s="612"/>
      <c r="Z28" s="613">
        <v>1.1000000000000001</v>
      </c>
      <c r="AA28" s="613"/>
      <c r="AB28" s="613"/>
      <c r="AC28" s="613"/>
      <c r="AD28" s="614">
        <v>21117</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2720741</v>
      </c>
      <c r="CS28" s="611"/>
      <c r="CT28" s="611"/>
      <c r="CU28" s="611"/>
      <c r="CV28" s="611"/>
      <c r="CW28" s="611"/>
      <c r="CX28" s="611"/>
      <c r="CY28" s="612"/>
      <c r="CZ28" s="615">
        <v>11.5</v>
      </c>
      <c r="DA28" s="643"/>
      <c r="DB28" s="643"/>
      <c r="DC28" s="645"/>
      <c r="DD28" s="619">
        <v>2671755</v>
      </c>
      <c r="DE28" s="611"/>
      <c r="DF28" s="611"/>
      <c r="DG28" s="611"/>
      <c r="DH28" s="611"/>
      <c r="DI28" s="611"/>
      <c r="DJ28" s="611"/>
      <c r="DK28" s="612"/>
      <c r="DL28" s="619">
        <v>2237929</v>
      </c>
      <c r="DM28" s="611"/>
      <c r="DN28" s="611"/>
      <c r="DO28" s="611"/>
      <c r="DP28" s="611"/>
      <c r="DQ28" s="611"/>
      <c r="DR28" s="611"/>
      <c r="DS28" s="611"/>
      <c r="DT28" s="611"/>
      <c r="DU28" s="611"/>
      <c r="DV28" s="612"/>
      <c r="DW28" s="615">
        <v>14.9</v>
      </c>
      <c r="DX28" s="643"/>
      <c r="DY28" s="643"/>
      <c r="DZ28" s="643"/>
      <c r="EA28" s="643"/>
      <c r="EB28" s="643"/>
      <c r="EC28" s="644"/>
    </row>
    <row r="29" spans="2:133" ht="11.25" customHeight="1" x14ac:dyDescent="0.15">
      <c r="B29" s="607" t="s">
        <v>291</v>
      </c>
      <c r="C29" s="608"/>
      <c r="D29" s="608"/>
      <c r="E29" s="608"/>
      <c r="F29" s="608"/>
      <c r="G29" s="608"/>
      <c r="H29" s="608"/>
      <c r="I29" s="608"/>
      <c r="J29" s="608"/>
      <c r="K29" s="608"/>
      <c r="L29" s="608"/>
      <c r="M29" s="608"/>
      <c r="N29" s="608"/>
      <c r="O29" s="608"/>
      <c r="P29" s="608"/>
      <c r="Q29" s="609"/>
      <c r="R29" s="610">
        <v>75804</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2720269</v>
      </c>
      <c r="CS29" s="631"/>
      <c r="CT29" s="631"/>
      <c r="CU29" s="631"/>
      <c r="CV29" s="631"/>
      <c r="CW29" s="631"/>
      <c r="CX29" s="631"/>
      <c r="CY29" s="632"/>
      <c r="CZ29" s="615">
        <v>11.5</v>
      </c>
      <c r="DA29" s="643"/>
      <c r="DB29" s="643"/>
      <c r="DC29" s="645"/>
      <c r="DD29" s="619">
        <v>2671283</v>
      </c>
      <c r="DE29" s="631"/>
      <c r="DF29" s="631"/>
      <c r="DG29" s="631"/>
      <c r="DH29" s="631"/>
      <c r="DI29" s="631"/>
      <c r="DJ29" s="631"/>
      <c r="DK29" s="632"/>
      <c r="DL29" s="619">
        <v>2237457</v>
      </c>
      <c r="DM29" s="631"/>
      <c r="DN29" s="631"/>
      <c r="DO29" s="631"/>
      <c r="DP29" s="631"/>
      <c r="DQ29" s="631"/>
      <c r="DR29" s="631"/>
      <c r="DS29" s="631"/>
      <c r="DT29" s="631"/>
      <c r="DU29" s="631"/>
      <c r="DV29" s="632"/>
      <c r="DW29" s="615">
        <v>14.9</v>
      </c>
      <c r="DX29" s="643"/>
      <c r="DY29" s="643"/>
      <c r="DZ29" s="643"/>
      <c r="EA29" s="643"/>
      <c r="EB29" s="643"/>
      <c r="EC29" s="644"/>
    </row>
    <row r="30" spans="2:133" ht="11.25" customHeight="1" x14ac:dyDescent="0.15">
      <c r="B30" s="607" t="s">
        <v>293</v>
      </c>
      <c r="C30" s="608"/>
      <c r="D30" s="608"/>
      <c r="E30" s="608"/>
      <c r="F30" s="608"/>
      <c r="G30" s="608"/>
      <c r="H30" s="608"/>
      <c r="I30" s="608"/>
      <c r="J30" s="608"/>
      <c r="K30" s="608"/>
      <c r="L30" s="608"/>
      <c r="M30" s="608"/>
      <c r="N30" s="608"/>
      <c r="O30" s="608"/>
      <c r="P30" s="608"/>
      <c r="Q30" s="609"/>
      <c r="R30" s="610">
        <v>3214140</v>
      </c>
      <c r="S30" s="611"/>
      <c r="T30" s="611"/>
      <c r="U30" s="611"/>
      <c r="V30" s="611"/>
      <c r="W30" s="611"/>
      <c r="X30" s="611"/>
      <c r="Y30" s="612"/>
      <c r="Z30" s="613">
        <v>13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2636255</v>
      </c>
      <c r="CS30" s="611"/>
      <c r="CT30" s="611"/>
      <c r="CU30" s="611"/>
      <c r="CV30" s="611"/>
      <c r="CW30" s="611"/>
      <c r="CX30" s="611"/>
      <c r="CY30" s="612"/>
      <c r="CZ30" s="615">
        <v>11.1</v>
      </c>
      <c r="DA30" s="643"/>
      <c r="DB30" s="643"/>
      <c r="DC30" s="645"/>
      <c r="DD30" s="619">
        <v>2587427</v>
      </c>
      <c r="DE30" s="611"/>
      <c r="DF30" s="611"/>
      <c r="DG30" s="611"/>
      <c r="DH30" s="611"/>
      <c r="DI30" s="611"/>
      <c r="DJ30" s="611"/>
      <c r="DK30" s="612"/>
      <c r="DL30" s="619">
        <v>2153601</v>
      </c>
      <c r="DM30" s="611"/>
      <c r="DN30" s="611"/>
      <c r="DO30" s="611"/>
      <c r="DP30" s="611"/>
      <c r="DQ30" s="611"/>
      <c r="DR30" s="611"/>
      <c r="DS30" s="611"/>
      <c r="DT30" s="611"/>
      <c r="DU30" s="611"/>
      <c r="DV30" s="612"/>
      <c r="DW30" s="615">
        <v>14.3</v>
      </c>
      <c r="DX30" s="643"/>
      <c r="DY30" s="643"/>
      <c r="DZ30" s="643"/>
      <c r="EA30" s="643"/>
      <c r="EB30" s="643"/>
      <c r="EC30" s="644"/>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99.2</v>
      </c>
      <c r="BH31" s="654"/>
      <c r="BI31" s="654"/>
      <c r="BJ31" s="654"/>
      <c r="BK31" s="654"/>
      <c r="BL31" s="654"/>
      <c r="BM31" s="605">
        <v>95</v>
      </c>
      <c r="BN31" s="654"/>
      <c r="BO31" s="654"/>
      <c r="BP31" s="654"/>
      <c r="BQ31" s="655"/>
      <c r="BR31" s="657">
        <v>99.2</v>
      </c>
      <c r="BS31" s="654"/>
      <c r="BT31" s="654"/>
      <c r="BU31" s="654"/>
      <c r="BV31" s="654"/>
      <c r="BW31" s="654"/>
      <c r="BX31" s="605">
        <v>94.5</v>
      </c>
      <c r="BY31" s="654"/>
      <c r="BZ31" s="654"/>
      <c r="CA31" s="654"/>
      <c r="CB31" s="655"/>
      <c r="CD31" s="650"/>
      <c r="CE31" s="651"/>
      <c r="CF31" s="607" t="s">
        <v>300</v>
      </c>
      <c r="CG31" s="608"/>
      <c r="CH31" s="608"/>
      <c r="CI31" s="608"/>
      <c r="CJ31" s="608"/>
      <c r="CK31" s="608"/>
      <c r="CL31" s="608"/>
      <c r="CM31" s="608"/>
      <c r="CN31" s="608"/>
      <c r="CO31" s="608"/>
      <c r="CP31" s="608"/>
      <c r="CQ31" s="609"/>
      <c r="CR31" s="610">
        <v>84014</v>
      </c>
      <c r="CS31" s="631"/>
      <c r="CT31" s="631"/>
      <c r="CU31" s="631"/>
      <c r="CV31" s="631"/>
      <c r="CW31" s="631"/>
      <c r="CX31" s="631"/>
      <c r="CY31" s="632"/>
      <c r="CZ31" s="615">
        <v>0.4</v>
      </c>
      <c r="DA31" s="643"/>
      <c r="DB31" s="643"/>
      <c r="DC31" s="645"/>
      <c r="DD31" s="619">
        <v>83856</v>
      </c>
      <c r="DE31" s="631"/>
      <c r="DF31" s="631"/>
      <c r="DG31" s="631"/>
      <c r="DH31" s="631"/>
      <c r="DI31" s="631"/>
      <c r="DJ31" s="631"/>
      <c r="DK31" s="632"/>
      <c r="DL31" s="619">
        <v>83856</v>
      </c>
      <c r="DM31" s="631"/>
      <c r="DN31" s="631"/>
      <c r="DO31" s="631"/>
      <c r="DP31" s="631"/>
      <c r="DQ31" s="631"/>
      <c r="DR31" s="631"/>
      <c r="DS31" s="631"/>
      <c r="DT31" s="631"/>
      <c r="DU31" s="631"/>
      <c r="DV31" s="632"/>
      <c r="DW31" s="615">
        <v>0.6</v>
      </c>
      <c r="DX31" s="643"/>
      <c r="DY31" s="643"/>
      <c r="DZ31" s="643"/>
      <c r="EA31" s="643"/>
      <c r="EB31" s="643"/>
      <c r="EC31" s="644"/>
    </row>
    <row r="32" spans="2:133" ht="11.25" customHeight="1" x14ac:dyDescent="0.15">
      <c r="B32" s="607" t="s">
        <v>301</v>
      </c>
      <c r="C32" s="608"/>
      <c r="D32" s="608"/>
      <c r="E32" s="608"/>
      <c r="F32" s="608"/>
      <c r="G32" s="608"/>
      <c r="H32" s="608"/>
      <c r="I32" s="608"/>
      <c r="J32" s="608"/>
      <c r="K32" s="608"/>
      <c r="L32" s="608"/>
      <c r="M32" s="608"/>
      <c r="N32" s="608"/>
      <c r="O32" s="608"/>
      <c r="P32" s="608"/>
      <c r="Q32" s="609"/>
      <c r="R32" s="610">
        <v>1660153</v>
      </c>
      <c r="S32" s="611"/>
      <c r="T32" s="611"/>
      <c r="U32" s="611"/>
      <c r="V32" s="611"/>
      <c r="W32" s="611"/>
      <c r="X32" s="611"/>
      <c r="Y32" s="612"/>
      <c r="Z32" s="613">
        <v>6.7</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31"/>
      <c r="BI32" s="631"/>
      <c r="BJ32" s="631"/>
      <c r="BK32" s="631"/>
      <c r="BL32" s="631"/>
      <c r="BM32" s="616">
        <v>96.5</v>
      </c>
      <c r="BN32" s="631"/>
      <c r="BO32" s="631"/>
      <c r="BP32" s="631"/>
      <c r="BQ32" s="656"/>
      <c r="BR32" s="667">
        <v>99.2</v>
      </c>
      <c r="BS32" s="631"/>
      <c r="BT32" s="631"/>
      <c r="BU32" s="631"/>
      <c r="BV32" s="631"/>
      <c r="BW32" s="631"/>
      <c r="BX32" s="616">
        <v>96.4</v>
      </c>
      <c r="BY32" s="631"/>
      <c r="BZ32" s="631"/>
      <c r="CA32" s="631"/>
      <c r="CB32" s="656"/>
      <c r="CD32" s="652"/>
      <c r="CE32" s="653"/>
      <c r="CF32" s="607" t="s">
        <v>304</v>
      </c>
      <c r="CG32" s="608"/>
      <c r="CH32" s="608"/>
      <c r="CI32" s="608"/>
      <c r="CJ32" s="608"/>
      <c r="CK32" s="608"/>
      <c r="CL32" s="608"/>
      <c r="CM32" s="608"/>
      <c r="CN32" s="608"/>
      <c r="CO32" s="608"/>
      <c r="CP32" s="608"/>
      <c r="CQ32" s="609"/>
      <c r="CR32" s="610">
        <v>472</v>
      </c>
      <c r="CS32" s="611"/>
      <c r="CT32" s="611"/>
      <c r="CU32" s="611"/>
      <c r="CV32" s="611"/>
      <c r="CW32" s="611"/>
      <c r="CX32" s="611"/>
      <c r="CY32" s="612"/>
      <c r="CZ32" s="615">
        <v>0</v>
      </c>
      <c r="DA32" s="643"/>
      <c r="DB32" s="643"/>
      <c r="DC32" s="645"/>
      <c r="DD32" s="619">
        <v>472</v>
      </c>
      <c r="DE32" s="611"/>
      <c r="DF32" s="611"/>
      <c r="DG32" s="611"/>
      <c r="DH32" s="611"/>
      <c r="DI32" s="611"/>
      <c r="DJ32" s="611"/>
      <c r="DK32" s="612"/>
      <c r="DL32" s="619">
        <v>472</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15">
      <c r="B33" s="607" t="s">
        <v>305</v>
      </c>
      <c r="C33" s="608"/>
      <c r="D33" s="608"/>
      <c r="E33" s="608"/>
      <c r="F33" s="608"/>
      <c r="G33" s="608"/>
      <c r="H33" s="608"/>
      <c r="I33" s="608"/>
      <c r="J33" s="608"/>
      <c r="K33" s="608"/>
      <c r="L33" s="608"/>
      <c r="M33" s="608"/>
      <c r="N33" s="608"/>
      <c r="O33" s="608"/>
      <c r="P33" s="608"/>
      <c r="Q33" s="609"/>
      <c r="R33" s="610">
        <v>188374</v>
      </c>
      <c r="S33" s="611"/>
      <c r="T33" s="611"/>
      <c r="U33" s="611"/>
      <c r="V33" s="611"/>
      <c r="W33" s="611"/>
      <c r="X33" s="611"/>
      <c r="Y33" s="612"/>
      <c r="Z33" s="613">
        <v>0.8</v>
      </c>
      <c r="AA33" s="613"/>
      <c r="AB33" s="613"/>
      <c r="AC33" s="613"/>
      <c r="AD33" s="614">
        <v>87490</v>
      </c>
      <c r="AE33" s="614"/>
      <c r="AF33" s="614"/>
      <c r="AG33" s="614"/>
      <c r="AH33" s="614"/>
      <c r="AI33" s="614"/>
      <c r="AJ33" s="614"/>
      <c r="AK33" s="614"/>
      <c r="AL33" s="615">
        <v>0.6</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v>
      </c>
      <c r="BH33" s="669"/>
      <c r="BI33" s="669"/>
      <c r="BJ33" s="669"/>
      <c r="BK33" s="669"/>
      <c r="BL33" s="669"/>
      <c r="BM33" s="670">
        <v>93.5</v>
      </c>
      <c r="BN33" s="669"/>
      <c r="BO33" s="669"/>
      <c r="BP33" s="669"/>
      <c r="BQ33" s="671"/>
      <c r="BR33" s="668">
        <v>99</v>
      </c>
      <c r="BS33" s="669"/>
      <c r="BT33" s="669"/>
      <c r="BU33" s="669"/>
      <c r="BV33" s="669"/>
      <c r="BW33" s="669"/>
      <c r="BX33" s="670">
        <v>92.6</v>
      </c>
      <c r="BY33" s="669"/>
      <c r="BZ33" s="669"/>
      <c r="CA33" s="669"/>
      <c r="CB33" s="671"/>
      <c r="CD33" s="607" t="s">
        <v>307</v>
      </c>
      <c r="CE33" s="608"/>
      <c r="CF33" s="608"/>
      <c r="CG33" s="608"/>
      <c r="CH33" s="608"/>
      <c r="CI33" s="608"/>
      <c r="CJ33" s="608"/>
      <c r="CK33" s="608"/>
      <c r="CL33" s="608"/>
      <c r="CM33" s="608"/>
      <c r="CN33" s="608"/>
      <c r="CO33" s="608"/>
      <c r="CP33" s="608"/>
      <c r="CQ33" s="609"/>
      <c r="CR33" s="610">
        <v>10558891</v>
      </c>
      <c r="CS33" s="631"/>
      <c r="CT33" s="631"/>
      <c r="CU33" s="631"/>
      <c r="CV33" s="631"/>
      <c r="CW33" s="631"/>
      <c r="CX33" s="631"/>
      <c r="CY33" s="632"/>
      <c r="CZ33" s="615">
        <v>44.6</v>
      </c>
      <c r="DA33" s="643"/>
      <c r="DB33" s="643"/>
      <c r="DC33" s="645"/>
      <c r="DD33" s="619">
        <v>8191334</v>
      </c>
      <c r="DE33" s="631"/>
      <c r="DF33" s="631"/>
      <c r="DG33" s="631"/>
      <c r="DH33" s="631"/>
      <c r="DI33" s="631"/>
      <c r="DJ33" s="631"/>
      <c r="DK33" s="632"/>
      <c r="DL33" s="619">
        <v>6674922</v>
      </c>
      <c r="DM33" s="631"/>
      <c r="DN33" s="631"/>
      <c r="DO33" s="631"/>
      <c r="DP33" s="631"/>
      <c r="DQ33" s="631"/>
      <c r="DR33" s="631"/>
      <c r="DS33" s="631"/>
      <c r="DT33" s="631"/>
      <c r="DU33" s="631"/>
      <c r="DV33" s="632"/>
      <c r="DW33" s="615">
        <v>44.4</v>
      </c>
      <c r="DX33" s="643"/>
      <c r="DY33" s="643"/>
      <c r="DZ33" s="643"/>
      <c r="EA33" s="643"/>
      <c r="EB33" s="643"/>
      <c r="EC33" s="644"/>
    </row>
    <row r="34" spans="2:133" ht="11.25" customHeight="1" x14ac:dyDescent="0.15">
      <c r="B34" s="607" t="s">
        <v>308</v>
      </c>
      <c r="C34" s="608"/>
      <c r="D34" s="608"/>
      <c r="E34" s="608"/>
      <c r="F34" s="608"/>
      <c r="G34" s="608"/>
      <c r="H34" s="608"/>
      <c r="I34" s="608"/>
      <c r="J34" s="608"/>
      <c r="K34" s="608"/>
      <c r="L34" s="608"/>
      <c r="M34" s="608"/>
      <c r="N34" s="608"/>
      <c r="O34" s="608"/>
      <c r="P34" s="608"/>
      <c r="Q34" s="609"/>
      <c r="R34" s="610">
        <v>260266</v>
      </c>
      <c r="S34" s="611"/>
      <c r="T34" s="611"/>
      <c r="U34" s="611"/>
      <c r="V34" s="611"/>
      <c r="W34" s="611"/>
      <c r="X34" s="611"/>
      <c r="Y34" s="612"/>
      <c r="Z34" s="613">
        <v>1.1000000000000001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2868255</v>
      </c>
      <c r="CS34" s="611"/>
      <c r="CT34" s="611"/>
      <c r="CU34" s="611"/>
      <c r="CV34" s="611"/>
      <c r="CW34" s="611"/>
      <c r="CX34" s="611"/>
      <c r="CY34" s="612"/>
      <c r="CZ34" s="615">
        <v>12.1</v>
      </c>
      <c r="DA34" s="643"/>
      <c r="DB34" s="643"/>
      <c r="DC34" s="645"/>
      <c r="DD34" s="619">
        <v>1884106</v>
      </c>
      <c r="DE34" s="611"/>
      <c r="DF34" s="611"/>
      <c r="DG34" s="611"/>
      <c r="DH34" s="611"/>
      <c r="DI34" s="611"/>
      <c r="DJ34" s="611"/>
      <c r="DK34" s="612"/>
      <c r="DL34" s="619">
        <v>1661514</v>
      </c>
      <c r="DM34" s="611"/>
      <c r="DN34" s="611"/>
      <c r="DO34" s="611"/>
      <c r="DP34" s="611"/>
      <c r="DQ34" s="611"/>
      <c r="DR34" s="611"/>
      <c r="DS34" s="611"/>
      <c r="DT34" s="611"/>
      <c r="DU34" s="611"/>
      <c r="DV34" s="612"/>
      <c r="DW34" s="615">
        <v>11</v>
      </c>
      <c r="DX34" s="643"/>
      <c r="DY34" s="643"/>
      <c r="DZ34" s="643"/>
      <c r="EA34" s="643"/>
      <c r="EB34" s="643"/>
      <c r="EC34" s="644"/>
    </row>
    <row r="35" spans="2:133" ht="11.25" customHeight="1" x14ac:dyDescent="0.15">
      <c r="B35" s="607" t="s">
        <v>310</v>
      </c>
      <c r="C35" s="608"/>
      <c r="D35" s="608"/>
      <c r="E35" s="608"/>
      <c r="F35" s="608"/>
      <c r="G35" s="608"/>
      <c r="H35" s="608"/>
      <c r="I35" s="608"/>
      <c r="J35" s="608"/>
      <c r="K35" s="608"/>
      <c r="L35" s="608"/>
      <c r="M35" s="608"/>
      <c r="N35" s="608"/>
      <c r="O35" s="608"/>
      <c r="P35" s="608"/>
      <c r="Q35" s="609"/>
      <c r="R35" s="610">
        <v>419669</v>
      </c>
      <c r="S35" s="611"/>
      <c r="T35" s="611"/>
      <c r="U35" s="611"/>
      <c r="V35" s="611"/>
      <c r="W35" s="611"/>
      <c r="X35" s="611"/>
      <c r="Y35" s="612"/>
      <c r="Z35" s="613">
        <v>1.7</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268784</v>
      </c>
      <c r="CS35" s="631"/>
      <c r="CT35" s="631"/>
      <c r="CU35" s="631"/>
      <c r="CV35" s="631"/>
      <c r="CW35" s="631"/>
      <c r="CX35" s="631"/>
      <c r="CY35" s="632"/>
      <c r="CZ35" s="615">
        <v>1.1000000000000001</v>
      </c>
      <c r="DA35" s="643"/>
      <c r="DB35" s="643"/>
      <c r="DC35" s="645"/>
      <c r="DD35" s="619">
        <v>189062</v>
      </c>
      <c r="DE35" s="631"/>
      <c r="DF35" s="631"/>
      <c r="DG35" s="631"/>
      <c r="DH35" s="631"/>
      <c r="DI35" s="631"/>
      <c r="DJ35" s="631"/>
      <c r="DK35" s="632"/>
      <c r="DL35" s="619">
        <v>179534</v>
      </c>
      <c r="DM35" s="631"/>
      <c r="DN35" s="631"/>
      <c r="DO35" s="631"/>
      <c r="DP35" s="631"/>
      <c r="DQ35" s="631"/>
      <c r="DR35" s="631"/>
      <c r="DS35" s="631"/>
      <c r="DT35" s="631"/>
      <c r="DU35" s="631"/>
      <c r="DV35" s="632"/>
      <c r="DW35" s="615">
        <v>1.2</v>
      </c>
      <c r="DX35" s="643"/>
      <c r="DY35" s="643"/>
      <c r="DZ35" s="643"/>
      <c r="EA35" s="643"/>
      <c r="EB35" s="643"/>
      <c r="EC35" s="644"/>
    </row>
    <row r="36" spans="2:133" ht="11.25" customHeight="1" x14ac:dyDescent="0.15">
      <c r="B36" s="607" t="s">
        <v>314</v>
      </c>
      <c r="C36" s="608"/>
      <c r="D36" s="608"/>
      <c r="E36" s="608"/>
      <c r="F36" s="608"/>
      <c r="G36" s="608"/>
      <c r="H36" s="608"/>
      <c r="I36" s="608"/>
      <c r="J36" s="608"/>
      <c r="K36" s="608"/>
      <c r="L36" s="608"/>
      <c r="M36" s="608"/>
      <c r="N36" s="608"/>
      <c r="O36" s="608"/>
      <c r="P36" s="608"/>
      <c r="Q36" s="609"/>
      <c r="R36" s="610">
        <v>824932</v>
      </c>
      <c r="S36" s="611"/>
      <c r="T36" s="611"/>
      <c r="U36" s="611"/>
      <c r="V36" s="611"/>
      <c r="W36" s="611"/>
      <c r="X36" s="611"/>
      <c r="Y36" s="612"/>
      <c r="Z36" s="613">
        <v>3.3</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3729860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15370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4414796</v>
      </c>
      <c r="CS36" s="611"/>
      <c r="CT36" s="611"/>
      <c r="CU36" s="611"/>
      <c r="CV36" s="611"/>
      <c r="CW36" s="611"/>
      <c r="CX36" s="611"/>
      <c r="CY36" s="612"/>
      <c r="CZ36" s="615">
        <v>18.600000000000001</v>
      </c>
      <c r="DA36" s="643"/>
      <c r="DB36" s="643"/>
      <c r="DC36" s="645"/>
      <c r="DD36" s="619">
        <v>4007848</v>
      </c>
      <c r="DE36" s="611"/>
      <c r="DF36" s="611"/>
      <c r="DG36" s="611"/>
      <c r="DH36" s="611"/>
      <c r="DI36" s="611"/>
      <c r="DJ36" s="611"/>
      <c r="DK36" s="612"/>
      <c r="DL36" s="619">
        <v>3477638</v>
      </c>
      <c r="DM36" s="611"/>
      <c r="DN36" s="611"/>
      <c r="DO36" s="611"/>
      <c r="DP36" s="611"/>
      <c r="DQ36" s="611"/>
      <c r="DR36" s="611"/>
      <c r="DS36" s="611"/>
      <c r="DT36" s="611"/>
      <c r="DU36" s="611"/>
      <c r="DV36" s="612"/>
      <c r="DW36" s="615">
        <v>23.1</v>
      </c>
      <c r="DX36" s="643"/>
      <c r="DY36" s="643"/>
      <c r="DZ36" s="643"/>
      <c r="EA36" s="643"/>
      <c r="EB36" s="643"/>
      <c r="EC36" s="644"/>
    </row>
    <row r="37" spans="2:133" ht="11.25" customHeight="1" x14ac:dyDescent="0.15">
      <c r="B37" s="607" t="s">
        <v>318</v>
      </c>
      <c r="C37" s="608"/>
      <c r="D37" s="608"/>
      <c r="E37" s="608"/>
      <c r="F37" s="608"/>
      <c r="G37" s="608"/>
      <c r="H37" s="608"/>
      <c r="I37" s="608"/>
      <c r="J37" s="608"/>
      <c r="K37" s="608"/>
      <c r="L37" s="608"/>
      <c r="M37" s="608"/>
      <c r="N37" s="608"/>
      <c r="O37" s="608"/>
      <c r="P37" s="608"/>
      <c r="Q37" s="609"/>
      <c r="R37" s="610">
        <v>749549</v>
      </c>
      <c r="S37" s="611"/>
      <c r="T37" s="611"/>
      <c r="U37" s="611"/>
      <c r="V37" s="611"/>
      <c r="W37" s="611"/>
      <c r="X37" s="611"/>
      <c r="Y37" s="612"/>
      <c r="Z37" s="613">
        <v>3</v>
      </c>
      <c r="AA37" s="613"/>
      <c r="AB37" s="613"/>
      <c r="AC37" s="613"/>
      <c r="AD37" s="614">
        <v>14993</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1097187</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532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1111404</v>
      </c>
      <c r="CS37" s="631"/>
      <c r="CT37" s="631"/>
      <c r="CU37" s="631"/>
      <c r="CV37" s="631"/>
      <c r="CW37" s="631"/>
      <c r="CX37" s="631"/>
      <c r="CY37" s="632"/>
      <c r="CZ37" s="615">
        <v>4.7</v>
      </c>
      <c r="DA37" s="643"/>
      <c r="DB37" s="643"/>
      <c r="DC37" s="645"/>
      <c r="DD37" s="619">
        <v>1101411</v>
      </c>
      <c r="DE37" s="631"/>
      <c r="DF37" s="631"/>
      <c r="DG37" s="631"/>
      <c r="DH37" s="631"/>
      <c r="DI37" s="631"/>
      <c r="DJ37" s="631"/>
      <c r="DK37" s="632"/>
      <c r="DL37" s="619">
        <v>1092797</v>
      </c>
      <c r="DM37" s="631"/>
      <c r="DN37" s="631"/>
      <c r="DO37" s="631"/>
      <c r="DP37" s="631"/>
      <c r="DQ37" s="631"/>
      <c r="DR37" s="631"/>
      <c r="DS37" s="631"/>
      <c r="DT37" s="631"/>
      <c r="DU37" s="631"/>
      <c r="DV37" s="632"/>
      <c r="DW37" s="615">
        <v>7.3</v>
      </c>
      <c r="DX37" s="643"/>
      <c r="DY37" s="643"/>
      <c r="DZ37" s="643"/>
      <c r="EA37" s="643"/>
      <c r="EB37" s="643"/>
      <c r="EC37" s="644"/>
    </row>
    <row r="38" spans="2:133" ht="11.25" customHeight="1" x14ac:dyDescent="0.15">
      <c r="B38" s="607" t="s">
        <v>322</v>
      </c>
      <c r="C38" s="608"/>
      <c r="D38" s="608"/>
      <c r="E38" s="608"/>
      <c r="F38" s="608"/>
      <c r="G38" s="608"/>
      <c r="H38" s="608"/>
      <c r="I38" s="608"/>
      <c r="J38" s="608"/>
      <c r="K38" s="608"/>
      <c r="L38" s="608"/>
      <c r="M38" s="608"/>
      <c r="N38" s="608"/>
      <c r="O38" s="608"/>
      <c r="P38" s="608"/>
      <c r="Q38" s="609"/>
      <c r="R38" s="610">
        <v>1140105</v>
      </c>
      <c r="S38" s="611"/>
      <c r="T38" s="611"/>
      <c r="U38" s="611"/>
      <c r="V38" s="611"/>
      <c r="W38" s="611"/>
      <c r="X38" s="611"/>
      <c r="Y38" s="612"/>
      <c r="Z38" s="613">
        <v>4.5999999999999996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502556</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4452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1807695</v>
      </c>
      <c r="CS38" s="611"/>
      <c r="CT38" s="611"/>
      <c r="CU38" s="611"/>
      <c r="CV38" s="611"/>
      <c r="CW38" s="611"/>
      <c r="CX38" s="611"/>
      <c r="CY38" s="612"/>
      <c r="CZ38" s="615">
        <v>7.6</v>
      </c>
      <c r="DA38" s="643"/>
      <c r="DB38" s="643"/>
      <c r="DC38" s="645"/>
      <c r="DD38" s="619">
        <v>1499765</v>
      </c>
      <c r="DE38" s="611"/>
      <c r="DF38" s="611"/>
      <c r="DG38" s="611"/>
      <c r="DH38" s="611"/>
      <c r="DI38" s="611"/>
      <c r="DJ38" s="611"/>
      <c r="DK38" s="612"/>
      <c r="DL38" s="619">
        <v>1356236</v>
      </c>
      <c r="DM38" s="611"/>
      <c r="DN38" s="611"/>
      <c r="DO38" s="611"/>
      <c r="DP38" s="611"/>
      <c r="DQ38" s="611"/>
      <c r="DR38" s="611"/>
      <c r="DS38" s="611"/>
      <c r="DT38" s="611"/>
      <c r="DU38" s="611"/>
      <c r="DV38" s="612"/>
      <c r="DW38" s="615">
        <v>9</v>
      </c>
      <c r="DX38" s="643"/>
      <c r="DY38" s="643"/>
      <c r="DZ38" s="643"/>
      <c r="EA38" s="643"/>
      <c r="EB38" s="643"/>
      <c r="EC38" s="644"/>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322422</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6999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864361</v>
      </c>
      <c r="CS39" s="631"/>
      <c r="CT39" s="631"/>
      <c r="CU39" s="631"/>
      <c r="CV39" s="631"/>
      <c r="CW39" s="631"/>
      <c r="CX39" s="631"/>
      <c r="CY39" s="632"/>
      <c r="CZ39" s="615">
        <v>3.7</v>
      </c>
      <c r="DA39" s="643"/>
      <c r="DB39" s="643"/>
      <c r="DC39" s="645"/>
      <c r="DD39" s="619">
        <v>610553</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15">
      <c r="B40" s="607" t="s">
        <v>330</v>
      </c>
      <c r="C40" s="608"/>
      <c r="D40" s="608"/>
      <c r="E40" s="608"/>
      <c r="F40" s="608"/>
      <c r="G40" s="608"/>
      <c r="H40" s="608"/>
      <c r="I40" s="608"/>
      <c r="J40" s="608"/>
      <c r="K40" s="608"/>
      <c r="L40" s="608"/>
      <c r="M40" s="608"/>
      <c r="N40" s="608"/>
      <c r="O40" s="608"/>
      <c r="P40" s="608"/>
      <c r="Q40" s="609"/>
      <c r="R40" s="610">
        <v>35905</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12300</v>
      </c>
      <c r="BA40" s="611"/>
      <c r="BB40" s="611"/>
      <c r="BC40" s="611"/>
      <c r="BD40" s="631"/>
      <c r="BE40" s="631"/>
      <c r="BF40" s="656"/>
      <c r="BG40" s="660" t="s">
        <v>332</v>
      </c>
      <c r="BH40" s="661"/>
      <c r="BI40" s="661"/>
      <c r="BJ40" s="661"/>
      <c r="BK40" s="661"/>
      <c r="BL40" s="202"/>
      <c r="BM40" s="608" t="s">
        <v>333</v>
      </c>
      <c r="BN40" s="608"/>
      <c r="BO40" s="608"/>
      <c r="BP40" s="608"/>
      <c r="BQ40" s="608"/>
      <c r="BR40" s="608"/>
      <c r="BS40" s="608"/>
      <c r="BT40" s="608"/>
      <c r="BU40" s="609"/>
      <c r="BV40" s="610">
        <v>121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335000</v>
      </c>
      <c r="CS40" s="611"/>
      <c r="CT40" s="611"/>
      <c r="CU40" s="611"/>
      <c r="CV40" s="611"/>
      <c r="CW40" s="611"/>
      <c r="CX40" s="611"/>
      <c r="CY40" s="612"/>
      <c r="CZ40" s="615">
        <v>1.4</v>
      </c>
      <c r="DA40" s="643"/>
      <c r="DB40" s="643"/>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15">
      <c r="B41" s="633" t="s">
        <v>335</v>
      </c>
      <c r="C41" s="634"/>
      <c r="D41" s="634"/>
      <c r="E41" s="634"/>
      <c r="F41" s="634"/>
      <c r="G41" s="634"/>
      <c r="H41" s="634"/>
      <c r="I41" s="634"/>
      <c r="J41" s="634"/>
      <c r="K41" s="634"/>
      <c r="L41" s="634"/>
      <c r="M41" s="634"/>
      <c r="N41" s="634"/>
      <c r="O41" s="634"/>
      <c r="P41" s="634"/>
      <c r="Q41" s="635"/>
      <c r="R41" s="682">
        <v>24688603</v>
      </c>
      <c r="S41" s="683"/>
      <c r="T41" s="683"/>
      <c r="U41" s="683"/>
      <c r="V41" s="683"/>
      <c r="W41" s="683"/>
      <c r="X41" s="683"/>
      <c r="Y41" s="687"/>
      <c r="Z41" s="688">
        <v>100</v>
      </c>
      <c r="AA41" s="688"/>
      <c r="AB41" s="688"/>
      <c r="AC41" s="688"/>
      <c r="AD41" s="689">
        <v>15011075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415297</v>
      </c>
      <c r="BA41" s="611"/>
      <c r="BB41" s="611"/>
      <c r="BC41" s="611"/>
      <c r="BD41" s="631"/>
      <c r="BE41" s="631"/>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1380098</v>
      </c>
      <c r="BA42" s="683"/>
      <c r="BB42" s="683"/>
      <c r="BC42" s="683"/>
      <c r="BD42" s="669"/>
      <c r="BE42" s="669"/>
      <c r="BF42" s="671"/>
      <c r="BG42" s="662"/>
      <c r="BH42" s="663"/>
      <c r="BI42" s="663"/>
      <c r="BJ42" s="663"/>
      <c r="BK42" s="663"/>
      <c r="BL42" s="203"/>
      <c r="BM42" s="634" t="s">
        <v>340</v>
      </c>
      <c r="BN42" s="634"/>
      <c r="BO42" s="634"/>
      <c r="BP42" s="634"/>
      <c r="BQ42" s="634"/>
      <c r="BR42" s="634"/>
      <c r="BS42" s="634"/>
      <c r="BT42" s="634"/>
      <c r="BU42" s="635"/>
      <c r="BV42" s="682">
        <v>417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1788695</v>
      </c>
      <c r="CS42" s="631"/>
      <c r="CT42" s="631"/>
      <c r="CU42" s="631"/>
      <c r="CV42" s="631"/>
      <c r="CW42" s="631"/>
      <c r="CX42" s="631"/>
      <c r="CY42" s="632"/>
      <c r="CZ42" s="615">
        <v>7.6</v>
      </c>
      <c r="DA42" s="643"/>
      <c r="DB42" s="643"/>
      <c r="DC42" s="645"/>
      <c r="DD42" s="619">
        <v>196109</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21139</v>
      </c>
      <c r="CS43" s="631"/>
      <c r="CT43" s="631"/>
      <c r="CU43" s="631"/>
      <c r="CV43" s="631"/>
      <c r="CW43" s="631"/>
      <c r="CX43" s="631"/>
      <c r="CY43" s="632"/>
      <c r="CZ43" s="615">
        <v>0.1</v>
      </c>
      <c r="DA43" s="643"/>
      <c r="DB43" s="643"/>
      <c r="DC43" s="645"/>
      <c r="DD43" s="619">
        <v>21139</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1686194</v>
      </c>
      <c r="CS44" s="611"/>
      <c r="CT44" s="611"/>
      <c r="CU44" s="611"/>
      <c r="CV44" s="611"/>
      <c r="CW44" s="611"/>
      <c r="CX44" s="611"/>
      <c r="CY44" s="612"/>
      <c r="CZ44" s="615">
        <v>7.1</v>
      </c>
      <c r="DA44" s="616"/>
      <c r="DB44" s="616"/>
      <c r="DC44" s="622"/>
      <c r="DD44" s="619">
        <v>190992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693426</v>
      </c>
      <c r="CS45" s="631"/>
      <c r="CT45" s="631"/>
      <c r="CU45" s="631"/>
      <c r="CV45" s="631"/>
      <c r="CW45" s="631"/>
      <c r="CX45" s="631"/>
      <c r="CY45" s="632"/>
      <c r="CZ45" s="615">
        <v>2.9</v>
      </c>
      <c r="DA45" s="643"/>
      <c r="DB45" s="643"/>
      <c r="DC45" s="645"/>
      <c r="DD45" s="619">
        <v>11603</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934140</v>
      </c>
      <c r="CS46" s="611"/>
      <c r="CT46" s="611"/>
      <c r="CU46" s="611"/>
      <c r="CV46" s="611"/>
      <c r="CW46" s="611"/>
      <c r="CX46" s="611"/>
      <c r="CY46" s="612"/>
      <c r="CZ46" s="615">
        <v>3.9</v>
      </c>
      <c r="DA46" s="616"/>
      <c r="DB46" s="616"/>
      <c r="DC46" s="622"/>
      <c r="DD46" s="619">
        <v>176480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102501</v>
      </c>
      <c r="CS47" s="631"/>
      <c r="CT47" s="631"/>
      <c r="CU47" s="631"/>
      <c r="CV47" s="631"/>
      <c r="CW47" s="631"/>
      <c r="CX47" s="631"/>
      <c r="CY47" s="632"/>
      <c r="CZ47" s="615">
        <v>0.4</v>
      </c>
      <c r="DA47" s="643"/>
      <c r="DB47" s="643"/>
      <c r="DC47" s="645"/>
      <c r="DD47" s="619">
        <v>5117</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3" t="s">
        <v>351</v>
      </c>
      <c r="CE49" s="634"/>
      <c r="CF49" s="634"/>
      <c r="CG49" s="634"/>
      <c r="CH49" s="634"/>
      <c r="CI49" s="634"/>
      <c r="CJ49" s="634"/>
      <c r="CK49" s="634"/>
      <c r="CL49" s="634"/>
      <c r="CM49" s="634"/>
      <c r="CN49" s="634"/>
      <c r="CO49" s="634"/>
      <c r="CP49" s="634"/>
      <c r="CQ49" s="635"/>
      <c r="CR49" s="682">
        <v>23674377</v>
      </c>
      <c r="CS49" s="669"/>
      <c r="CT49" s="669"/>
      <c r="CU49" s="669"/>
      <c r="CV49" s="669"/>
      <c r="CW49" s="669"/>
      <c r="CX49" s="669"/>
      <c r="CY49" s="698"/>
      <c r="CZ49" s="690">
        <v>100</v>
      </c>
      <c r="DA49" s="699"/>
      <c r="DB49" s="699"/>
      <c r="DC49" s="700"/>
      <c r="DD49" s="701">
        <v>16829501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IFeiVHHvUpX3I5IPkePovU5roo+eG1hfeXWrLyNYjZAwEIWme7CZ3v8noHqBPCXvkW4XvYV6enz1aWNlca7DPw==" saltValue="8mE0nRfKuan4bAj04m3MG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24710</v>
      </c>
      <c r="R7" s="740"/>
      <c r="S7" s="740"/>
      <c r="T7" s="740"/>
      <c r="U7" s="740"/>
      <c r="V7" s="740">
        <v>23696</v>
      </c>
      <c r="W7" s="740"/>
      <c r="X7" s="740"/>
      <c r="Y7" s="740"/>
      <c r="Z7" s="740"/>
      <c r="AA7" s="740">
        <v>1014</v>
      </c>
      <c r="AB7" s="740"/>
      <c r="AC7" s="740"/>
      <c r="AD7" s="740"/>
      <c r="AE7" s="741"/>
      <c r="AF7" s="742">
        <v>899</v>
      </c>
      <c r="AG7" s="743"/>
      <c r="AH7" s="743"/>
      <c r="AI7" s="743"/>
      <c r="AJ7" s="744"/>
      <c r="AK7" s="745">
        <v>420</v>
      </c>
      <c r="AL7" s="746"/>
      <c r="AM7" s="746"/>
      <c r="AN7" s="746"/>
      <c r="AO7" s="746"/>
      <c r="AP7" s="746">
        <v>25183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15">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376</v>
      </c>
      <c r="B23" s="776" t="s">
        <v>377</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899</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388</v>
      </c>
      <c r="C28" s="737"/>
      <c r="D28" s="737"/>
      <c r="E28" s="737"/>
      <c r="F28" s="737"/>
      <c r="G28" s="737"/>
      <c r="H28" s="737"/>
      <c r="I28" s="737"/>
      <c r="J28" s="737"/>
      <c r="K28" s="737"/>
      <c r="L28" s="737"/>
      <c r="M28" s="737"/>
      <c r="N28" s="737"/>
      <c r="O28" s="737"/>
      <c r="P28" s="738"/>
      <c r="Q28" s="809">
        <v>4300</v>
      </c>
      <c r="R28" s="810"/>
      <c r="S28" s="810"/>
      <c r="T28" s="810"/>
      <c r="U28" s="810"/>
      <c r="V28" s="810">
        <v>4285</v>
      </c>
      <c r="W28" s="810"/>
      <c r="X28" s="810"/>
      <c r="Y28" s="810"/>
      <c r="Z28" s="810"/>
      <c r="AA28" s="810">
        <v>15</v>
      </c>
      <c r="AB28" s="810"/>
      <c r="AC28" s="810"/>
      <c r="AD28" s="810"/>
      <c r="AE28" s="811"/>
      <c r="AF28" s="812">
        <v>15</v>
      </c>
      <c r="AG28" s="810"/>
      <c r="AH28" s="810"/>
      <c r="AI28" s="810"/>
      <c r="AJ28" s="813"/>
      <c r="AK28" s="814">
        <v>363</v>
      </c>
      <c r="AL28" s="815"/>
      <c r="AM28" s="815"/>
      <c r="AN28" s="815"/>
      <c r="AO28" s="815"/>
      <c r="AP28" s="815" t="s">
        <v>552</v>
      </c>
      <c r="AQ28" s="815"/>
      <c r="AR28" s="815"/>
      <c r="AS28" s="815"/>
      <c r="AT28" s="815"/>
      <c r="AU28" s="815" t="s">
        <v>552</v>
      </c>
      <c r="AV28" s="815"/>
      <c r="AW28" s="815"/>
      <c r="AX28" s="815"/>
      <c r="AY28" s="815"/>
      <c r="AZ28" s="816" t="s">
        <v>552</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389</v>
      </c>
      <c r="C29" s="768"/>
      <c r="D29" s="768"/>
      <c r="E29" s="768"/>
      <c r="F29" s="768"/>
      <c r="G29" s="768"/>
      <c r="H29" s="768"/>
      <c r="I29" s="768"/>
      <c r="J29" s="768"/>
      <c r="K29" s="768"/>
      <c r="L29" s="768"/>
      <c r="M29" s="768"/>
      <c r="N29" s="768"/>
      <c r="O29" s="768"/>
      <c r="P29" s="769"/>
      <c r="Q29" s="770">
        <v>186</v>
      </c>
      <c r="R29" s="771"/>
      <c r="S29" s="771"/>
      <c r="T29" s="771"/>
      <c r="U29" s="771"/>
      <c r="V29" s="771">
        <v>185</v>
      </c>
      <c r="W29" s="771"/>
      <c r="X29" s="771"/>
      <c r="Y29" s="771"/>
      <c r="Z29" s="771"/>
      <c r="AA29" s="771">
        <v>1</v>
      </c>
      <c r="AB29" s="771"/>
      <c r="AC29" s="771"/>
      <c r="AD29" s="771"/>
      <c r="AE29" s="772"/>
      <c r="AF29" s="773">
        <v>1</v>
      </c>
      <c r="AG29" s="774"/>
      <c r="AH29" s="774"/>
      <c r="AI29" s="774"/>
      <c r="AJ29" s="775"/>
      <c r="AK29" s="821">
        <v>111</v>
      </c>
      <c r="AL29" s="817"/>
      <c r="AM29" s="817"/>
      <c r="AN29" s="817"/>
      <c r="AO29" s="817"/>
      <c r="AP29" s="817">
        <v>31</v>
      </c>
      <c r="AQ29" s="817"/>
      <c r="AR29" s="817"/>
      <c r="AS29" s="817"/>
      <c r="AT29" s="817"/>
      <c r="AU29" s="817">
        <v>21</v>
      </c>
      <c r="AV29" s="817"/>
      <c r="AW29" s="817"/>
      <c r="AX29" s="817"/>
      <c r="AY29" s="817"/>
      <c r="AZ29" s="818" t="s">
        <v>552</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390</v>
      </c>
      <c r="C30" s="768"/>
      <c r="D30" s="768"/>
      <c r="E30" s="768"/>
      <c r="F30" s="768"/>
      <c r="G30" s="768"/>
      <c r="H30" s="768"/>
      <c r="I30" s="768"/>
      <c r="J30" s="768"/>
      <c r="K30" s="768"/>
      <c r="L30" s="768"/>
      <c r="M30" s="768"/>
      <c r="N30" s="768"/>
      <c r="O30" s="768"/>
      <c r="P30" s="769"/>
      <c r="Q30" s="770">
        <v>682</v>
      </c>
      <c r="R30" s="771"/>
      <c r="S30" s="771"/>
      <c r="T30" s="771"/>
      <c r="U30" s="771"/>
      <c r="V30" s="771">
        <v>663</v>
      </c>
      <c r="W30" s="771"/>
      <c r="X30" s="771"/>
      <c r="Y30" s="771"/>
      <c r="Z30" s="771"/>
      <c r="AA30" s="771">
        <v>19</v>
      </c>
      <c r="AB30" s="771"/>
      <c r="AC30" s="771"/>
      <c r="AD30" s="771"/>
      <c r="AE30" s="772"/>
      <c r="AF30" s="773">
        <v>19</v>
      </c>
      <c r="AG30" s="774"/>
      <c r="AH30" s="774"/>
      <c r="AI30" s="774"/>
      <c r="AJ30" s="775"/>
      <c r="AK30" s="821">
        <v>159</v>
      </c>
      <c r="AL30" s="817"/>
      <c r="AM30" s="817"/>
      <c r="AN30" s="817"/>
      <c r="AO30" s="817"/>
      <c r="AP30" s="817" t="s">
        <v>552</v>
      </c>
      <c r="AQ30" s="817"/>
      <c r="AR30" s="817"/>
      <c r="AS30" s="817"/>
      <c r="AT30" s="817"/>
      <c r="AU30" s="817" t="s">
        <v>552</v>
      </c>
      <c r="AV30" s="817"/>
      <c r="AW30" s="817"/>
      <c r="AX30" s="817"/>
      <c r="AY30" s="817"/>
      <c r="AZ30" s="818" t="s">
        <v>552</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391</v>
      </c>
      <c r="C31" s="768"/>
      <c r="D31" s="768"/>
      <c r="E31" s="768"/>
      <c r="F31" s="768"/>
      <c r="G31" s="768"/>
      <c r="H31" s="768"/>
      <c r="I31" s="768"/>
      <c r="J31" s="768"/>
      <c r="K31" s="768"/>
      <c r="L31" s="768"/>
      <c r="M31" s="768"/>
      <c r="N31" s="768"/>
      <c r="O31" s="768"/>
      <c r="P31" s="769"/>
      <c r="Q31" s="770">
        <v>4883</v>
      </c>
      <c r="R31" s="771"/>
      <c r="S31" s="771"/>
      <c r="T31" s="771"/>
      <c r="U31" s="771"/>
      <c r="V31" s="771">
        <v>4725</v>
      </c>
      <c r="W31" s="771"/>
      <c r="X31" s="771"/>
      <c r="Y31" s="771"/>
      <c r="Z31" s="771"/>
      <c r="AA31" s="771">
        <v>158</v>
      </c>
      <c r="AB31" s="771"/>
      <c r="AC31" s="771"/>
      <c r="AD31" s="771"/>
      <c r="AE31" s="772"/>
      <c r="AF31" s="773">
        <v>158</v>
      </c>
      <c r="AG31" s="774"/>
      <c r="AH31" s="774"/>
      <c r="AI31" s="774"/>
      <c r="AJ31" s="775"/>
      <c r="AK31" s="821">
        <v>707</v>
      </c>
      <c r="AL31" s="817"/>
      <c r="AM31" s="817"/>
      <c r="AN31" s="817"/>
      <c r="AO31" s="817"/>
      <c r="AP31" s="817" t="s">
        <v>552</v>
      </c>
      <c r="AQ31" s="817"/>
      <c r="AR31" s="817"/>
      <c r="AS31" s="817"/>
      <c r="AT31" s="817"/>
      <c r="AU31" s="817" t="s">
        <v>552</v>
      </c>
      <c r="AV31" s="817"/>
      <c r="AW31" s="817"/>
      <c r="AX31" s="817"/>
      <c r="AY31" s="817"/>
      <c r="AZ31" s="818" t="s">
        <v>552</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392</v>
      </c>
      <c r="C32" s="768"/>
      <c r="D32" s="768"/>
      <c r="E32" s="768"/>
      <c r="F32" s="768"/>
      <c r="G32" s="768"/>
      <c r="H32" s="768"/>
      <c r="I32" s="768"/>
      <c r="J32" s="768"/>
      <c r="K32" s="768"/>
      <c r="L32" s="768"/>
      <c r="M32" s="768"/>
      <c r="N32" s="768"/>
      <c r="O32" s="768"/>
      <c r="P32" s="769"/>
      <c r="Q32" s="770">
        <v>92</v>
      </c>
      <c r="R32" s="771"/>
      <c r="S32" s="771"/>
      <c r="T32" s="771"/>
      <c r="U32" s="771"/>
      <c r="V32" s="771">
        <v>92</v>
      </c>
      <c r="W32" s="771"/>
      <c r="X32" s="771"/>
      <c r="Y32" s="771"/>
      <c r="Z32" s="771"/>
      <c r="AA32" s="771">
        <v>0</v>
      </c>
      <c r="AB32" s="771"/>
      <c r="AC32" s="771"/>
      <c r="AD32" s="771"/>
      <c r="AE32" s="772"/>
      <c r="AF32" s="773">
        <v>0</v>
      </c>
      <c r="AG32" s="774"/>
      <c r="AH32" s="774"/>
      <c r="AI32" s="774"/>
      <c r="AJ32" s="775"/>
      <c r="AK32" s="821">
        <v>12</v>
      </c>
      <c r="AL32" s="817"/>
      <c r="AM32" s="817"/>
      <c r="AN32" s="817"/>
      <c r="AO32" s="817"/>
      <c r="AP32" s="817" t="s">
        <v>552</v>
      </c>
      <c r="AQ32" s="817"/>
      <c r="AR32" s="817"/>
      <c r="AS32" s="817"/>
      <c r="AT32" s="817"/>
      <c r="AU32" s="817" t="s">
        <v>552</v>
      </c>
      <c r="AV32" s="817"/>
      <c r="AW32" s="817"/>
      <c r="AX32" s="817"/>
      <c r="AY32" s="817"/>
      <c r="AZ32" s="818" t="s">
        <v>552</v>
      </c>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393</v>
      </c>
      <c r="C33" s="768"/>
      <c r="D33" s="768"/>
      <c r="E33" s="768"/>
      <c r="F33" s="768"/>
      <c r="G33" s="768"/>
      <c r="H33" s="768"/>
      <c r="I33" s="768"/>
      <c r="J33" s="768"/>
      <c r="K33" s="768"/>
      <c r="L33" s="768"/>
      <c r="M33" s="768"/>
      <c r="N33" s="768"/>
      <c r="O33" s="768"/>
      <c r="P33" s="769"/>
      <c r="Q33" s="770">
        <v>1112</v>
      </c>
      <c r="R33" s="771"/>
      <c r="S33" s="771"/>
      <c r="T33" s="771"/>
      <c r="U33" s="771"/>
      <c r="V33" s="771">
        <v>1231</v>
      </c>
      <c r="W33" s="771"/>
      <c r="X33" s="771"/>
      <c r="Y33" s="771"/>
      <c r="Z33" s="771"/>
      <c r="AA33" s="771">
        <v>-119</v>
      </c>
      <c r="AB33" s="771"/>
      <c r="AC33" s="771"/>
      <c r="AD33" s="771"/>
      <c r="AE33" s="772"/>
      <c r="AF33" s="773">
        <v>367</v>
      </c>
      <c r="AG33" s="774"/>
      <c r="AH33" s="774"/>
      <c r="AI33" s="774"/>
      <c r="AJ33" s="775"/>
      <c r="AK33" s="821">
        <v>322</v>
      </c>
      <c r="AL33" s="817"/>
      <c r="AM33" s="817"/>
      <c r="AN33" s="817"/>
      <c r="AO33" s="817"/>
      <c r="AP33" s="817">
        <v>4993</v>
      </c>
      <c r="AQ33" s="817"/>
      <c r="AR33" s="817"/>
      <c r="AS33" s="817"/>
      <c r="AT33" s="817"/>
      <c r="AU33" s="817">
        <v>1178</v>
      </c>
      <c r="AV33" s="817"/>
      <c r="AW33" s="817"/>
      <c r="AX33" s="817"/>
      <c r="AY33" s="817"/>
      <c r="AZ33" s="818" t="s">
        <v>552</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395</v>
      </c>
      <c r="C34" s="768"/>
      <c r="D34" s="768"/>
      <c r="E34" s="768"/>
      <c r="F34" s="768"/>
      <c r="G34" s="768"/>
      <c r="H34" s="768"/>
      <c r="I34" s="768"/>
      <c r="J34" s="768"/>
      <c r="K34" s="768"/>
      <c r="L34" s="768"/>
      <c r="M34" s="768"/>
      <c r="N34" s="768"/>
      <c r="O34" s="768"/>
      <c r="P34" s="769"/>
      <c r="Q34" s="770">
        <v>1507</v>
      </c>
      <c r="R34" s="771"/>
      <c r="S34" s="771"/>
      <c r="T34" s="771"/>
      <c r="U34" s="771"/>
      <c r="V34" s="771">
        <v>1533</v>
      </c>
      <c r="W34" s="771"/>
      <c r="X34" s="771"/>
      <c r="Y34" s="771"/>
      <c r="Z34" s="771"/>
      <c r="AA34" s="771">
        <v>-26</v>
      </c>
      <c r="AB34" s="771"/>
      <c r="AC34" s="771"/>
      <c r="AD34" s="771"/>
      <c r="AE34" s="772"/>
      <c r="AF34" s="773" t="s">
        <v>122</v>
      </c>
      <c r="AG34" s="774"/>
      <c r="AH34" s="774"/>
      <c r="AI34" s="774"/>
      <c r="AJ34" s="775"/>
      <c r="AK34" s="821">
        <v>1097</v>
      </c>
      <c r="AL34" s="817"/>
      <c r="AM34" s="817"/>
      <c r="AN34" s="817"/>
      <c r="AO34" s="817"/>
      <c r="AP34" s="817">
        <v>11909</v>
      </c>
      <c r="AQ34" s="817"/>
      <c r="AR34" s="817"/>
      <c r="AS34" s="817"/>
      <c r="AT34" s="817"/>
      <c r="AU34" s="817">
        <v>11433</v>
      </c>
      <c r="AV34" s="817"/>
      <c r="AW34" s="817"/>
      <c r="AX34" s="817"/>
      <c r="AY34" s="817"/>
      <c r="AZ34" s="818" t="s">
        <v>552</v>
      </c>
      <c r="BA34" s="818"/>
      <c r="BB34" s="818"/>
      <c r="BC34" s="818"/>
      <c r="BD34" s="818"/>
      <c r="BE34" s="819" t="s">
        <v>394</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t="s">
        <v>396</v>
      </c>
      <c r="C35" s="768"/>
      <c r="D35" s="768"/>
      <c r="E35" s="768"/>
      <c r="F35" s="768"/>
      <c r="G35" s="768"/>
      <c r="H35" s="768"/>
      <c r="I35" s="768"/>
      <c r="J35" s="768"/>
      <c r="K35" s="768"/>
      <c r="L35" s="768"/>
      <c r="M35" s="768"/>
      <c r="N35" s="768"/>
      <c r="O35" s="768"/>
      <c r="P35" s="769"/>
      <c r="Q35" s="770">
        <v>4042</v>
      </c>
      <c r="R35" s="771"/>
      <c r="S35" s="771"/>
      <c r="T35" s="771"/>
      <c r="U35" s="771"/>
      <c r="V35" s="771">
        <v>4384</v>
      </c>
      <c r="W35" s="771"/>
      <c r="X35" s="771"/>
      <c r="Y35" s="771"/>
      <c r="Z35" s="771"/>
      <c r="AA35" s="771">
        <v>-342</v>
      </c>
      <c r="AB35" s="771"/>
      <c r="AC35" s="771"/>
      <c r="AD35" s="771"/>
      <c r="AE35" s="772"/>
      <c r="AF35" s="773">
        <v>1762</v>
      </c>
      <c r="AG35" s="774"/>
      <c r="AH35" s="774"/>
      <c r="AI35" s="774"/>
      <c r="AJ35" s="775"/>
      <c r="AK35" s="821">
        <v>503</v>
      </c>
      <c r="AL35" s="817"/>
      <c r="AM35" s="817"/>
      <c r="AN35" s="817"/>
      <c r="AO35" s="817"/>
      <c r="AP35" s="817">
        <v>1677</v>
      </c>
      <c r="AQ35" s="817"/>
      <c r="AR35" s="817"/>
      <c r="AS35" s="817"/>
      <c r="AT35" s="817"/>
      <c r="AU35" s="817">
        <v>1014</v>
      </c>
      <c r="AV35" s="817"/>
      <c r="AW35" s="817"/>
      <c r="AX35" s="817"/>
      <c r="AY35" s="817"/>
      <c r="AZ35" s="818" t="s">
        <v>552</v>
      </c>
      <c r="BA35" s="818"/>
      <c r="BB35" s="818"/>
      <c r="BC35" s="818"/>
      <c r="BD35" s="818"/>
      <c r="BE35" s="819" t="s">
        <v>394</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376</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2322</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400</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401</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553</v>
      </c>
      <c r="C68" s="857"/>
      <c r="D68" s="857"/>
      <c r="E68" s="857"/>
      <c r="F68" s="857"/>
      <c r="G68" s="857"/>
      <c r="H68" s="857"/>
      <c r="I68" s="857"/>
      <c r="J68" s="857"/>
      <c r="K68" s="857"/>
      <c r="L68" s="857"/>
      <c r="M68" s="857"/>
      <c r="N68" s="857"/>
      <c r="O68" s="857"/>
      <c r="P68" s="858"/>
      <c r="Q68" s="859">
        <v>1224</v>
      </c>
      <c r="R68" s="853"/>
      <c r="S68" s="853"/>
      <c r="T68" s="853"/>
      <c r="U68" s="853"/>
      <c r="V68" s="853">
        <v>1196</v>
      </c>
      <c r="W68" s="853"/>
      <c r="X68" s="853"/>
      <c r="Y68" s="853"/>
      <c r="Z68" s="853"/>
      <c r="AA68" s="853">
        <v>28</v>
      </c>
      <c r="AB68" s="853"/>
      <c r="AC68" s="853"/>
      <c r="AD68" s="853"/>
      <c r="AE68" s="853"/>
      <c r="AF68" s="853">
        <v>28</v>
      </c>
      <c r="AG68" s="853"/>
      <c r="AH68" s="853"/>
      <c r="AI68" s="853"/>
      <c r="AJ68" s="853"/>
      <c r="AK68" s="853" t="s">
        <v>552</v>
      </c>
      <c r="AL68" s="853"/>
      <c r="AM68" s="853"/>
      <c r="AN68" s="853"/>
      <c r="AO68" s="853"/>
      <c r="AP68" s="853">
        <v>1090</v>
      </c>
      <c r="AQ68" s="853"/>
      <c r="AR68" s="853"/>
      <c r="AS68" s="853"/>
      <c r="AT68" s="853"/>
      <c r="AU68" s="853">
        <v>478</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554</v>
      </c>
      <c r="C69" s="861"/>
      <c r="D69" s="861"/>
      <c r="E69" s="861"/>
      <c r="F69" s="861"/>
      <c r="G69" s="861"/>
      <c r="H69" s="861"/>
      <c r="I69" s="861"/>
      <c r="J69" s="861"/>
      <c r="K69" s="861"/>
      <c r="L69" s="861"/>
      <c r="M69" s="861"/>
      <c r="N69" s="861"/>
      <c r="O69" s="861"/>
      <c r="P69" s="862"/>
      <c r="Q69" s="863">
        <v>2800</v>
      </c>
      <c r="R69" s="817"/>
      <c r="S69" s="817"/>
      <c r="T69" s="817"/>
      <c r="U69" s="817"/>
      <c r="V69" s="817">
        <v>2743</v>
      </c>
      <c r="W69" s="817"/>
      <c r="X69" s="817"/>
      <c r="Y69" s="817"/>
      <c r="Z69" s="817"/>
      <c r="AA69" s="817">
        <v>57</v>
      </c>
      <c r="AB69" s="817"/>
      <c r="AC69" s="817"/>
      <c r="AD69" s="817"/>
      <c r="AE69" s="817"/>
      <c r="AF69" s="817">
        <v>57</v>
      </c>
      <c r="AG69" s="817"/>
      <c r="AH69" s="817"/>
      <c r="AI69" s="817"/>
      <c r="AJ69" s="817"/>
      <c r="AK69" s="817" t="s">
        <v>552</v>
      </c>
      <c r="AL69" s="817"/>
      <c r="AM69" s="817"/>
      <c r="AN69" s="817"/>
      <c r="AO69" s="817"/>
      <c r="AP69" s="817">
        <v>27</v>
      </c>
      <c r="AQ69" s="817"/>
      <c r="AR69" s="817"/>
      <c r="AS69" s="817"/>
      <c r="AT69" s="817"/>
      <c r="AU69" s="817">
        <v>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555</v>
      </c>
      <c r="C70" s="861"/>
      <c r="D70" s="861"/>
      <c r="E70" s="861"/>
      <c r="F70" s="861"/>
      <c r="G70" s="861"/>
      <c r="H70" s="861"/>
      <c r="I70" s="861"/>
      <c r="J70" s="861"/>
      <c r="K70" s="861"/>
      <c r="L70" s="861"/>
      <c r="M70" s="861"/>
      <c r="N70" s="861"/>
      <c r="O70" s="861"/>
      <c r="P70" s="862"/>
      <c r="Q70" s="863">
        <v>12127</v>
      </c>
      <c r="R70" s="817"/>
      <c r="S70" s="817"/>
      <c r="T70" s="817"/>
      <c r="U70" s="817"/>
      <c r="V70" s="817">
        <v>11635</v>
      </c>
      <c r="W70" s="817"/>
      <c r="X70" s="817"/>
      <c r="Y70" s="817"/>
      <c r="Z70" s="817"/>
      <c r="AA70" s="817">
        <v>492</v>
      </c>
      <c r="AB70" s="817"/>
      <c r="AC70" s="817"/>
      <c r="AD70" s="817"/>
      <c r="AE70" s="817"/>
      <c r="AF70" s="817">
        <v>492</v>
      </c>
      <c r="AG70" s="817"/>
      <c r="AH70" s="817"/>
      <c r="AI70" s="817"/>
      <c r="AJ70" s="817"/>
      <c r="AK70" s="817" t="s">
        <v>552</v>
      </c>
      <c r="AL70" s="817"/>
      <c r="AM70" s="817"/>
      <c r="AN70" s="817"/>
      <c r="AO70" s="817"/>
      <c r="AP70" s="864" t="s">
        <v>552</v>
      </c>
      <c r="AQ70" s="865"/>
      <c r="AR70" s="865"/>
      <c r="AS70" s="865"/>
      <c r="AT70" s="821"/>
      <c r="AU70" s="817" t="s">
        <v>552</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556</v>
      </c>
      <c r="C71" s="861"/>
      <c r="D71" s="861"/>
      <c r="E71" s="861"/>
      <c r="F71" s="861"/>
      <c r="G71" s="861"/>
      <c r="H71" s="861"/>
      <c r="I71" s="861"/>
      <c r="J71" s="861"/>
      <c r="K71" s="861"/>
      <c r="L71" s="861"/>
      <c r="M71" s="861"/>
      <c r="N71" s="861"/>
      <c r="O71" s="861"/>
      <c r="P71" s="862"/>
      <c r="Q71" s="863">
        <v>12</v>
      </c>
      <c r="R71" s="817"/>
      <c r="S71" s="817"/>
      <c r="T71" s="817"/>
      <c r="U71" s="817"/>
      <c r="V71" s="817">
        <v>12</v>
      </c>
      <c r="W71" s="817"/>
      <c r="X71" s="817"/>
      <c r="Y71" s="817"/>
      <c r="Z71" s="817"/>
      <c r="AA71" s="817">
        <v>0</v>
      </c>
      <c r="AB71" s="817"/>
      <c r="AC71" s="817"/>
      <c r="AD71" s="817"/>
      <c r="AE71" s="817"/>
      <c r="AF71" s="817">
        <v>0</v>
      </c>
      <c r="AG71" s="817"/>
      <c r="AH71" s="817"/>
      <c r="AI71" s="817"/>
      <c r="AJ71" s="817"/>
      <c r="AK71" s="817" t="s">
        <v>552</v>
      </c>
      <c r="AL71" s="817"/>
      <c r="AM71" s="817"/>
      <c r="AN71" s="817"/>
      <c r="AO71" s="817"/>
      <c r="AP71" s="817" t="s">
        <v>552</v>
      </c>
      <c r="AQ71" s="817"/>
      <c r="AR71" s="817"/>
      <c r="AS71" s="817"/>
      <c r="AT71" s="817"/>
      <c r="AU71" s="817" t="s">
        <v>552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557</v>
      </c>
      <c r="C72" s="861"/>
      <c r="D72" s="861"/>
      <c r="E72" s="861"/>
      <c r="F72" s="861"/>
      <c r="G72" s="861"/>
      <c r="H72" s="861"/>
      <c r="I72" s="861"/>
      <c r="J72" s="861"/>
      <c r="K72" s="861"/>
      <c r="L72" s="861"/>
      <c r="M72" s="861"/>
      <c r="N72" s="861"/>
      <c r="O72" s="861"/>
      <c r="P72" s="862"/>
      <c r="Q72" s="863">
        <v>784</v>
      </c>
      <c r="R72" s="817"/>
      <c r="S72" s="817"/>
      <c r="T72" s="817"/>
      <c r="U72" s="817"/>
      <c r="V72" s="817">
        <v>370</v>
      </c>
      <c r="W72" s="817"/>
      <c r="X72" s="817"/>
      <c r="Y72" s="817"/>
      <c r="Z72" s="817"/>
      <c r="AA72" s="817">
        <v>414</v>
      </c>
      <c r="AB72" s="817"/>
      <c r="AC72" s="817"/>
      <c r="AD72" s="817"/>
      <c r="AE72" s="817"/>
      <c r="AF72" s="817">
        <v>414</v>
      </c>
      <c r="AG72" s="817"/>
      <c r="AH72" s="817"/>
      <c r="AI72" s="817"/>
      <c r="AJ72" s="817"/>
      <c r="AK72" s="817" t="s">
        <v>552</v>
      </c>
      <c r="AL72" s="817"/>
      <c r="AM72" s="817"/>
      <c r="AN72" s="817"/>
      <c r="AO72" s="817"/>
      <c r="AP72" s="817" t="s">
        <v>552</v>
      </c>
      <c r="AQ72" s="817"/>
      <c r="AR72" s="817"/>
      <c r="AS72" s="817"/>
      <c r="AT72" s="817"/>
      <c r="AU72" s="817" t="s">
        <v>552</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558</v>
      </c>
      <c r="C73" s="861"/>
      <c r="D73" s="861"/>
      <c r="E73" s="861"/>
      <c r="F73" s="861"/>
      <c r="G73" s="861"/>
      <c r="H73" s="861"/>
      <c r="I73" s="861"/>
      <c r="J73" s="861"/>
      <c r="K73" s="861"/>
      <c r="L73" s="861"/>
      <c r="M73" s="861"/>
      <c r="N73" s="861"/>
      <c r="O73" s="861"/>
      <c r="P73" s="862"/>
      <c r="Q73" s="863">
        <v>906481</v>
      </c>
      <c r="R73" s="817"/>
      <c r="S73" s="817"/>
      <c r="T73" s="817"/>
      <c r="U73" s="817"/>
      <c r="V73" s="817">
        <v>887687</v>
      </c>
      <c r="W73" s="817"/>
      <c r="X73" s="817"/>
      <c r="Y73" s="817"/>
      <c r="Z73" s="817"/>
      <c r="AA73" s="817">
        <v>18794</v>
      </c>
      <c r="AB73" s="817"/>
      <c r="AC73" s="817"/>
      <c r="AD73" s="817"/>
      <c r="AE73" s="817"/>
      <c r="AF73" s="817">
        <v>18794</v>
      </c>
      <c r="AG73" s="817"/>
      <c r="AH73" s="817"/>
      <c r="AI73" s="817"/>
      <c r="AJ73" s="817"/>
      <c r="AK73" s="817">
        <v>9782</v>
      </c>
      <c r="AL73" s="817"/>
      <c r="AM73" s="817"/>
      <c r="AN73" s="817"/>
      <c r="AO73" s="817"/>
      <c r="AP73" s="817" t="s">
        <v>552</v>
      </c>
      <c r="AQ73" s="817"/>
      <c r="AR73" s="817"/>
      <c r="AS73" s="817"/>
      <c r="AT73" s="817"/>
      <c r="AU73" s="817" t="s">
        <v>552</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6"/>
      <c r="R75" s="865"/>
      <c r="S75" s="865"/>
      <c r="T75" s="865"/>
      <c r="U75" s="821"/>
      <c r="V75" s="864"/>
      <c r="W75" s="865"/>
      <c r="X75" s="865"/>
      <c r="Y75" s="865"/>
      <c r="Z75" s="821"/>
      <c r="AA75" s="864"/>
      <c r="AB75" s="865"/>
      <c r="AC75" s="865"/>
      <c r="AD75" s="865"/>
      <c r="AE75" s="821"/>
      <c r="AF75" s="864"/>
      <c r="AG75" s="865"/>
      <c r="AH75" s="865"/>
      <c r="AI75" s="865"/>
      <c r="AJ75" s="821"/>
      <c r="AK75" s="864"/>
      <c r="AL75" s="865"/>
      <c r="AM75" s="865"/>
      <c r="AN75" s="865"/>
      <c r="AO75" s="821"/>
      <c r="AP75" s="864"/>
      <c r="AQ75" s="865"/>
      <c r="AR75" s="865"/>
      <c r="AS75" s="865"/>
      <c r="AT75" s="821"/>
      <c r="AU75" s="864"/>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6"/>
      <c r="R76" s="865"/>
      <c r="S76" s="865"/>
      <c r="T76" s="865"/>
      <c r="U76" s="821"/>
      <c r="V76" s="864"/>
      <c r="W76" s="865"/>
      <c r="X76" s="865"/>
      <c r="Y76" s="865"/>
      <c r="Z76" s="821"/>
      <c r="AA76" s="864"/>
      <c r="AB76" s="865"/>
      <c r="AC76" s="865"/>
      <c r="AD76" s="865"/>
      <c r="AE76" s="821"/>
      <c r="AF76" s="864"/>
      <c r="AG76" s="865"/>
      <c r="AH76" s="865"/>
      <c r="AI76" s="865"/>
      <c r="AJ76" s="821"/>
      <c r="AK76" s="864"/>
      <c r="AL76" s="865"/>
      <c r="AM76" s="865"/>
      <c r="AN76" s="865"/>
      <c r="AO76" s="821"/>
      <c r="AP76" s="864"/>
      <c r="AQ76" s="865"/>
      <c r="AR76" s="865"/>
      <c r="AS76" s="865"/>
      <c r="AT76" s="821"/>
      <c r="AU76" s="864"/>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6"/>
      <c r="R77" s="865"/>
      <c r="S77" s="865"/>
      <c r="T77" s="865"/>
      <c r="U77" s="821"/>
      <c r="V77" s="864"/>
      <c r="W77" s="865"/>
      <c r="X77" s="865"/>
      <c r="Y77" s="865"/>
      <c r="Z77" s="821"/>
      <c r="AA77" s="864"/>
      <c r="AB77" s="865"/>
      <c r="AC77" s="865"/>
      <c r="AD77" s="865"/>
      <c r="AE77" s="821"/>
      <c r="AF77" s="864"/>
      <c r="AG77" s="865"/>
      <c r="AH77" s="865"/>
      <c r="AI77" s="865"/>
      <c r="AJ77" s="821"/>
      <c r="AK77" s="864"/>
      <c r="AL77" s="865"/>
      <c r="AM77" s="865"/>
      <c r="AN77" s="865"/>
      <c r="AO77" s="821"/>
      <c r="AP77" s="864"/>
      <c r="AQ77" s="865"/>
      <c r="AR77" s="865"/>
      <c r="AS77" s="865"/>
      <c r="AT77" s="821"/>
      <c r="AU77" s="864"/>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376</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15">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2401784</v>
      </c>
      <c r="AB110" s="887"/>
      <c r="AC110" s="887"/>
      <c r="AD110" s="887"/>
      <c r="AE110" s="888"/>
      <c r="AF110" s="889">
        <v>2371568</v>
      </c>
      <c r="AG110" s="887"/>
      <c r="AH110" s="887"/>
      <c r="AI110" s="887"/>
      <c r="AJ110" s="888"/>
      <c r="AK110" s="889">
        <v>2286444</v>
      </c>
      <c r="AL110" s="887"/>
      <c r="AM110" s="887"/>
      <c r="AN110" s="887"/>
      <c r="AO110" s="888"/>
      <c r="AP110" s="890">
        <v>19.8</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27951658</v>
      </c>
      <c r="BR110" s="918"/>
      <c r="BS110" s="918"/>
      <c r="BT110" s="918"/>
      <c r="BU110" s="918"/>
      <c r="BV110" s="918">
        <v>26678762</v>
      </c>
      <c r="BW110" s="918"/>
      <c r="BX110" s="918"/>
      <c r="BY110" s="918"/>
      <c r="BZ110" s="918"/>
      <c r="CA110" s="918">
        <v>25182613</v>
      </c>
      <c r="CB110" s="918"/>
      <c r="CC110" s="918"/>
      <c r="CD110" s="918"/>
      <c r="CE110" s="918"/>
      <c r="CF110" s="931">
        <v>217.8</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15665544</v>
      </c>
      <c r="BR112" s="913"/>
      <c r="BS112" s="913"/>
      <c r="BT112" s="913"/>
      <c r="BU112" s="913"/>
      <c r="BV112" s="913">
        <v>14412980</v>
      </c>
      <c r="BW112" s="913"/>
      <c r="BX112" s="913"/>
      <c r="BY112" s="913"/>
      <c r="BZ112" s="913"/>
      <c r="CA112" s="913">
        <v>13647194</v>
      </c>
      <c r="CB112" s="913"/>
      <c r="CC112" s="913"/>
      <c r="CD112" s="913"/>
      <c r="CE112" s="913"/>
      <c r="CF112" s="907">
        <v>118</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1621471</v>
      </c>
      <c r="AB113" s="925"/>
      <c r="AC113" s="925"/>
      <c r="AD113" s="925"/>
      <c r="AE113" s="926"/>
      <c r="AF113" s="927">
        <v>1631939</v>
      </c>
      <c r="AG113" s="925"/>
      <c r="AH113" s="925"/>
      <c r="AI113" s="925"/>
      <c r="AJ113" s="926"/>
      <c r="AK113" s="927">
        <v>1386707</v>
      </c>
      <c r="AL113" s="925"/>
      <c r="AM113" s="925"/>
      <c r="AN113" s="925"/>
      <c r="AO113" s="926"/>
      <c r="AP113" s="928">
        <v>12</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904333</v>
      </c>
      <c r="BR113" s="913"/>
      <c r="BS113" s="913"/>
      <c r="BT113" s="913"/>
      <c r="BU113" s="913"/>
      <c r="BV113" s="913">
        <v>688565</v>
      </c>
      <c r="BW113" s="913"/>
      <c r="BX113" s="913"/>
      <c r="BY113" s="913"/>
      <c r="BZ113" s="913"/>
      <c r="CA113" s="913">
        <v>494074</v>
      </c>
      <c r="CB113" s="913"/>
      <c r="CC113" s="913"/>
      <c r="CD113" s="913"/>
      <c r="CE113" s="913"/>
      <c r="CF113" s="907">
        <v>4.3</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224344</v>
      </c>
      <c r="AB114" s="946"/>
      <c r="AC114" s="946"/>
      <c r="AD114" s="946"/>
      <c r="AE114" s="947"/>
      <c r="AF114" s="948">
        <v>222980</v>
      </c>
      <c r="AG114" s="946"/>
      <c r="AH114" s="946"/>
      <c r="AI114" s="946"/>
      <c r="AJ114" s="947"/>
      <c r="AK114" s="948">
        <v>203004</v>
      </c>
      <c r="AL114" s="946"/>
      <c r="AM114" s="946"/>
      <c r="AN114" s="946"/>
      <c r="AO114" s="947"/>
      <c r="AP114" s="949">
        <v>1.8</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2720933</v>
      </c>
      <c r="BR114" s="913"/>
      <c r="BS114" s="913"/>
      <c r="BT114" s="913"/>
      <c r="BU114" s="913"/>
      <c r="BV114" s="913">
        <v>2704179</v>
      </c>
      <c r="BW114" s="913"/>
      <c r="BX114" s="913"/>
      <c r="BY114" s="913"/>
      <c r="BZ114" s="913"/>
      <c r="CA114" s="913">
        <v>2695407</v>
      </c>
      <c r="CB114" s="913"/>
      <c r="CC114" s="913"/>
      <c r="CD114" s="913"/>
      <c r="CE114" s="913"/>
      <c r="CF114" s="907">
        <v>23.3</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1613</v>
      </c>
      <c r="AB116" s="946"/>
      <c r="AC116" s="946"/>
      <c r="AD116" s="946"/>
      <c r="AE116" s="947"/>
      <c r="AF116" s="948">
        <v>2409</v>
      </c>
      <c r="AG116" s="946"/>
      <c r="AH116" s="946"/>
      <c r="AI116" s="946"/>
      <c r="AJ116" s="947"/>
      <c r="AK116" s="948">
        <v>466</v>
      </c>
      <c r="AL116" s="946"/>
      <c r="AM116" s="946"/>
      <c r="AN116" s="946"/>
      <c r="AO116" s="947"/>
      <c r="AP116" s="949">
        <v>0</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4249212</v>
      </c>
      <c r="AB117" s="966"/>
      <c r="AC117" s="966"/>
      <c r="AD117" s="966"/>
      <c r="AE117" s="967"/>
      <c r="AF117" s="968">
        <v>4228896</v>
      </c>
      <c r="AG117" s="966"/>
      <c r="AH117" s="966"/>
      <c r="AI117" s="966"/>
      <c r="AJ117" s="967"/>
      <c r="AK117" s="968">
        <v>3876621</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443</v>
      </c>
      <c r="BP119" s="992"/>
      <c r="BQ119" s="986">
        <v>47242468</v>
      </c>
      <c r="BR119" s="987"/>
      <c r="BS119" s="987"/>
      <c r="BT119" s="987"/>
      <c r="BU119" s="987"/>
      <c r="BV119" s="987">
        <v>44484486</v>
      </c>
      <c r="BW119" s="987"/>
      <c r="BX119" s="987"/>
      <c r="BY119" s="987"/>
      <c r="BZ119" s="987"/>
      <c r="CA119" s="987">
        <v>42019288</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6493985</v>
      </c>
      <c r="BR120" s="918"/>
      <c r="BS120" s="918"/>
      <c r="BT120" s="918"/>
      <c r="BU120" s="918"/>
      <c r="BV120" s="918">
        <v>6744338</v>
      </c>
      <c r="BW120" s="918"/>
      <c r="BX120" s="918"/>
      <c r="BY120" s="918"/>
      <c r="BZ120" s="918"/>
      <c r="CA120" s="918">
        <v>7158224</v>
      </c>
      <c r="CB120" s="918"/>
      <c r="CC120" s="918"/>
      <c r="CD120" s="918"/>
      <c r="CE120" s="918"/>
      <c r="CF120" s="931">
        <v>61.9</v>
      </c>
      <c r="CG120" s="932"/>
      <c r="CH120" s="932"/>
      <c r="CI120" s="932"/>
      <c r="CJ120" s="932"/>
      <c r="CK120" s="993" t="s">
        <v>447</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12979670</v>
      </c>
      <c r="DH120" s="918"/>
      <c r="DI120" s="918"/>
      <c r="DJ120" s="918"/>
      <c r="DK120" s="918"/>
      <c r="DL120" s="918">
        <v>11900366</v>
      </c>
      <c r="DM120" s="918"/>
      <c r="DN120" s="918"/>
      <c r="DO120" s="918"/>
      <c r="DP120" s="918"/>
      <c r="DQ120" s="918">
        <v>11432979</v>
      </c>
      <c r="DR120" s="918"/>
      <c r="DS120" s="918"/>
      <c r="DT120" s="918"/>
      <c r="DU120" s="918"/>
      <c r="DV120" s="919">
        <v>98.9</v>
      </c>
      <c r="DW120" s="919"/>
      <c r="DX120" s="919"/>
      <c r="DY120" s="919"/>
      <c r="DZ120" s="920"/>
    </row>
    <row r="121" spans="1:130" s="212" customFormat="1" ht="26.25" customHeight="1" x14ac:dyDescent="0.15">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532778</v>
      </c>
      <c r="BR121" s="913"/>
      <c r="BS121" s="913"/>
      <c r="BT121" s="913"/>
      <c r="BU121" s="913"/>
      <c r="BV121" s="913">
        <v>503262</v>
      </c>
      <c r="BW121" s="913"/>
      <c r="BX121" s="913"/>
      <c r="BY121" s="913"/>
      <c r="BZ121" s="913"/>
      <c r="CA121" s="913">
        <v>397993</v>
      </c>
      <c r="CB121" s="913"/>
      <c r="CC121" s="913"/>
      <c r="CD121" s="913"/>
      <c r="CE121" s="913"/>
      <c r="CF121" s="907">
        <v>3.4</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1500725</v>
      </c>
      <c r="DH121" s="913"/>
      <c r="DI121" s="913"/>
      <c r="DJ121" s="913"/>
      <c r="DK121" s="913"/>
      <c r="DL121" s="913">
        <v>1357384</v>
      </c>
      <c r="DM121" s="913"/>
      <c r="DN121" s="913"/>
      <c r="DO121" s="913"/>
      <c r="DP121" s="913"/>
      <c r="DQ121" s="913">
        <v>1178326</v>
      </c>
      <c r="DR121" s="913"/>
      <c r="DS121" s="913"/>
      <c r="DT121" s="913"/>
      <c r="DU121" s="913"/>
      <c r="DV121" s="914">
        <v>10.199999999999999</v>
      </c>
      <c r="DW121" s="914"/>
      <c r="DX121" s="914"/>
      <c r="DY121" s="914"/>
      <c r="DZ121" s="915"/>
    </row>
    <row r="122" spans="1:130" s="212" customFormat="1" ht="26.25" customHeight="1" x14ac:dyDescent="0.15">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32792617</v>
      </c>
      <c r="BR122" s="987"/>
      <c r="BS122" s="987"/>
      <c r="BT122" s="987"/>
      <c r="BU122" s="987"/>
      <c r="BV122" s="987">
        <v>30995891</v>
      </c>
      <c r="BW122" s="987"/>
      <c r="BX122" s="987"/>
      <c r="BY122" s="987"/>
      <c r="BZ122" s="987"/>
      <c r="CA122" s="987">
        <v>28798569</v>
      </c>
      <c r="CB122" s="987"/>
      <c r="CC122" s="987"/>
      <c r="CD122" s="987"/>
      <c r="CE122" s="987"/>
      <c r="CF122" s="1004">
        <v>249</v>
      </c>
      <c r="CG122" s="1005"/>
      <c r="CH122" s="1005"/>
      <c r="CI122" s="1005"/>
      <c r="CJ122" s="1005"/>
      <c r="CK122" s="996"/>
      <c r="CL122" s="997"/>
      <c r="CM122" s="997"/>
      <c r="CN122" s="997"/>
      <c r="CO122" s="998"/>
      <c r="CP122" s="1006" t="s">
        <v>396</v>
      </c>
      <c r="CQ122" s="1007"/>
      <c r="CR122" s="1007"/>
      <c r="CS122" s="1007"/>
      <c r="CT122" s="1007"/>
      <c r="CU122" s="1007"/>
      <c r="CV122" s="1007"/>
      <c r="CW122" s="1007"/>
      <c r="CX122" s="1007"/>
      <c r="CY122" s="1007"/>
      <c r="CZ122" s="1007"/>
      <c r="DA122" s="1007"/>
      <c r="DB122" s="1007"/>
      <c r="DC122" s="1007"/>
      <c r="DD122" s="1007"/>
      <c r="DE122" s="1007"/>
      <c r="DF122" s="1008"/>
      <c r="DG122" s="912">
        <v>1150257</v>
      </c>
      <c r="DH122" s="913"/>
      <c r="DI122" s="913"/>
      <c r="DJ122" s="913"/>
      <c r="DK122" s="913"/>
      <c r="DL122" s="913">
        <v>1127302</v>
      </c>
      <c r="DM122" s="913"/>
      <c r="DN122" s="913"/>
      <c r="DO122" s="913"/>
      <c r="DP122" s="913"/>
      <c r="DQ122" s="913">
        <v>1014482</v>
      </c>
      <c r="DR122" s="913"/>
      <c r="DS122" s="913"/>
      <c r="DT122" s="913"/>
      <c r="DU122" s="913"/>
      <c r="DV122" s="914">
        <v>8.8000000000000007</v>
      </c>
      <c r="DW122" s="914"/>
      <c r="DX122" s="914"/>
      <c r="DY122" s="914"/>
      <c r="DZ122" s="915"/>
    </row>
    <row r="123" spans="1:130" s="212" customFormat="1" ht="26.25" customHeight="1" x14ac:dyDescent="0.15">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451</v>
      </c>
      <c r="BP123" s="992"/>
      <c r="BQ123" s="1050">
        <v>39819380</v>
      </c>
      <c r="BR123" s="1051"/>
      <c r="BS123" s="1051"/>
      <c r="BT123" s="1051"/>
      <c r="BU123" s="1051"/>
      <c r="BV123" s="1051">
        <v>38243491</v>
      </c>
      <c r="BW123" s="1051"/>
      <c r="BX123" s="1051"/>
      <c r="BY123" s="1051"/>
      <c r="BZ123" s="1051"/>
      <c r="CA123" s="1051">
        <v>36354786</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v>34892</v>
      </c>
      <c r="DH123" s="946"/>
      <c r="DI123" s="946"/>
      <c r="DJ123" s="946"/>
      <c r="DK123" s="947"/>
      <c r="DL123" s="948">
        <v>27928</v>
      </c>
      <c r="DM123" s="946"/>
      <c r="DN123" s="946"/>
      <c r="DO123" s="946"/>
      <c r="DP123" s="947"/>
      <c r="DQ123" s="948">
        <v>21407</v>
      </c>
      <c r="DR123" s="946"/>
      <c r="DS123" s="946"/>
      <c r="DT123" s="946"/>
      <c r="DU123" s="947"/>
      <c r="DV123" s="949">
        <v>0.2</v>
      </c>
      <c r="DW123" s="950"/>
      <c r="DX123" s="950"/>
      <c r="DY123" s="950"/>
      <c r="DZ123" s="951"/>
    </row>
    <row r="124" spans="1:130" s="212" customFormat="1" ht="26.25" customHeight="1" thickBot="1" x14ac:dyDescent="0.2">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65.599999999999994</v>
      </c>
      <c r="BR124" s="1014"/>
      <c r="BS124" s="1014"/>
      <c r="BT124" s="1014"/>
      <c r="BU124" s="1014"/>
      <c r="BV124" s="1014">
        <v>54.8</v>
      </c>
      <c r="BW124" s="1014"/>
      <c r="BX124" s="1014"/>
      <c r="BY124" s="1014"/>
      <c r="BZ124" s="1014"/>
      <c r="CA124" s="1014">
        <v>48.9</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49522</v>
      </c>
      <c r="AB128" s="1033"/>
      <c r="AC128" s="1033"/>
      <c r="AD128" s="1033"/>
      <c r="AE128" s="1034"/>
      <c r="AF128" s="1035">
        <v>53556</v>
      </c>
      <c r="AG128" s="1033"/>
      <c r="AH128" s="1033"/>
      <c r="AI128" s="1033"/>
      <c r="AJ128" s="1034"/>
      <c r="AK128" s="1035">
        <v>48986</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12.79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14634544</v>
      </c>
      <c r="AB129" s="946"/>
      <c r="AC129" s="946"/>
      <c r="AD129" s="946"/>
      <c r="AE129" s="947"/>
      <c r="AF129" s="948">
        <v>14735912</v>
      </c>
      <c r="AG129" s="946"/>
      <c r="AH129" s="946"/>
      <c r="AI129" s="946"/>
      <c r="AJ129" s="947"/>
      <c r="AK129" s="948">
        <v>14801103</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17.79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3328076</v>
      </c>
      <c r="AB130" s="946"/>
      <c r="AC130" s="946"/>
      <c r="AD130" s="946"/>
      <c r="AE130" s="947"/>
      <c r="AF130" s="948">
        <v>3367113</v>
      </c>
      <c r="AG130" s="946"/>
      <c r="AH130" s="946"/>
      <c r="AI130" s="946"/>
      <c r="AJ130" s="947"/>
      <c r="AK130" s="948">
        <v>3236263</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6.6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11306468</v>
      </c>
      <c r="AB131" s="973"/>
      <c r="AC131" s="973"/>
      <c r="AD131" s="973"/>
      <c r="AE131" s="974"/>
      <c r="AF131" s="972">
        <v>11368799</v>
      </c>
      <c r="AG131" s="973"/>
      <c r="AH131" s="973"/>
      <c r="AI131" s="973"/>
      <c r="AJ131" s="974"/>
      <c r="AK131" s="972">
        <v>11564840</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v>48.9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7.7089856890000004</v>
      </c>
      <c r="AB132" s="1084"/>
      <c r="AC132" s="1084"/>
      <c r="AD132" s="1084"/>
      <c r="AE132" s="1085"/>
      <c r="AF132" s="1086">
        <v>7.1091678199999997</v>
      </c>
      <c r="AG132" s="1084"/>
      <c r="AH132" s="1084"/>
      <c r="AI132" s="1084"/>
      <c r="AJ132" s="1085"/>
      <c r="AK132" s="1086">
        <v>5.11353378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6.6</v>
      </c>
      <c r="AB133" s="1067"/>
      <c r="AC133" s="1067"/>
      <c r="AD133" s="1067"/>
      <c r="AE133" s="1068"/>
      <c r="AF133" s="1066">
        <v>7</v>
      </c>
      <c r="AG133" s="1067"/>
      <c r="AH133" s="1067"/>
      <c r="AI133" s="1067"/>
      <c r="AJ133" s="1068"/>
      <c r="AK133" s="1066">
        <v>6.6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iF9qc+tA51gdosGmt5z6P2SjcsQEMCD10D3IJ9KrHMcgGFN6gVIzBeXOvd0aOqAJooqIyk9dRCSRc/T+vkiNg==" saltValue="D8PetyXIheiyukbI2vESv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MvgDvXydVUevHgZjdFH1SrEfgwSoAUI3zWs+KD4/qjGzONF3teVkehZWiva07fIL3fd7zKUWsEI9AQcX2EYcw==" saltValue="oDmubgDQpxZ9KGwnastw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NUe1UzoNWr9ur0Ndr63HlqXK9kifm2DPo/3oplZp0bZBMJrbt4gXYZ0DaseOjw/t7Sma0nsZqwVpiX3jKNazA==" saltValue="/LkPNEU8d1ZitVD5Vps+Z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1" t="s">
        <v>480</v>
      </c>
      <c r="AP7" s="253"/>
      <c r="AQ7" s="254" t="s">
        <v>481</v>
      </c>
      <c r="AR7" s="255"/>
    </row>
    <row r="8" spans="1:46" x14ac:dyDescent="0.15">
      <c r="A8" s="247"/>
      <c r="AK8" s="256"/>
      <c r="AL8" s="257"/>
      <c r="AM8" s="257"/>
      <c r="AN8" s="258"/>
      <c r="AO8" s="1102"/>
      <c r="AP8" s="259" t="s">
        <v>482</v>
      </c>
      <c r="AQ8" s="260" t="s">
        <v>483</v>
      </c>
      <c r="AR8" s="261" t="s">
        <v>484</v>
      </c>
    </row>
    <row r="9" spans="1:46" x14ac:dyDescent="0.15">
      <c r="A9" s="247"/>
      <c r="AK9" s="1103" t="s">
        <v>485</v>
      </c>
      <c r="AL9" s="1104"/>
      <c r="AM9" s="1104"/>
      <c r="AN9" s="1105"/>
      <c r="AO9" s="262">
        <v>4471263</v>
      </c>
      <c r="AP9" s="262">
        <v>132486</v>
      </c>
      <c r="AQ9" s="263">
        <v>98214</v>
      </c>
      <c r="AR9" s="264">
        <v>34.9</v>
      </c>
    </row>
    <row r="10" spans="1:46" ht="13.5" customHeight="1" x14ac:dyDescent="0.15">
      <c r="A10" s="247"/>
      <c r="AK10" s="1103" t="s">
        <v>486</v>
      </c>
      <c r="AL10" s="1104"/>
      <c r="AM10" s="1104"/>
      <c r="AN10" s="1105"/>
      <c r="AO10" s="265">
        <v>590579</v>
      </c>
      <c r="AP10" s="265">
        <v>17499</v>
      </c>
      <c r="AQ10" s="266">
        <v>8330</v>
      </c>
      <c r="AR10" s="267">
        <v>110.1</v>
      </c>
    </row>
    <row r="11" spans="1:46" ht="13.5" customHeight="1" x14ac:dyDescent="0.15">
      <c r="A11" s="247"/>
      <c r="AK11" s="1103" t="s">
        <v>487</v>
      </c>
      <c r="AL11" s="1104"/>
      <c r="AM11" s="1104"/>
      <c r="AN11" s="1105"/>
      <c r="AO11" s="265">
        <v>127306</v>
      </c>
      <c r="AP11" s="265">
        <v>3772</v>
      </c>
      <c r="AQ11" s="266">
        <v>2236</v>
      </c>
      <c r="AR11" s="267">
        <v>68.7</v>
      </c>
    </row>
    <row r="12" spans="1:46" ht="13.5" customHeight="1" x14ac:dyDescent="0.15">
      <c r="A12" s="247"/>
      <c r="AK12" s="1103" t="s">
        <v>488</v>
      </c>
      <c r="AL12" s="1104"/>
      <c r="AM12" s="1104"/>
      <c r="AN12" s="1105"/>
      <c r="AO12" s="265" t="s">
        <v>489</v>
      </c>
      <c r="AP12" s="265" t="s">
        <v>489</v>
      </c>
      <c r="AQ12" s="266">
        <v>12</v>
      </c>
      <c r="AR12" s="267" t="s">
        <v>489</v>
      </c>
    </row>
    <row r="13" spans="1:46" ht="13.5" customHeight="1" x14ac:dyDescent="0.15">
      <c r="A13" s="247"/>
      <c r="AK13" s="1103" t="s">
        <v>490</v>
      </c>
      <c r="AL13" s="1104"/>
      <c r="AM13" s="1104"/>
      <c r="AN13" s="1105"/>
      <c r="AO13" s="265">
        <v>215790</v>
      </c>
      <c r="AP13" s="265">
        <v>6394</v>
      </c>
      <c r="AQ13" s="266">
        <v>3111</v>
      </c>
      <c r="AR13" s="267">
        <v>105.5</v>
      </c>
    </row>
    <row r="14" spans="1:46" ht="13.5" customHeight="1" x14ac:dyDescent="0.15">
      <c r="A14" s="247"/>
      <c r="AK14" s="1103" t="s">
        <v>491</v>
      </c>
      <c r="AL14" s="1104"/>
      <c r="AM14" s="1104"/>
      <c r="AN14" s="1105"/>
      <c r="AO14" s="265">
        <v>21139</v>
      </c>
      <c r="AP14" s="265">
        <v>626</v>
      </c>
      <c r="AQ14" s="266">
        <v>1882</v>
      </c>
      <c r="AR14" s="267">
        <v>-66.7</v>
      </c>
    </row>
    <row r="15" spans="1:46" ht="13.5" customHeight="1" x14ac:dyDescent="0.15">
      <c r="A15" s="247"/>
      <c r="AK15" s="1106" t="s">
        <v>492</v>
      </c>
      <c r="AL15" s="1107"/>
      <c r="AM15" s="1107"/>
      <c r="AN15" s="1108"/>
      <c r="AO15" s="265">
        <v>-254034</v>
      </c>
      <c r="AP15" s="265">
        <v>-7527</v>
      </c>
      <c r="AQ15" s="266">
        <v>-6411</v>
      </c>
      <c r="AR15" s="267">
        <v>17.399999999999999</v>
      </c>
    </row>
    <row r="16" spans="1:46" x14ac:dyDescent="0.15">
      <c r="A16" s="247"/>
      <c r="AK16" s="1106" t="s">
        <v>177</v>
      </c>
      <c r="AL16" s="1107"/>
      <c r="AM16" s="1107"/>
      <c r="AN16" s="1108"/>
      <c r="AO16" s="265">
        <v>5172043</v>
      </c>
      <c r="AP16" s="265">
        <v>153250</v>
      </c>
      <c r="AQ16" s="266">
        <v>107373</v>
      </c>
      <c r="AR16" s="267">
        <v>42.7</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09" t="s">
        <v>497</v>
      </c>
      <c r="AL21" s="1110"/>
      <c r="AM21" s="1110"/>
      <c r="AN21" s="1111"/>
      <c r="AO21" s="277">
        <v>10.9</v>
      </c>
      <c r="AP21" s="278">
        <v>9.17</v>
      </c>
      <c r="AQ21" s="279">
        <v>1.73</v>
      </c>
      <c r="AS21" s="280"/>
      <c r="AT21" s="276"/>
    </row>
    <row r="22" spans="1:46" s="248" customFormat="1" x14ac:dyDescent="0.15">
      <c r="A22" s="276"/>
      <c r="AK22" s="1109" t="s">
        <v>498</v>
      </c>
      <c r="AL22" s="1110"/>
      <c r="AM22" s="1110"/>
      <c r="AN22" s="1111"/>
      <c r="AO22" s="281">
        <v>97.1</v>
      </c>
      <c r="AP22" s="282">
        <v>97.5</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1" t="s">
        <v>480</v>
      </c>
      <c r="AP30" s="253"/>
      <c r="AQ30" s="254" t="s">
        <v>481</v>
      </c>
      <c r="AR30" s="255"/>
    </row>
    <row r="31" spans="1:46" x14ac:dyDescent="0.15">
      <c r="A31" s="247"/>
      <c r="AK31" s="256"/>
      <c r="AL31" s="257"/>
      <c r="AM31" s="257"/>
      <c r="AN31" s="258"/>
      <c r="AO31" s="1102"/>
      <c r="AP31" s="259" t="s">
        <v>482</v>
      </c>
      <c r="AQ31" s="260" t="s">
        <v>483</v>
      </c>
      <c r="AR31" s="261" t="s">
        <v>484</v>
      </c>
    </row>
    <row r="32" spans="1:46" ht="27" customHeight="1" x14ac:dyDescent="0.15">
      <c r="A32" s="247"/>
      <c r="AK32" s="1117" t="s">
        <v>502</v>
      </c>
      <c r="AL32" s="1118"/>
      <c r="AM32" s="1118"/>
      <c r="AN32" s="1119"/>
      <c r="AO32" s="291">
        <v>2286444</v>
      </c>
      <c r="AP32" s="291">
        <v>67748</v>
      </c>
      <c r="AQ32" s="292">
        <v>55954</v>
      </c>
      <c r="AR32" s="293">
        <v>21.1</v>
      </c>
    </row>
    <row r="33" spans="1:46" ht="13.5" customHeight="1" x14ac:dyDescent="0.15">
      <c r="A33" s="247"/>
      <c r="AK33" s="1117" t="s">
        <v>503</v>
      </c>
      <c r="AL33" s="1118"/>
      <c r="AM33" s="1118"/>
      <c r="AN33" s="1119"/>
      <c r="AO33" s="291" t="s">
        <v>489</v>
      </c>
      <c r="AP33" s="291" t="s">
        <v>489</v>
      </c>
      <c r="AQ33" s="292" t="s">
        <v>489</v>
      </c>
      <c r="AR33" s="293" t="s">
        <v>489</v>
      </c>
    </row>
    <row r="34" spans="1:46" ht="27" customHeight="1" x14ac:dyDescent="0.15">
      <c r="A34" s="247"/>
      <c r="AK34" s="1117" t="s">
        <v>504</v>
      </c>
      <c r="AL34" s="1118"/>
      <c r="AM34" s="1118"/>
      <c r="AN34" s="1119"/>
      <c r="AO34" s="291" t="s">
        <v>489</v>
      </c>
      <c r="AP34" s="291" t="s">
        <v>489</v>
      </c>
      <c r="AQ34" s="292">
        <v>1</v>
      </c>
      <c r="AR34" s="293" t="s">
        <v>489</v>
      </c>
    </row>
    <row r="35" spans="1:46" ht="27" customHeight="1" x14ac:dyDescent="0.15">
      <c r="A35" s="247"/>
      <c r="AK35" s="1117" t="s">
        <v>505</v>
      </c>
      <c r="AL35" s="1118"/>
      <c r="AM35" s="1118"/>
      <c r="AN35" s="1119"/>
      <c r="AO35" s="291">
        <v>1386707</v>
      </c>
      <c r="AP35" s="291">
        <v>41089</v>
      </c>
      <c r="AQ35" s="292">
        <v>17691</v>
      </c>
      <c r="AR35" s="293">
        <v>132.30000000000001</v>
      </c>
    </row>
    <row r="36" spans="1:46" ht="27" customHeight="1" x14ac:dyDescent="0.15">
      <c r="A36" s="247"/>
      <c r="AK36" s="1117" t="s">
        <v>506</v>
      </c>
      <c r="AL36" s="1118"/>
      <c r="AM36" s="1118"/>
      <c r="AN36" s="1119"/>
      <c r="AO36" s="291">
        <v>203004</v>
      </c>
      <c r="AP36" s="291">
        <v>6015</v>
      </c>
      <c r="AQ36" s="292">
        <v>2603</v>
      </c>
      <c r="AR36" s="293">
        <v>131.1</v>
      </c>
    </row>
    <row r="37" spans="1:46" ht="13.5" customHeight="1" x14ac:dyDescent="0.15">
      <c r="A37" s="247"/>
      <c r="AK37" s="1117" t="s">
        <v>507</v>
      </c>
      <c r="AL37" s="1118"/>
      <c r="AM37" s="1118"/>
      <c r="AN37" s="1119"/>
      <c r="AO37" s="291" t="s">
        <v>489</v>
      </c>
      <c r="AP37" s="291" t="s">
        <v>489</v>
      </c>
      <c r="AQ37" s="292">
        <v>579</v>
      </c>
      <c r="AR37" s="293" t="s">
        <v>489</v>
      </c>
    </row>
    <row r="38" spans="1:46" ht="27" customHeight="1" x14ac:dyDescent="0.15">
      <c r="A38" s="247"/>
      <c r="AK38" s="1120" t="s">
        <v>508</v>
      </c>
      <c r="AL38" s="1121"/>
      <c r="AM38" s="1121"/>
      <c r="AN38" s="1122"/>
      <c r="AO38" s="294">
        <v>466</v>
      </c>
      <c r="AP38" s="294">
        <v>14</v>
      </c>
      <c r="AQ38" s="295">
        <v>4</v>
      </c>
      <c r="AR38" s="283">
        <v>250</v>
      </c>
      <c r="AS38" s="290"/>
    </row>
    <row r="39" spans="1:46" x14ac:dyDescent="0.15">
      <c r="A39" s="247"/>
      <c r="AK39" s="1120" t="s">
        <v>509</v>
      </c>
      <c r="AL39" s="1121"/>
      <c r="AM39" s="1121"/>
      <c r="AN39" s="1122"/>
      <c r="AO39" s="291">
        <v>-48986</v>
      </c>
      <c r="AP39" s="291">
        <v>-1451</v>
      </c>
      <c r="AQ39" s="292">
        <v>-4663</v>
      </c>
      <c r="AR39" s="293">
        <v>-68.900000000000006</v>
      </c>
      <c r="AS39" s="290"/>
    </row>
    <row r="40" spans="1:46" ht="27" customHeight="1" x14ac:dyDescent="0.15">
      <c r="A40" s="247"/>
      <c r="AK40" s="1117" t="s">
        <v>510</v>
      </c>
      <c r="AL40" s="1118"/>
      <c r="AM40" s="1118"/>
      <c r="AN40" s="1119"/>
      <c r="AO40" s="291">
        <v>-3236263</v>
      </c>
      <c r="AP40" s="291">
        <v>-95892</v>
      </c>
      <c r="AQ40" s="292">
        <v>-48945</v>
      </c>
      <c r="AR40" s="293">
        <v>95.9</v>
      </c>
      <c r="AS40" s="290"/>
    </row>
    <row r="41" spans="1:46" x14ac:dyDescent="0.15">
      <c r="A41" s="247"/>
      <c r="AK41" s="1123" t="s">
        <v>287</v>
      </c>
      <c r="AL41" s="1124"/>
      <c r="AM41" s="1124"/>
      <c r="AN41" s="1125"/>
      <c r="AO41" s="291">
        <v>591372</v>
      </c>
      <c r="AP41" s="291">
        <v>17523</v>
      </c>
      <c r="AQ41" s="292">
        <v>23225</v>
      </c>
      <c r="AR41" s="293">
        <v>-24.6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12" t="s">
        <v>480</v>
      </c>
      <c r="AN49" s="1114" t="s">
        <v>513</v>
      </c>
      <c r="AO49" s="1115"/>
      <c r="AP49" s="1115"/>
      <c r="AQ49" s="1115"/>
      <c r="AR49" s="1116"/>
    </row>
    <row r="50" spans="1:44" x14ac:dyDescent="0.15">
      <c r="A50" s="247"/>
      <c r="AK50" s="305"/>
      <c r="AL50" s="306"/>
      <c r="AM50" s="1113"/>
      <c r="AN50" s="307" t="s">
        <v>514</v>
      </c>
      <c r="AO50" s="308" t="s">
        <v>515</v>
      </c>
      <c r="AP50" s="309" t="s">
        <v>516</v>
      </c>
      <c r="AQ50" s="310" t="s">
        <v>517</v>
      </c>
      <c r="AR50" s="311" t="s">
        <v>518</v>
      </c>
    </row>
    <row r="51" spans="1:44" x14ac:dyDescent="0.15">
      <c r="A51" s="247"/>
      <c r="AK51" s="303" t="s">
        <v>519</v>
      </c>
      <c r="AL51" s="304"/>
      <c r="AM51" s="312">
        <v>2249181</v>
      </c>
      <c r="AN51" s="313">
        <v>61321</v>
      </c>
      <c r="AO51" s="314">
        <v>-18.399999999999999</v>
      </c>
      <c r="AP51" s="315">
        <v>76347</v>
      </c>
      <c r="AQ51" s="316">
        <v>2.4</v>
      </c>
      <c r="AR51" s="317">
        <v>-20.8</v>
      </c>
    </row>
    <row r="52" spans="1:44" x14ac:dyDescent="0.15">
      <c r="A52" s="247"/>
      <c r="AK52" s="318"/>
      <c r="AL52" s="319" t="s">
        <v>520</v>
      </c>
      <c r="AM52" s="320">
        <v>1383827</v>
      </c>
      <c r="AN52" s="321">
        <v>37728</v>
      </c>
      <c r="AO52" s="322">
        <v>-38.200000000000003</v>
      </c>
      <c r="AP52" s="323">
        <v>41762</v>
      </c>
      <c r="AQ52" s="324">
        <v>0.5</v>
      </c>
      <c r="AR52" s="325">
        <v>-38.700000000000003</v>
      </c>
    </row>
    <row r="53" spans="1:44" x14ac:dyDescent="0.15">
      <c r="A53" s="247"/>
      <c r="AK53" s="303" t="s">
        <v>521</v>
      </c>
      <c r="AL53" s="304"/>
      <c r="AM53" s="312">
        <v>2013655</v>
      </c>
      <c r="AN53" s="313">
        <v>55919</v>
      </c>
      <c r="AO53" s="314">
        <v>-8.8000000000000007</v>
      </c>
      <c r="AP53" s="315">
        <v>69604</v>
      </c>
      <c r="AQ53" s="316">
        <v>-8.8000000000000007</v>
      </c>
      <c r="AR53" s="317">
        <v>0</v>
      </c>
    </row>
    <row r="54" spans="1:44" x14ac:dyDescent="0.15">
      <c r="A54" s="247"/>
      <c r="AK54" s="318"/>
      <c r="AL54" s="319" t="s">
        <v>520</v>
      </c>
      <c r="AM54" s="320">
        <v>1548346</v>
      </c>
      <c r="AN54" s="321">
        <v>42998</v>
      </c>
      <c r="AO54" s="322">
        <v>14</v>
      </c>
      <c r="AP54" s="323">
        <v>36247</v>
      </c>
      <c r="AQ54" s="324">
        <v>-13.2</v>
      </c>
      <c r="AR54" s="325">
        <v>27.2</v>
      </c>
    </row>
    <row r="55" spans="1:44" x14ac:dyDescent="0.15">
      <c r="A55" s="247"/>
      <c r="AK55" s="303" t="s">
        <v>522</v>
      </c>
      <c r="AL55" s="304"/>
      <c r="AM55" s="312">
        <v>2109120</v>
      </c>
      <c r="AN55" s="313">
        <v>59733</v>
      </c>
      <c r="AO55" s="314">
        <v>6.8</v>
      </c>
      <c r="AP55" s="315">
        <v>68410</v>
      </c>
      <c r="AQ55" s="316">
        <v>-1.7</v>
      </c>
      <c r="AR55" s="317">
        <v>8.5</v>
      </c>
    </row>
    <row r="56" spans="1:44" x14ac:dyDescent="0.15">
      <c r="A56" s="247"/>
      <c r="AK56" s="318"/>
      <c r="AL56" s="319" t="s">
        <v>520</v>
      </c>
      <c r="AM56" s="320">
        <v>1371560</v>
      </c>
      <c r="AN56" s="321">
        <v>38844</v>
      </c>
      <c r="AO56" s="322">
        <v>-9.6999999999999993</v>
      </c>
      <c r="AP56" s="323">
        <v>35086</v>
      </c>
      <c r="AQ56" s="324">
        <v>-3.2</v>
      </c>
      <c r="AR56" s="325">
        <v>-6.5</v>
      </c>
    </row>
    <row r="57" spans="1:44" x14ac:dyDescent="0.15">
      <c r="A57" s="247"/>
      <c r="AK57" s="303" t="s">
        <v>523</v>
      </c>
      <c r="AL57" s="304"/>
      <c r="AM57" s="312">
        <v>1977687</v>
      </c>
      <c r="AN57" s="313">
        <v>57205</v>
      </c>
      <c r="AO57" s="314">
        <v>-4.2</v>
      </c>
      <c r="AP57" s="315">
        <v>73019</v>
      </c>
      <c r="AQ57" s="316">
        <v>6.7</v>
      </c>
      <c r="AR57" s="317">
        <v>-10.9</v>
      </c>
    </row>
    <row r="58" spans="1:44" x14ac:dyDescent="0.15">
      <c r="A58" s="247"/>
      <c r="AK58" s="318"/>
      <c r="AL58" s="319" t="s">
        <v>520</v>
      </c>
      <c r="AM58" s="320">
        <v>1450873</v>
      </c>
      <c r="AN58" s="321">
        <v>41967</v>
      </c>
      <c r="AO58" s="322">
        <v>8</v>
      </c>
      <c r="AP58" s="323">
        <v>39427</v>
      </c>
      <c r="AQ58" s="324">
        <v>12.4</v>
      </c>
      <c r="AR58" s="325">
        <v>-4.4000000000000004</v>
      </c>
    </row>
    <row r="59" spans="1:44" x14ac:dyDescent="0.15">
      <c r="A59" s="247"/>
      <c r="AK59" s="303" t="s">
        <v>524</v>
      </c>
      <c r="AL59" s="304"/>
      <c r="AM59" s="312">
        <v>1686194</v>
      </c>
      <c r="AN59" s="313">
        <v>49963</v>
      </c>
      <c r="AO59" s="314">
        <v>-12.7</v>
      </c>
      <c r="AP59" s="315">
        <v>76590</v>
      </c>
      <c r="AQ59" s="316">
        <v>4.9000000000000004</v>
      </c>
      <c r="AR59" s="317">
        <v>-17.600000000000001</v>
      </c>
    </row>
    <row r="60" spans="1:44" x14ac:dyDescent="0.15">
      <c r="A60" s="247"/>
      <c r="AK60" s="318"/>
      <c r="AL60" s="319" t="s">
        <v>520</v>
      </c>
      <c r="AM60" s="320">
        <v>934140</v>
      </c>
      <c r="AN60" s="321">
        <v>27679</v>
      </c>
      <c r="AO60" s="322">
        <v>-34</v>
      </c>
      <c r="AP60" s="323">
        <v>42387</v>
      </c>
      <c r="AQ60" s="324">
        <v>7.5</v>
      </c>
      <c r="AR60" s="325">
        <v>-41.5</v>
      </c>
    </row>
    <row r="61" spans="1:44" x14ac:dyDescent="0.15">
      <c r="A61" s="247"/>
      <c r="AK61" s="303" t="s">
        <v>525</v>
      </c>
      <c r="AL61" s="326"/>
      <c r="AM61" s="312">
        <v>2007167</v>
      </c>
      <c r="AN61" s="313">
        <v>56828</v>
      </c>
      <c r="AO61" s="314">
        <v>-7.5</v>
      </c>
      <c r="AP61" s="315">
        <v>72794</v>
      </c>
      <c r="AQ61" s="327">
        <v>0.7</v>
      </c>
      <c r="AR61" s="317">
        <v>-8.1999999999999993</v>
      </c>
    </row>
    <row r="62" spans="1:44" x14ac:dyDescent="0.15">
      <c r="A62" s="247"/>
      <c r="AK62" s="318"/>
      <c r="AL62" s="319" t="s">
        <v>520</v>
      </c>
      <c r="AM62" s="320">
        <v>1337749</v>
      </c>
      <c r="AN62" s="321">
        <v>37843</v>
      </c>
      <c r="AO62" s="322">
        <v>-12</v>
      </c>
      <c r="AP62" s="323">
        <v>38982</v>
      </c>
      <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X7ahiClRyneiaYimpdve8+c0SCyWr6TlYDJG+O2UubSt/KG++DrPGD/+oq7nIEg2B/D8vP/s2nvXVyu0dg/Kw==" saltValue="uHUFWLGm3CjGE1jwfMOR4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lJro4tXCrwCETIylgSyTaZAdrmvXlSZMrxzVqQnmLuOTwglpBu9YO4UI3UbQZU1yLUizg6IpyrxS+OopW93GJQ==" saltValue="3LV/kV+Bz78BF+axEHK40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PBu1Kqn10VsRSj4g4tslSUJ06H/teUjZzPXh9t+pe+YZYGAsy5GPHulk2t6RyOApeoiBdXAzKE0DP/vcw0EUZA==" saltValue="xrkK1GwVjgAr+qV6ofSOJ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19.23</v>
      </c>
      <c r="G47" s="12">
        <v>18.940000000000001</v>
      </c>
      <c r="H47" s="12">
        <v>20.32</v>
      </c>
      <c r="I47" s="12">
        <v>20.54</v>
      </c>
      <c r="J47" s="13">
        <v>22.83</v>
      </c>
    </row>
    <row r="48" spans="2:10" ht="57.75" customHeight="1" x14ac:dyDescent="0.15">
      <c r="B48" s="14"/>
      <c r="C48" s="1128" t="s">
        <v>4</v>
      </c>
      <c r="D48" s="1128"/>
      <c r="E48" s="1129"/>
      <c r="F48" s="15">
        <v>5.63</v>
      </c>
      <c r="G48" s="16">
        <v>5.43</v>
      </c>
      <c r="H48" s="16">
        <v>5.25</v>
      </c>
      <c r="I48" s="16">
        <v>5.51</v>
      </c>
      <c r="J48" s="17">
        <v>6.07</v>
      </c>
    </row>
    <row r="49" spans="2:10" ht="57.75" customHeight="1" thickBot="1" x14ac:dyDescent="0.2">
      <c r="B49" s="18"/>
      <c r="C49" s="1130" t="s">
        <v>5</v>
      </c>
      <c r="D49" s="1130"/>
      <c r="E49" s="1131"/>
      <c r="F49" s="19">
        <v>8.68</v>
      </c>
      <c r="G49" s="20">
        <v>7.9</v>
      </c>
      <c r="H49" s="20">
        <v>4.13</v>
      </c>
      <c r="I49" s="20">
        <v>5.39</v>
      </c>
      <c r="J49" s="21">
        <v>5.9</v>
      </c>
    </row>
    <row r="50" spans="2:10" x14ac:dyDescent="0.15"/>
  </sheetData>
  <sheetProtection algorithmName="SHA-512" hashValue="7D5VhF9ji8Zw0jU4yoNdyOiwfEOL1Bl1l/fun6KJiPCOaAVi3Ba1K7blnJtQ6cMWuPCfsyqvQWiDTRsb25NqVQ==" saltValue="n3f3mQxReLfX5hQ3WTkJ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532</v>
      </c>
      <c r="D34" s="1136"/>
      <c r="E34" s="1137"/>
      <c r="F34" s="32">
        <v>2.6</v>
      </c>
      <c r="G34" s="33">
        <v>10.6</v>
      </c>
      <c r="H34" s="33">
        <v>15.95</v>
      </c>
      <c r="I34" s="33">
        <v>15.23</v>
      </c>
      <c r="J34" s="34">
        <v>11.9</v>
      </c>
      <c r="K34" s="22"/>
      <c r="L34" s="22"/>
      <c r="M34" s="22"/>
      <c r="N34" s="22"/>
      <c r="O34" s="22"/>
      <c r="P34" s="22"/>
    </row>
    <row r="35" spans="1:16" ht="39" customHeight="1" x14ac:dyDescent="0.15">
      <c r="A35" s="22"/>
      <c r="B35" s="35"/>
      <c r="C35" s="1132" t="s">
        <v>533</v>
      </c>
      <c r="D35" s="1132"/>
      <c r="E35" s="1133"/>
      <c r="F35" s="36">
        <v>5.63</v>
      </c>
      <c r="G35" s="37">
        <v>5.43</v>
      </c>
      <c r="H35" s="37">
        <v>5.24</v>
      </c>
      <c r="I35" s="37">
        <v>5.5</v>
      </c>
      <c r="J35" s="38">
        <v>6.07</v>
      </c>
      <c r="K35" s="22"/>
      <c r="L35" s="22"/>
      <c r="M35" s="22"/>
      <c r="N35" s="22"/>
      <c r="O35" s="22"/>
      <c r="P35" s="22"/>
    </row>
    <row r="36" spans="1:16" ht="39" customHeight="1" x14ac:dyDescent="0.15">
      <c r="A36" s="22"/>
      <c r="B36" s="35"/>
      <c r="C36" s="1132" t="s">
        <v>534</v>
      </c>
      <c r="D36" s="1132"/>
      <c r="E36" s="1133"/>
      <c r="F36" s="36">
        <v>5.48</v>
      </c>
      <c r="G36" s="37">
        <v>4.59</v>
      </c>
      <c r="H36" s="37">
        <v>3.85</v>
      </c>
      <c r="I36" s="37">
        <v>2.84</v>
      </c>
      <c r="J36" s="38">
        <v>2.4700000000000002</v>
      </c>
      <c r="K36" s="22"/>
      <c r="L36" s="22"/>
      <c r="M36" s="22"/>
      <c r="N36" s="22"/>
      <c r="O36" s="22"/>
      <c r="P36" s="22"/>
    </row>
    <row r="37" spans="1:16" ht="39" customHeight="1" x14ac:dyDescent="0.15">
      <c r="A37" s="22"/>
      <c r="B37" s="35"/>
      <c r="C37" s="1132" t="s">
        <v>535</v>
      </c>
      <c r="D37" s="1132"/>
      <c r="E37" s="1133"/>
      <c r="F37" s="36">
        <v>0.54</v>
      </c>
      <c r="G37" s="37">
        <v>0.56999999999999995</v>
      </c>
      <c r="H37" s="37">
        <v>1.1100000000000001</v>
      </c>
      <c r="I37" s="37">
        <v>0.87</v>
      </c>
      <c r="J37" s="38">
        <v>1.06</v>
      </c>
      <c r="K37" s="22"/>
      <c r="L37" s="22"/>
      <c r="M37" s="22"/>
      <c r="N37" s="22"/>
      <c r="O37" s="22"/>
      <c r="P37" s="22"/>
    </row>
    <row r="38" spans="1:16" ht="39" customHeight="1" x14ac:dyDescent="0.15">
      <c r="A38" s="22"/>
      <c r="B38" s="35"/>
      <c r="C38" s="1132" t="s">
        <v>536</v>
      </c>
      <c r="D38" s="1132"/>
      <c r="E38" s="1133"/>
      <c r="F38" s="36">
        <v>7.0000000000000007E-2</v>
      </c>
      <c r="G38" s="37">
        <v>7.0000000000000007E-2</v>
      </c>
      <c r="H38" s="37">
        <v>0.08</v>
      </c>
      <c r="I38" s="37">
        <v>0.08</v>
      </c>
      <c r="J38" s="38">
        <v>0.12</v>
      </c>
      <c r="K38" s="22"/>
      <c r="L38" s="22"/>
      <c r="M38" s="22"/>
      <c r="N38" s="22"/>
      <c r="O38" s="22"/>
      <c r="P38" s="22"/>
    </row>
    <row r="39" spans="1:16" ht="39" customHeight="1" x14ac:dyDescent="0.15">
      <c r="A39" s="22"/>
      <c r="B39" s="35"/>
      <c r="C39" s="1132" t="s">
        <v>537</v>
      </c>
      <c r="D39" s="1132"/>
      <c r="E39" s="1133"/>
      <c r="F39" s="36">
        <v>0.16</v>
      </c>
      <c r="G39" s="37">
        <v>0.2</v>
      </c>
      <c r="H39" s="37">
        <v>0.24</v>
      </c>
      <c r="I39" s="37">
        <v>0.01</v>
      </c>
      <c r="J39" s="38">
        <v>0.1</v>
      </c>
      <c r="K39" s="22"/>
      <c r="L39" s="22"/>
      <c r="M39" s="22"/>
      <c r="N39" s="22"/>
      <c r="O39" s="22"/>
      <c r="P39" s="22"/>
    </row>
    <row r="40" spans="1:16" ht="39" customHeight="1" x14ac:dyDescent="0.15">
      <c r="A40" s="22"/>
      <c r="B40" s="35"/>
      <c r="C40" s="1132" t="s">
        <v>538</v>
      </c>
      <c r="D40" s="1132"/>
      <c r="E40" s="1133"/>
      <c r="F40" s="36">
        <v>0</v>
      </c>
      <c r="G40" s="37">
        <v>0</v>
      </c>
      <c r="H40" s="37">
        <v>0</v>
      </c>
      <c r="I40" s="37">
        <v>0</v>
      </c>
      <c r="J40" s="38">
        <v>0</v>
      </c>
      <c r="K40" s="22"/>
      <c r="L40" s="22"/>
      <c r="M40" s="22"/>
      <c r="N40" s="22"/>
      <c r="O40" s="22"/>
      <c r="P40" s="22"/>
    </row>
    <row r="41" spans="1:16" ht="39" customHeight="1" x14ac:dyDescent="0.15">
      <c r="A41" s="22"/>
      <c r="B41" s="35"/>
      <c r="C41" s="1132" t="s">
        <v>539</v>
      </c>
      <c r="D41" s="1132"/>
      <c r="E41" s="1133"/>
      <c r="F41" s="36">
        <v>0</v>
      </c>
      <c r="G41" s="37">
        <v>0</v>
      </c>
      <c r="H41" s="37">
        <v>0</v>
      </c>
      <c r="I41" s="37">
        <v>0</v>
      </c>
      <c r="J41" s="38">
        <v>0</v>
      </c>
      <c r="K41" s="22"/>
      <c r="L41" s="22"/>
      <c r="M41" s="22"/>
      <c r="N41" s="22"/>
      <c r="O41" s="22"/>
      <c r="P41" s="22"/>
    </row>
    <row r="42" spans="1:16" ht="39" customHeight="1" x14ac:dyDescent="0.15">
      <c r="A42" s="22"/>
      <c r="B42" s="39"/>
      <c r="C42" s="1132" t="s">
        <v>540</v>
      </c>
      <c r="D42" s="1132"/>
      <c r="E42" s="1133"/>
      <c r="F42" s="36" t="s">
        <v>489</v>
      </c>
      <c r="G42" s="37" t="s">
        <v>489</v>
      </c>
      <c r="H42" s="37" t="s">
        <v>489</v>
      </c>
      <c r="I42" s="37" t="s">
        <v>489</v>
      </c>
      <c r="J42" s="38" t="s">
        <v>489</v>
      </c>
      <c r="K42" s="22"/>
      <c r="L42" s="22"/>
      <c r="M42" s="22"/>
      <c r="N42" s="22"/>
      <c r="O42" s="22"/>
      <c r="P42" s="22"/>
    </row>
    <row r="43" spans="1:16" ht="39" customHeight="1" thickBot="1" x14ac:dyDescent="0.2">
      <c r="A43" s="22"/>
      <c r="B43" s="40"/>
      <c r="C43" s="1134" t="s">
        <v>541</v>
      </c>
      <c r="D43" s="1134"/>
      <c r="E43" s="1135"/>
      <c r="F43" s="41">
        <v>0</v>
      </c>
      <c r="G43" s="42">
        <v>0</v>
      </c>
      <c r="H43" s="42">
        <v>0</v>
      </c>
      <c r="I43" s="42">
        <v>0.17</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0Pw8sFQU4tgXc3ebCtvgtcTJW0mG1iG7KhmtdXyxih0EeTWMLHibR6VXLmcN+MNvgKf/pm8r+EBUBehkWhLyQ==" saltValue="KOrw+M9Ji5jUVtbELJa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2492</v>
      </c>
      <c r="L45" s="58">
        <v>2323</v>
      </c>
      <c r="M45" s="58">
        <v>2402</v>
      </c>
      <c r="N45" s="58">
        <v>2372</v>
      </c>
      <c r="O45" s="59">
        <v>2286</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15">
      <c r="A48" s="46"/>
      <c r="B48" s="1140"/>
      <c r="C48" s="1141"/>
      <c r="D48" s="60"/>
      <c r="E48" s="1146" t="s">
        <v>13</v>
      </c>
      <c r="F48" s="1146"/>
      <c r="G48" s="1146"/>
      <c r="H48" s="1146"/>
      <c r="I48" s="1146"/>
      <c r="J48" s="1147"/>
      <c r="K48" s="61">
        <v>1387</v>
      </c>
      <c r="L48" s="62">
        <v>1588</v>
      </c>
      <c r="M48" s="62">
        <v>1621</v>
      </c>
      <c r="N48" s="62">
        <v>1632</v>
      </c>
      <c r="O48" s="63">
        <v>1387</v>
      </c>
      <c r="P48" s="46"/>
      <c r="Q48" s="46"/>
      <c r="R48" s="46"/>
      <c r="S48" s="46"/>
      <c r="T48" s="46"/>
      <c r="U48" s="46"/>
    </row>
    <row r="49" spans="1:21" ht="30.75" customHeight="1" x14ac:dyDescent="0.15">
      <c r="A49" s="46"/>
      <c r="B49" s="1140"/>
      <c r="C49" s="1141"/>
      <c r="D49" s="60"/>
      <c r="E49" s="1146" t="s">
        <v>14</v>
      </c>
      <c r="F49" s="1146"/>
      <c r="G49" s="1146"/>
      <c r="H49" s="1146"/>
      <c r="I49" s="1146"/>
      <c r="J49" s="1147"/>
      <c r="K49" s="61">
        <v>226</v>
      </c>
      <c r="L49" s="62">
        <v>225</v>
      </c>
      <c r="M49" s="62">
        <v>224</v>
      </c>
      <c r="N49" s="62">
        <v>223</v>
      </c>
      <c r="O49" s="63">
        <v>203</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15">
      <c r="A51" s="46"/>
      <c r="B51" s="1142"/>
      <c r="C51" s="1143"/>
      <c r="D51" s="64"/>
      <c r="E51" s="1146" t="s">
        <v>16</v>
      </c>
      <c r="F51" s="1146"/>
      <c r="G51" s="1146"/>
      <c r="H51" s="1146"/>
      <c r="I51" s="1146"/>
      <c r="J51" s="1147"/>
      <c r="K51" s="61">
        <v>1</v>
      </c>
      <c r="L51" s="62">
        <v>1</v>
      </c>
      <c r="M51" s="62">
        <v>2</v>
      </c>
      <c r="N51" s="62">
        <v>2</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3437</v>
      </c>
      <c r="L52" s="62">
        <v>3392</v>
      </c>
      <c r="M52" s="62">
        <v>3378</v>
      </c>
      <c r="N52" s="62">
        <v>3421</v>
      </c>
      <c r="O52" s="63">
        <v>3285</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669</v>
      </c>
      <c r="L53" s="67">
        <v>745</v>
      </c>
      <c r="M53" s="67">
        <v>871</v>
      </c>
      <c r="N53" s="67">
        <v>808</v>
      </c>
      <c r="O53" s="68">
        <v>591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ghY7mwC6m8Jdb4iWzoi5uYNzWk7vEEjHiTzhC4k8Ja4qN/FfB6B+jtD/PeZA/sdeUWBMWALCbPHnHRyX1Lq0w==" saltValue="HMTApTK1sHJUo3Xegqrw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69" t="s">
        <v>30</v>
      </c>
      <c r="C41" s="1170"/>
      <c r="D41" s="103"/>
      <c r="E41" s="1175" t="s">
        <v>31</v>
      </c>
      <c r="F41" s="1175"/>
      <c r="G41" s="1175"/>
      <c r="H41" s="1176"/>
      <c r="I41" s="330">
        <v>30309</v>
      </c>
      <c r="J41" s="331">
        <v>29015</v>
      </c>
      <c r="K41" s="331">
        <v>27952</v>
      </c>
      <c r="L41" s="331">
        <v>26679</v>
      </c>
      <c r="M41" s="332">
        <v>25183</v>
      </c>
    </row>
    <row r="42" spans="2:13" ht="27.75" customHeight="1" x14ac:dyDescent="0.15">
      <c r="B42" s="1171"/>
      <c r="C42" s="1172"/>
      <c r="D42" s="104"/>
      <c r="E42" s="1177" t="s">
        <v>32</v>
      </c>
      <c r="F42" s="1177"/>
      <c r="G42" s="1177"/>
      <c r="H42" s="1178"/>
      <c r="I42" s="333" t="s">
        <v>489</v>
      </c>
      <c r="J42" s="334" t="s">
        <v>489</v>
      </c>
      <c r="K42" s="334" t="s">
        <v>489</v>
      </c>
      <c r="L42" s="334" t="s">
        <v>489</v>
      </c>
      <c r="M42" s="335" t="s">
        <v>489</v>
      </c>
    </row>
    <row r="43" spans="2:13" ht="27.75" customHeight="1" x14ac:dyDescent="0.15">
      <c r="B43" s="1171"/>
      <c r="C43" s="1172"/>
      <c r="D43" s="104"/>
      <c r="E43" s="1177" t="s">
        <v>33</v>
      </c>
      <c r="F43" s="1177"/>
      <c r="G43" s="1177"/>
      <c r="H43" s="1178"/>
      <c r="I43" s="333">
        <v>17444</v>
      </c>
      <c r="J43" s="334">
        <v>16020</v>
      </c>
      <c r="K43" s="334">
        <v>15666</v>
      </c>
      <c r="L43" s="334">
        <v>14413</v>
      </c>
      <c r="M43" s="335">
        <v>13647</v>
      </c>
    </row>
    <row r="44" spans="2:13" ht="27.75" customHeight="1" x14ac:dyDescent="0.15">
      <c r="B44" s="1171"/>
      <c r="C44" s="1172"/>
      <c r="D44" s="104"/>
      <c r="E44" s="1177" t="s">
        <v>34</v>
      </c>
      <c r="F44" s="1177"/>
      <c r="G44" s="1177"/>
      <c r="H44" s="1178"/>
      <c r="I44" s="333">
        <v>1323</v>
      </c>
      <c r="J44" s="334">
        <v>1116</v>
      </c>
      <c r="K44" s="334">
        <v>904</v>
      </c>
      <c r="L44" s="334">
        <v>689</v>
      </c>
      <c r="M44" s="335">
        <v>494</v>
      </c>
    </row>
    <row r="45" spans="2:13" ht="27.75" customHeight="1" x14ac:dyDescent="0.15">
      <c r="B45" s="1171"/>
      <c r="C45" s="1172"/>
      <c r="D45" s="104"/>
      <c r="E45" s="1177" t="s">
        <v>35</v>
      </c>
      <c r="F45" s="1177"/>
      <c r="G45" s="1177"/>
      <c r="H45" s="1178"/>
      <c r="I45" s="333">
        <v>2778</v>
      </c>
      <c r="J45" s="334">
        <v>2729</v>
      </c>
      <c r="K45" s="334">
        <v>2721</v>
      </c>
      <c r="L45" s="334">
        <v>2704</v>
      </c>
      <c r="M45" s="335">
        <v>2695</v>
      </c>
    </row>
    <row r="46" spans="2:13" ht="27.75" customHeight="1" x14ac:dyDescent="0.15">
      <c r="B46" s="1171"/>
      <c r="C46" s="1172"/>
      <c r="D46" s="105"/>
      <c r="E46" s="1177" t="s">
        <v>36</v>
      </c>
      <c r="F46" s="1177"/>
      <c r="G46" s="1177"/>
      <c r="H46" s="1178"/>
      <c r="I46" s="333" t="s">
        <v>489</v>
      </c>
      <c r="J46" s="334" t="s">
        <v>489</v>
      </c>
      <c r="K46" s="334" t="s">
        <v>489</v>
      </c>
      <c r="L46" s="334" t="s">
        <v>489</v>
      </c>
      <c r="M46" s="335" t="s">
        <v>489</v>
      </c>
    </row>
    <row r="47" spans="2:13" ht="27.75" customHeight="1" x14ac:dyDescent="0.15">
      <c r="B47" s="1171"/>
      <c r="C47" s="1172"/>
      <c r="D47" s="106"/>
      <c r="E47" s="1179" t="s">
        <v>37</v>
      </c>
      <c r="F47" s="1180"/>
      <c r="G47" s="1180"/>
      <c r="H47" s="1181"/>
      <c r="I47" s="333" t="s">
        <v>489</v>
      </c>
      <c r="J47" s="334" t="s">
        <v>489</v>
      </c>
      <c r="K47" s="334" t="s">
        <v>489</v>
      </c>
      <c r="L47" s="334" t="s">
        <v>489</v>
      </c>
      <c r="M47" s="335" t="s">
        <v>489</v>
      </c>
    </row>
    <row r="48" spans="2:13" ht="27.75" customHeight="1" x14ac:dyDescent="0.15">
      <c r="B48" s="1171"/>
      <c r="C48" s="1172"/>
      <c r="D48" s="104"/>
      <c r="E48" s="1177" t="s">
        <v>38</v>
      </c>
      <c r="F48" s="1177"/>
      <c r="G48" s="1177"/>
      <c r="H48" s="1178"/>
      <c r="I48" s="333" t="s">
        <v>489</v>
      </c>
      <c r="J48" s="334" t="s">
        <v>489</v>
      </c>
      <c r="K48" s="334" t="s">
        <v>489</v>
      </c>
      <c r="L48" s="334" t="s">
        <v>489</v>
      </c>
      <c r="M48" s="335" t="s">
        <v>489</v>
      </c>
    </row>
    <row r="49" spans="2:13" ht="27.75" customHeight="1" x14ac:dyDescent="0.15">
      <c r="B49" s="1173"/>
      <c r="C49" s="1174"/>
      <c r="D49" s="104"/>
      <c r="E49" s="1177" t="s">
        <v>39</v>
      </c>
      <c r="F49" s="1177"/>
      <c r="G49" s="1177"/>
      <c r="H49" s="1178"/>
      <c r="I49" s="333" t="s">
        <v>489</v>
      </c>
      <c r="J49" s="334" t="s">
        <v>489</v>
      </c>
      <c r="K49" s="334" t="s">
        <v>489</v>
      </c>
      <c r="L49" s="334" t="s">
        <v>489</v>
      </c>
      <c r="M49" s="335" t="s">
        <v>489</v>
      </c>
    </row>
    <row r="50" spans="2:13" ht="27.75" customHeight="1" x14ac:dyDescent="0.15">
      <c r="B50" s="1182" t="s">
        <v>40</v>
      </c>
      <c r="C50" s="1183"/>
      <c r="D50" s="107"/>
      <c r="E50" s="1177" t="s">
        <v>41</v>
      </c>
      <c r="F50" s="1177"/>
      <c r="G50" s="1177"/>
      <c r="H50" s="1178"/>
      <c r="I50" s="333">
        <v>5940</v>
      </c>
      <c r="J50" s="334">
        <v>6231</v>
      </c>
      <c r="K50" s="334">
        <v>6494</v>
      </c>
      <c r="L50" s="334">
        <v>6744</v>
      </c>
      <c r="M50" s="335">
        <v>7158</v>
      </c>
    </row>
    <row r="51" spans="2:13" ht="27.75" customHeight="1" x14ac:dyDescent="0.15">
      <c r="B51" s="1171"/>
      <c r="C51" s="1172"/>
      <c r="D51" s="104"/>
      <c r="E51" s="1177" t="s">
        <v>42</v>
      </c>
      <c r="F51" s="1177"/>
      <c r="G51" s="1177"/>
      <c r="H51" s="1178"/>
      <c r="I51" s="333">
        <v>490</v>
      </c>
      <c r="J51" s="334">
        <v>512</v>
      </c>
      <c r="K51" s="334">
        <v>533</v>
      </c>
      <c r="L51" s="334">
        <v>503</v>
      </c>
      <c r="M51" s="335">
        <v>398</v>
      </c>
    </row>
    <row r="52" spans="2:13" ht="27.75" customHeight="1" x14ac:dyDescent="0.15">
      <c r="B52" s="1173"/>
      <c r="C52" s="1174"/>
      <c r="D52" s="104"/>
      <c r="E52" s="1177" t="s">
        <v>43</v>
      </c>
      <c r="F52" s="1177"/>
      <c r="G52" s="1177"/>
      <c r="H52" s="1178"/>
      <c r="I52" s="333">
        <v>35767</v>
      </c>
      <c r="J52" s="334">
        <v>34405</v>
      </c>
      <c r="K52" s="334">
        <v>32793</v>
      </c>
      <c r="L52" s="334">
        <v>30996</v>
      </c>
      <c r="M52" s="335">
        <v>28799</v>
      </c>
    </row>
    <row r="53" spans="2:13" ht="27.75" customHeight="1" thickBot="1" x14ac:dyDescent="0.2">
      <c r="B53" s="1184" t="s">
        <v>19</v>
      </c>
      <c r="C53" s="1185"/>
      <c r="D53" s="108"/>
      <c r="E53" s="1186" t="s">
        <v>44</v>
      </c>
      <c r="F53" s="1186"/>
      <c r="G53" s="1186"/>
      <c r="H53" s="1187"/>
      <c r="I53" s="336">
        <v>9656</v>
      </c>
      <c r="J53" s="337">
        <v>7732</v>
      </c>
      <c r="K53" s="337">
        <v>7423</v>
      </c>
      <c r="L53" s="337">
        <v>6241</v>
      </c>
      <c r="M53" s="338">
        <v>5665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qHIqd8cVw5Jy07oXvBnjjBZgeDzwsP6V9CT1KZbNYWzCRqf5HMmz91vYoqrPsYK8XgBqnn8LGoL+UMIXtIpZA==" saltValue="81nLaxy77v7brW9PkqHr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2974</v>
      </c>
      <c r="G55" s="339">
        <v>3026</v>
      </c>
      <c r="H55" s="340">
        <v>3379</v>
      </c>
    </row>
    <row r="56" spans="2:8" ht="52.5" customHeight="1" x14ac:dyDescent="0.15">
      <c r="B56" s="120"/>
      <c r="C56" s="1198" t="s">
        <v>47</v>
      </c>
      <c r="D56" s="1198"/>
      <c r="E56" s="1199"/>
      <c r="F56" s="341">
        <v>179</v>
      </c>
      <c r="G56" s="341">
        <v>256</v>
      </c>
      <c r="H56" s="342">
        <v>290</v>
      </c>
    </row>
    <row r="57" spans="2:8" ht="53.25" customHeight="1" x14ac:dyDescent="0.15">
      <c r="B57" s="120"/>
      <c r="C57" s="1200" t="s">
        <v>48</v>
      </c>
      <c r="D57" s="1200"/>
      <c r="E57" s="1201"/>
      <c r="F57" s="343">
        <v>4594</v>
      </c>
      <c r="G57" s="343">
        <v>4594</v>
      </c>
      <c r="H57" s="344">
        <v>4652</v>
      </c>
    </row>
    <row r="58" spans="2:8" ht="45.75" customHeight="1" x14ac:dyDescent="0.15">
      <c r="B58" s="121"/>
      <c r="C58" s="1188" t="s">
        <v>547</v>
      </c>
      <c r="D58" s="1189"/>
      <c r="E58" s="1190"/>
      <c r="F58" s="345">
        <v>1927</v>
      </c>
      <c r="G58" s="345">
        <v>1927</v>
      </c>
      <c r="H58" s="346">
        <v>1927</v>
      </c>
    </row>
    <row r="59" spans="2:8" ht="45.75" customHeight="1" x14ac:dyDescent="0.15">
      <c r="B59" s="121"/>
      <c r="C59" s="1188" t="s">
        <v>548</v>
      </c>
      <c r="D59" s="1189"/>
      <c r="E59" s="1190"/>
      <c r="F59" s="345">
        <v>853</v>
      </c>
      <c r="G59" s="345">
        <v>814</v>
      </c>
      <c r="H59" s="346">
        <v>785</v>
      </c>
    </row>
    <row r="60" spans="2:8" ht="45.75" customHeight="1" x14ac:dyDescent="0.15">
      <c r="B60" s="121"/>
      <c r="C60" s="1188" t="s">
        <v>549</v>
      </c>
      <c r="D60" s="1189"/>
      <c r="E60" s="1190"/>
      <c r="F60" s="345">
        <v>603</v>
      </c>
      <c r="G60" s="345">
        <v>604</v>
      </c>
      <c r="H60" s="346">
        <v>604</v>
      </c>
    </row>
    <row r="61" spans="2:8" ht="45.75" customHeight="1" x14ac:dyDescent="0.15">
      <c r="B61" s="121"/>
      <c r="C61" s="1188" t="s">
        <v>550</v>
      </c>
      <c r="D61" s="1189"/>
      <c r="E61" s="1190"/>
      <c r="F61" s="345">
        <v>420</v>
      </c>
      <c r="G61" s="345">
        <v>430</v>
      </c>
      <c r="H61" s="346">
        <v>430</v>
      </c>
    </row>
    <row r="62" spans="2:8" ht="45.75" customHeight="1" thickBot="1" x14ac:dyDescent="0.2">
      <c r="B62" s="122"/>
      <c r="C62" s="1191" t="s">
        <v>551</v>
      </c>
      <c r="D62" s="1192"/>
      <c r="E62" s="1193"/>
      <c r="F62" s="347">
        <v>163</v>
      </c>
      <c r="G62" s="347">
        <v>214</v>
      </c>
      <c r="H62" s="348">
        <v>275</v>
      </c>
    </row>
    <row r="63" spans="2:8" ht="52.5" customHeight="1" thickBot="1" x14ac:dyDescent="0.2">
      <c r="B63" s="123"/>
      <c r="C63" s="1194" t="s">
        <v>49</v>
      </c>
      <c r="D63" s="1194"/>
      <c r="E63" s="1195"/>
      <c r="F63" s="349">
        <v>7748</v>
      </c>
      <c r="G63" s="349">
        <v>7877</v>
      </c>
      <c r="H63" s="350">
        <v>8321</v>
      </c>
    </row>
    <row r="64" spans="2:8" x14ac:dyDescent="0.15"/>
  </sheetData>
  <sheetProtection algorithmName="SHA-512" hashValue="kCqG64OSp5mDXIppbfqH1cF+KPQs1Bgc5Th2v9a9vcF8Cqg04A0onifGvuBsd/xCJ4XWbKSyqpKi4i7+9wuL+g==" saltValue="Y9KpCHF1+Y2VS/TFpdc3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F3057-BFC1-4AE4-9782-1200EBA2A74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83.7</v>
      </c>
      <c r="BQ51" s="1231"/>
      <c r="BR51" s="1231"/>
      <c r="BS51" s="1231"/>
      <c r="BT51" s="1231"/>
      <c r="BU51" s="1231"/>
      <c r="BV51" s="1231"/>
      <c r="BW51" s="1231"/>
      <c r="BX51" s="1231">
        <v>65.400000000000006</v>
      </c>
      <c r="BY51" s="1231"/>
      <c r="BZ51" s="1231"/>
      <c r="CA51" s="1231"/>
      <c r="CB51" s="1231"/>
      <c r="CC51" s="1231"/>
      <c r="CD51" s="1231"/>
      <c r="CE51" s="1231"/>
      <c r="CF51" s="1231">
        <v>65.599999999999994</v>
      </c>
      <c r="CG51" s="1231"/>
      <c r="CH51" s="1231"/>
      <c r="CI51" s="1231"/>
      <c r="CJ51" s="1231"/>
      <c r="CK51" s="1231"/>
      <c r="CL51" s="1231"/>
      <c r="CM51" s="1231"/>
      <c r="CN51" s="1231">
        <v>54.8</v>
      </c>
      <c r="CO51" s="1231"/>
      <c r="CP51" s="1231"/>
      <c r="CQ51" s="1231"/>
      <c r="CR51" s="1231"/>
      <c r="CS51" s="1231"/>
      <c r="CT51" s="1231"/>
      <c r="CU51" s="1231"/>
      <c r="CV51" s="1231">
        <v>48.9</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62.9</v>
      </c>
      <c r="BQ53" s="1231"/>
      <c r="BR53" s="1231"/>
      <c r="BS53" s="1231"/>
      <c r="BT53" s="1231"/>
      <c r="BU53" s="1231"/>
      <c r="BV53" s="1231"/>
      <c r="BW53" s="1231"/>
      <c r="BX53" s="1231">
        <v>64.7</v>
      </c>
      <c r="BY53" s="1231"/>
      <c r="BZ53" s="1231"/>
      <c r="CA53" s="1231"/>
      <c r="CB53" s="1231"/>
      <c r="CC53" s="1231"/>
      <c r="CD53" s="1231"/>
      <c r="CE53" s="1231"/>
      <c r="CF53" s="1231">
        <v>66.599999999999994</v>
      </c>
      <c r="CG53" s="1231"/>
      <c r="CH53" s="1231"/>
      <c r="CI53" s="1231"/>
      <c r="CJ53" s="1231"/>
      <c r="CK53" s="1231"/>
      <c r="CL53" s="1231"/>
      <c r="CM53" s="1231"/>
      <c r="CN53" s="1231">
        <v>67.900000000000006</v>
      </c>
      <c r="CO53" s="1231"/>
      <c r="CP53" s="1231"/>
      <c r="CQ53" s="1231"/>
      <c r="CR53" s="1231"/>
      <c r="CS53" s="1231"/>
      <c r="CT53" s="1231"/>
      <c r="CU53" s="1231"/>
      <c r="CV53" s="1231">
        <v>69</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567</v>
      </c>
    </row>
    <row r="64" spans="1:109" x14ac:dyDescent="0.15">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83.7</v>
      </c>
      <c r="BQ73" s="1231"/>
      <c r="BR73" s="1231"/>
      <c r="BS73" s="1231"/>
      <c r="BT73" s="1231"/>
      <c r="BU73" s="1231"/>
      <c r="BV73" s="1231"/>
      <c r="BW73" s="1231"/>
      <c r="BX73" s="1231">
        <v>65.400000000000006</v>
      </c>
      <c r="BY73" s="1231"/>
      <c r="BZ73" s="1231"/>
      <c r="CA73" s="1231"/>
      <c r="CB73" s="1231"/>
      <c r="CC73" s="1231"/>
      <c r="CD73" s="1231"/>
      <c r="CE73" s="1231"/>
      <c r="CF73" s="1231">
        <v>65.599999999999994</v>
      </c>
      <c r="CG73" s="1231"/>
      <c r="CH73" s="1231"/>
      <c r="CI73" s="1231"/>
      <c r="CJ73" s="1231"/>
      <c r="CK73" s="1231"/>
      <c r="CL73" s="1231"/>
      <c r="CM73" s="1231"/>
      <c r="CN73" s="1231">
        <v>54.8</v>
      </c>
      <c r="CO73" s="1231"/>
      <c r="CP73" s="1231"/>
      <c r="CQ73" s="1231"/>
      <c r="CR73" s="1231"/>
      <c r="CS73" s="1231"/>
      <c r="CT73" s="1231"/>
      <c r="CU73" s="1231"/>
      <c r="CV73" s="1231">
        <v>48.9</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7.9</v>
      </c>
      <c r="BQ75" s="1231"/>
      <c r="BR75" s="1231"/>
      <c r="BS75" s="1231"/>
      <c r="BT75" s="1231"/>
      <c r="BU75" s="1231"/>
      <c r="BV75" s="1231"/>
      <c r="BW75" s="1231"/>
      <c r="BX75" s="1231">
        <v>6.9</v>
      </c>
      <c r="BY75" s="1231"/>
      <c r="BZ75" s="1231"/>
      <c r="CA75" s="1231"/>
      <c r="CB75" s="1231"/>
      <c r="CC75" s="1231"/>
      <c r="CD75" s="1231"/>
      <c r="CE75" s="1231"/>
      <c r="CF75" s="1231">
        <v>6.6</v>
      </c>
      <c r="CG75" s="1231"/>
      <c r="CH75" s="1231"/>
      <c r="CI75" s="1231"/>
      <c r="CJ75" s="1231"/>
      <c r="CK75" s="1231"/>
      <c r="CL75" s="1231"/>
      <c r="CM75" s="1231"/>
      <c r="CN75" s="1231">
        <v>7</v>
      </c>
      <c r="CO75" s="1231"/>
      <c r="CP75" s="1231"/>
      <c r="CQ75" s="1231"/>
      <c r="CR75" s="1231"/>
      <c r="CS75" s="1231"/>
      <c r="CT75" s="1231"/>
      <c r="CU75" s="1231"/>
      <c r="CV75" s="1231">
        <v>6.6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zdcnFtPd+6FyYkmpozEsp2v5PYVQRyUUH9dfAwZvJ1zfG6s1eDB6WU/Ori9KwUKeFGOICW8uXYvGZ8OrBOpJg==" saltValue="5OIxhzDPE5AoC+hTbZL/h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85FA-F726-4D99-A152-30E5B6B4602A}">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0Gx0D03oiwihwZdniZCsKp0yrMBqeI8+g9zomyYNWN0Jx6cyeBSClYC3GUTf5kXJrxWrPbP7tJ+wKrtDSSEGoA==" saltValue="IBD4nWpMvp0F2vEAkPGF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EE5E7-2DA0-4F8A-A978-36DEED733DE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2FUyYOqgZkOmVbhBqdIICnohojgloiv0/YvkbJifxatvnomxuf7BQYV3pXJ+jkGpQ2e7JOcdCWoadz6o5GRF/w==" saltValue="xxhjJKiRO9fXbpzBa603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61321</v>
      </c>
      <c r="E3" s="142"/>
      <c r="F3" s="143">
        <v>76347</v>
      </c>
      <c r="G3" s="144"/>
      <c r="H3" s="145"/>
    </row>
    <row r="4" spans="1:8" x14ac:dyDescent="0.15">
      <c r="A4" s="146"/>
      <c r="B4" s="147"/>
      <c r="C4" s="148"/>
      <c r="D4" s="149">
        <v>37728</v>
      </c>
      <c r="E4" s="150"/>
      <c r="F4" s="151">
        <v>41762</v>
      </c>
      <c r="G4" s="152"/>
      <c r="H4" s="153"/>
    </row>
    <row r="5" spans="1:8" x14ac:dyDescent="0.15">
      <c r="A5" s="134" t="s">
        <v>521</v>
      </c>
      <c r="B5" s="139"/>
      <c r="C5" s="140"/>
      <c r="D5" s="141">
        <v>55919</v>
      </c>
      <c r="E5" s="142"/>
      <c r="F5" s="143">
        <v>69604</v>
      </c>
      <c r="G5" s="144"/>
      <c r="H5" s="145"/>
    </row>
    <row r="6" spans="1:8" x14ac:dyDescent="0.15">
      <c r="A6" s="146"/>
      <c r="B6" s="147"/>
      <c r="C6" s="148"/>
      <c r="D6" s="149">
        <v>42998</v>
      </c>
      <c r="E6" s="150"/>
      <c r="F6" s="151">
        <v>36247</v>
      </c>
      <c r="G6" s="152"/>
      <c r="H6" s="153"/>
    </row>
    <row r="7" spans="1:8" x14ac:dyDescent="0.15">
      <c r="A7" s="134" t="s">
        <v>522</v>
      </c>
      <c r="B7" s="139"/>
      <c r="C7" s="140"/>
      <c r="D7" s="141">
        <v>59733</v>
      </c>
      <c r="E7" s="142"/>
      <c r="F7" s="143">
        <v>68410</v>
      </c>
      <c r="G7" s="144"/>
      <c r="H7" s="145"/>
    </row>
    <row r="8" spans="1:8" x14ac:dyDescent="0.15">
      <c r="A8" s="146"/>
      <c r="B8" s="147"/>
      <c r="C8" s="148"/>
      <c r="D8" s="149">
        <v>38844</v>
      </c>
      <c r="E8" s="150"/>
      <c r="F8" s="151">
        <v>35086</v>
      </c>
      <c r="G8" s="152"/>
      <c r="H8" s="153"/>
    </row>
    <row r="9" spans="1:8" x14ac:dyDescent="0.15">
      <c r="A9" s="134" t="s">
        <v>523</v>
      </c>
      <c r="B9" s="139"/>
      <c r="C9" s="140"/>
      <c r="D9" s="141">
        <v>57205</v>
      </c>
      <c r="E9" s="142"/>
      <c r="F9" s="143">
        <v>73019</v>
      </c>
      <c r="G9" s="144"/>
      <c r="H9" s="145"/>
    </row>
    <row r="10" spans="1:8" x14ac:dyDescent="0.15">
      <c r="A10" s="146"/>
      <c r="B10" s="147"/>
      <c r="C10" s="148"/>
      <c r="D10" s="149">
        <v>41967</v>
      </c>
      <c r="E10" s="150"/>
      <c r="F10" s="151">
        <v>39427</v>
      </c>
      <c r="G10" s="152"/>
      <c r="H10" s="153"/>
    </row>
    <row r="11" spans="1:8" x14ac:dyDescent="0.15">
      <c r="A11" s="134" t="s">
        <v>524</v>
      </c>
      <c r="B11" s="139"/>
      <c r="C11" s="140"/>
      <c r="D11" s="141">
        <v>49963</v>
      </c>
      <c r="E11" s="142"/>
      <c r="F11" s="143">
        <v>76590</v>
      </c>
      <c r="G11" s="144"/>
      <c r="H11" s="145"/>
    </row>
    <row r="12" spans="1:8" x14ac:dyDescent="0.15">
      <c r="A12" s="146"/>
      <c r="B12" s="147"/>
      <c r="C12" s="154"/>
      <c r="D12" s="149">
        <v>27679</v>
      </c>
      <c r="E12" s="150"/>
      <c r="F12" s="151">
        <v>42387</v>
      </c>
      <c r="G12" s="152"/>
      <c r="H12" s="153"/>
    </row>
    <row r="13" spans="1:8" x14ac:dyDescent="0.15">
      <c r="A13" s="134"/>
      <c r="B13" s="139"/>
      <c r="C13" s="140"/>
      <c r="D13" s="141">
        <v>56828</v>
      </c>
      <c r="E13" s="142"/>
      <c r="F13" s="143">
        <v>72794</v>
      </c>
      <c r="G13" s="155"/>
      <c r="H13" s="145"/>
    </row>
    <row r="14" spans="1:8" x14ac:dyDescent="0.15">
      <c r="A14" s="146"/>
      <c r="B14" s="147"/>
      <c r="C14" s="148"/>
      <c r="D14" s="149">
        <v>37843</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5.63</v>
      </c>
      <c r="C19" s="156">
        <f>ROUND(VALUE(SUBSTITUTE(実質収支比率等に係る経年分析!G$48,"▲","-")),2)</f>
        <v>5.43</v>
      </c>
      <c r="D19" s="156">
        <f>ROUND(VALUE(SUBSTITUTE(実質収支比率等に係る経年分析!H$48,"▲","-")),2)</f>
        <v>5.25</v>
      </c>
      <c r="E19" s="156">
        <f>ROUND(VALUE(SUBSTITUTE(実質収支比率等に係る経年分析!I$48,"▲","-")),2)</f>
        <v>5.51</v>
      </c>
      <c r="F19" s="156">
        <f>ROUND(VALUE(SUBSTITUTE(実質収支比率等に係る経年分析!J$48,"▲","-")),2)</f>
        <v>6.07</v>
      </c>
    </row>
    <row r="20" spans="1:11" x14ac:dyDescent="0.15">
      <c r="A20" s="156" t="s">
        <v>53</v>
      </c>
      <c r="B20" s="156">
        <f>ROUND(VALUE(SUBSTITUTE(実質収支比率等に係る経年分析!F$47,"▲","-")),2)</f>
        <v>19.23</v>
      </c>
      <c r="C20" s="156">
        <f>ROUND(VALUE(SUBSTITUTE(実質収支比率等に係る経年分析!G$47,"▲","-")),2)</f>
        <v>18.940000000000001</v>
      </c>
      <c r="D20" s="156">
        <f>ROUND(VALUE(SUBSTITUTE(実質収支比率等に係る経年分析!H$47,"▲","-")),2)</f>
        <v>20.32</v>
      </c>
      <c r="E20" s="156">
        <f>ROUND(VALUE(SUBSTITUTE(実質収支比率等に係る経年分析!I$47,"▲","-")),2)</f>
        <v>20.54</v>
      </c>
      <c r="F20" s="156">
        <f>ROUND(VALUE(SUBSTITUTE(実質収支比率等に係る経年分析!J$47,"▲","-")),2)</f>
        <v>22.83</v>
      </c>
    </row>
    <row r="21" spans="1:11" x14ac:dyDescent="0.15">
      <c r="A21" s="156" t="s">
        <v>54</v>
      </c>
      <c r="B21" s="156">
        <f>IF(ISNUMBER(VALUE(SUBSTITUTE(実質収支比率等に係る経年分析!F$49,"▲","-"))),ROUND(VALUE(SUBSTITUTE(実質収支比率等に係る経年分析!F$49,"▲","-")),2),NA())</f>
        <v>8.68</v>
      </c>
      <c r="C21" s="156">
        <f>IF(ISNUMBER(VALUE(SUBSTITUTE(実質収支比率等に係る経年分析!G$49,"▲","-"))),ROUND(VALUE(SUBSTITUTE(実質収支比率等に係る経年分析!G$49,"▲","-")),2),NA())</f>
        <v>7.9</v>
      </c>
      <c r="D21" s="156">
        <f>IF(ISNUMBER(VALUE(SUBSTITUTE(実質収支比率等に係る経年分析!H$49,"▲","-"))),ROUND(VALUE(SUBSTITUTE(実質収支比率等に係る経年分析!H$49,"▲","-")),2),NA())</f>
        <v>4.13</v>
      </c>
      <c r="E21" s="156">
        <f>IF(ISNUMBER(VALUE(SUBSTITUTE(実質収支比率等に係る経年分析!I$49,"▲","-"))),ROUND(VALUE(SUBSTITUTE(実質収支比率等に係る経年分析!I$49,"▲","-")),2),NA())</f>
        <v>5.39</v>
      </c>
      <c r="F21" s="156">
        <f>IF(ISNUMBER(VALUE(SUBSTITUTE(実質収支比率等に係る経年分析!J$49,"▲","-"))),ROUND(VALUE(SUBSTITUTE(実質収支比率等に係る経年分析!J$49,"▲","-")),2),NA())</f>
        <v>5.9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訪問看護事業特別会計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国民健康保険診療所特別会計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0.56999999999999995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1.1100000000000001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1.06</v>
      </c>
    </row>
    <row r="34" spans="1:16" x14ac:dyDescent="0.15">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5.48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2.4700000000000002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15">
      <c r="A36" s="157" t="str">
        <f>IF(連結実質赤字比率に係る赤字・黒字の構成分析!C$34="",NA(),連結実質赤字比率に係る赤字・黒字の構成分析!C$34)</f>
        <v>病院事業特別会計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3437</v>
      </c>
      <c r="E42" s="158"/>
      <c r="F42" s="158"/>
      <c r="G42" s="158">
        <f>'実質公債費比率（分子）の構造'!L$52</f>
        <v>3392</v>
      </c>
      <c r="H42" s="158"/>
      <c r="I42" s="158"/>
      <c r="J42" s="158">
        <f>'実質公債費比率（分子）の構造'!M$52</f>
        <v>3378</v>
      </c>
      <c r="K42" s="158"/>
      <c r="L42" s="158"/>
      <c r="M42" s="158">
        <f>'実質公債費比率（分子）の構造'!N$52</f>
        <v>3421</v>
      </c>
      <c r="N42" s="158"/>
      <c r="O42" s="158"/>
      <c r="P42" s="158">
        <f>'実質公債費比率（分子）の構造'!O$52</f>
        <v>3285</v>
      </c>
    </row>
    <row r="43" spans="1:16" x14ac:dyDescent="0.15">
      <c r="A43" s="158" t="s">
        <v>16</v>
      </c>
      <c r="B43" s="158">
        <f>'実質公債費比率（分子）の構造'!K$51</f>
        <v>1</v>
      </c>
      <c r="C43" s="158"/>
      <c r="D43" s="158"/>
      <c r="E43" s="158">
        <f>'実質公債費比率（分子）の構造'!L$51</f>
        <v>1</v>
      </c>
      <c r="F43" s="158"/>
      <c r="G43" s="158"/>
      <c r="H43" s="158">
        <f>'実質公債費比率（分子）の構造'!M$51</f>
        <v>2</v>
      </c>
      <c r="I43" s="158"/>
      <c r="J43" s="158"/>
      <c r="K43" s="158">
        <f>'実質公債費比率（分子）の構造'!N$51</f>
        <v>2</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226</v>
      </c>
      <c r="C45" s="158"/>
      <c r="D45" s="158"/>
      <c r="E45" s="158">
        <f>'実質公債費比率（分子）の構造'!L$49</f>
        <v>225</v>
      </c>
      <c r="F45" s="158"/>
      <c r="G45" s="158"/>
      <c r="H45" s="158">
        <f>'実質公債費比率（分子）の構造'!M$49</f>
        <v>224</v>
      </c>
      <c r="I45" s="158"/>
      <c r="J45" s="158"/>
      <c r="K45" s="158">
        <f>'実質公債費比率（分子）の構造'!N$49</f>
        <v>223</v>
      </c>
      <c r="L45" s="158"/>
      <c r="M45" s="158"/>
      <c r="N45" s="158">
        <f>'実質公債費比率（分子）の構造'!O$49</f>
        <v>203</v>
      </c>
      <c r="O45" s="158"/>
      <c r="P45" s="158"/>
    </row>
    <row r="46" spans="1:16" x14ac:dyDescent="0.15">
      <c r="A46" s="158" t="s">
        <v>64</v>
      </c>
      <c r="B46" s="158">
        <f>'実質公債費比率（分子）の構造'!K$48</f>
        <v>1387</v>
      </c>
      <c r="C46" s="158"/>
      <c r="D46" s="158"/>
      <c r="E46" s="158">
        <f>'実質公債費比率（分子）の構造'!L$48</f>
        <v>1588</v>
      </c>
      <c r="F46" s="158"/>
      <c r="G46" s="158"/>
      <c r="H46" s="158">
        <f>'実質公債費比率（分子）の構造'!M$48</f>
        <v>1621</v>
      </c>
      <c r="I46" s="158"/>
      <c r="J46" s="158"/>
      <c r="K46" s="158">
        <f>'実質公債費比率（分子）の構造'!N$48</f>
        <v>1632</v>
      </c>
      <c r="L46" s="158"/>
      <c r="M46" s="158"/>
      <c r="N46" s="158">
        <f>'実質公債費比率（分子）の構造'!O$48</f>
        <v>1387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2492</v>
      </c>
      <c r="C49" s="158"/>
      <c r="D49" s="158"/>
      <c r="E49" s="158">
        <f>'実質公債費比率（分子）の構造'!L$45</f>
        <v>2323</v>
      </c>
      <c r="F49" s="158"/>
      <c r="G49" s="158"/>
      <c r="H49" s="158">
        <f>'実質公債費比率（分子）の構造'!M$45</f>
        <v>2402</v>
      </c>
      <c r="I49" s="158"/>
      <c r="J49" s="158"/>
      <c r="K49" s="158">
        <f>'実質公債費比率（分子）の構造'!N$45</f>
        <v>2372</v>
      </c>
      <c r="L49" s="158"/>
      <c r="M49" s="158"/>
      <c r="N49" s="158">
        <f>'実質公債費比率（分子）の構造'!O$45</f>
        <v>2286</v>
      </c>
      <c r="O49" s="158"/>
      <c r="P49" s="158"/>
    </row>
    <row r="50" spans="1:16" x14ac:dyDescent="0.15">
      <c r="A50" s="158" t="s">
        <v>67</v>
      </c>
      <c r="B50" s="158" t="e">
        <f>NA()</f>
        <v>#N/A</v>
      </c>
      <c r="C50" s="158">
        <f>IF(ISNUMBER('実質公債費比率（分子）の構造'!K$53),'実質公債費比率（分子）の構造'!K$53,NA())</f>
        <v>669</v>
      </c>
      <c r="D50" s="158" t="e">
        <f>NA()</f>
        <v>#N/A</v>
      </c>
      <c r="E50" s="158" t="e">
        <f>NA()</f>
        <v>#N/A</v>
      </c>
      <c r="F50" s="158">
        <f>IF(ISNUMBER('実質公債費比率（分子）の構造'!L$53),'実質公債費比率（分子）の構造'!L$53,NA())</f>
        <v>745</v>
      </c>
      <c r="G50" s="158" t="e">
        <f>NA()</f>
        <v>#N/A</v>
      </c>
      <c r="H50" s="158" t="e">
        <f>NA()</f>
        <v>#N/A</v>
      </c>
      <c r="I50" s="158">
        <f>IF(ISNUMBER('実質公債費比率（分子）の構造'!M$53),'実質公債費比率（分子）の構造'!M$53,NA())</f>
        <v>871</v>
      </c>
      <c r="J50" s="158" t="e">
        <f>NA()</f>
        <v>#N/A</v>
      </c>
      <c r="K50" s="158" t="e">
        <f>NA()</f>
        <v>#N/A</v>
      </c>
      <c r="L50" s="158">
        <f>IF(ISNUMBER('実質公債費比率（分子）の構造'!N$53),'実質公債費比率（分子）の構造'!N$53,NA())</f>
        <v>808</v>
      </c>
      <c r="M50" s="158" t="e">
        <f>NA()</f>
        <v>#N/A</v>
      </c>
      <c r="N50" s="158" t="e">
        <f>NA()</f>
        <v>#N/A</v>
      </c>
      <c r="O50" s="158">
        <f>IF(ISNUMBER('実質公債費比率（分子）の構造'!O$53),'実質公債費比率（分子）の構造'!O$53,NA())</f>
        <v>591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35767</v>
      </c>
      <c r="E56" s="157"/>
      <c r="F56" s="157"/>
      <c r="G56" s="157">
        <f>'将来負担比率（分子）の構造'!J$52</f>
        <v>34405</v>
      </c>
      <c r="H56" s="157"/>
      <c r="I56" s="157"/>
      <c r="J56" s="157">
        <f>'将来負担比率（分子）の構造'!K$52</f>
        <v>32793</v>
      </c>
      <c r="K56" s="157"/>
      <c r="L56" s="157"/>
      <c r="M56" s="157">
        <f>'将来負担比率（分子）の構造'!L$52</f>
        <v>30996</v>
      </c>
      <c r="N56" s="157"/>
      <c r="O56" s="157"/>
      <c r="P56" s="157">
        <f>'将来負担比率（分子）の構造'!M$52</f>
        <v>28799</v>
      </c>
    </row>
    <row r="57" spans="1:16" x14ac:dyDescent="0.15">
      <c r="A57" s="157" t="s">
        <v>42</v>
      </c>
      <c r="B57" s="157"/>
      <c r="C57" s="157"/>
      <c r="D57" s="157">
        <f>'将来負担比率（分子）の構造'!I$51</f>
        <v>490</v>
      </c>
      <c r="E57" s="157"/>
      <c r="F57" s="157"/>
      <c r="G57" s="157">
        <f>'将来負担比率（分子）の構造'!J$51</f>
        <v>512</v>
      </c>
      <c r="H57" s="157"/>
      <c r="I57" s="157"/>
      <c r="J57" s="157">
        <f>'将来負担比率（分子）の構造'!K$51</f>
        <v>533</v>
      </c>
      <c r="K57" s="157"/>
      <c r="L57" s="157"/>
      <c r="M57" s="157">
        <f>'将来負担比率（分子）の構造'!L$51</f>
        <v>503</v>
      </c>
      <c r="N57" s="157"/>
      <c r="O57" s="157"/>
      <c r="P57" s="157">
        <f>'将来負担比率（分子）の構造'!M$51</f>
        <v>398</v>
      </c>
    </row>
    <row r="58" spans="1:16" x14ac:dyDescent="0.15">
      <c r="A58" s="157" t="s">
        <v>41</v>
      </c>
      <c r="B58" s="157"/>
      <c r="C58" s="157"/>
      <c r="D58" s="157">
        <f>'将来負担比率（分子）の構造'!I$50</f>
        <v>5940</v>
      </c>
      <c r="E58" s="157"/>
      <c r="F58" s="157"/>
      <c r="G58" s="157">
        <f>'将来負担比率（分子）の構造'!J$50</f>
        <v>6231</v>
      </c>
      <c r="H58" s="157"/>
      <c r="I58" s="157"/>
      <c r="J58" s="157">
        <f>'将来負担比率（分子）の構造'!K$50</f>
        <v>6494</v>
      </c>
      <c r="K58" s="157"/>
      <c r="L58" s="157"/>
      <c r="M58" s="157">
        <f>'将来負担比率（分子）の構造'!L$50</f>
        <v>6744</v>
      </c>
      <c r="N58" s="157"/>
      <c r="O58" s="157"/>
      <c r="P58" s="157">
        <f>'将来負担比率（分子）の構造'!M$50</f>
        <v>7158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2778</v>
      </c>
      <c r="C62" s="157"/>
      <c r="D62" s="157"/>
      <c r="E62" s="157">
        <f>'将来負担比率（分子）の構造'!J$45</f>
        <v>2729</v>
      </c>
      <c r="F62" s="157"/>
      <c r="G62" s="157"/>
      <c r="H62" s="157">
        <f>'将来負担比率（分子）の構造'!K$45</f>
        <v>2721</v>
      </c>
      <c r="I62" s="157"/>
      <c r="J62" s="157"/>
      <c r="K62" s="157">
        <f>'将来負担比率（分子）の構造'!L$45</f>
        <v>2704</v>
      </c>
      <c r="L62" s="157"/>
      <c r="M62" s="157"/>
      <c r="N62" s="157">
        <f>'将来負担比率（分子）の構造'!M$45</f>
        <v>2695</v>
      </c>
      <c r="O62" s="157"/>
      <c r="P62" s="157"/>
    </row>
    <row r="63" spans="1:16" x14ac:dyDescent="0.15">
      <c r="A63" s="157" t="s">
        <v>34</v>
      </c>
      <c r="B63" s="157">
        <f>'将来負担比率（分子）の構造'!I$44</f>
        <v>1323</v>
      </c>
      <c r="C63" s="157"/>
      <c r="D63" s="157"/>
      <c r="E63" s="157">
        <f>'将来負担比率（分子）の構造'!J$44</f>
        <v>1116</v>
      </c>
      <c r="F63" s="157"/>
      <c r="G63" s="157"/>
      <c r="H63" s="157">
        <f>'将来負担比率（分子）の構造'!K$44</f>
        <v>904</v>
      </c>
      <c r="I63" s="157"/>
      <c r="J63" s="157"/>
      <c r="K63" s="157">
        <f>'将来負担比率（分子）の構造'!L$44</f>
        <v>689</v>
      </c>
      <c r="L63" s="157"/>
      <c r="M63" s="157"/>
      <c r="N63" s="157">
        <f>'将来負担比率（分子）の構造'!M$44</f>
        <v>494</v>
      </c>
      <c r="O63" s="157"/>
      <c r="P63" s="157"/>
    </row>
    <row r="64" spans="1:16" x14ac:dyDescent="0.15">
      <c r="A64" s="157" t="s">
        <v>33</v>
      </c>
      <c r="B64" s="157">
        <f>'将来負担比率（分子）の構造'!I$43</f>
        <v>17444</v>
      </c>
      <c r="C64" s="157"/>
      <c r="D64" s="157"/>
      <c r="E64" s="157">
        <f>'将来負担比率（分子）の構造'!J$43</f>
        <v>16020</v>
      </c>
      <c r="F64" s="157"/>
      <c r="G64" s="157"/>
      <c r="H64" s="157">
        <f>'将来負担比率（分子）の構造'!K$43</f>
        <v>15666</v>
      </c>
      <c r="I64" s="157"/>
      <c r="J64" s="157"/>
      <c r="K64" s="157">
        <f>'将来負担比率（分子）の構造'!L$43</f>
        <v>14413</v>
      </c>
      <c r="L64" s="157"/>
      <c r="M64" s="157"/>
      <c r="N64" s="157">
        <f>'将来負担比率（分子）の構造'!M$43</f>
        <v>13647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30309</v>
      </c>
      <c r="C66" s="157"/>
      <c r="D66" s="157"/>
      <c r="E66" s="157">
        <f>'将来負担比率（分子）の構造'!J$41</f>
        <v>29015</v>
      </c>
      <c r="F66" s="157"/>
      <c r="G66" s="157"/>
      <c r="H66" s="157">
        <f>'将来負担比率（分子）の構造'!K$41</f>
        <v>27952</v>
      </c>
      <c r="I66" s="157"/>
      <c r="J66" s="157"/>
      <c r="K66" s="157">
        <f>'将来負担比率（分子）の構造'!L$41</f>
        <v>26679</v>
      </c>
      <c r="L66" s="157"/>
      <c r="M66" s="157"/>
      <c r="N66" s="157">
        <f>'将来負担比率（分子）の構造'!M$41</f>
        <v>25183</v>
      </c>
      <c r="O66" s="157"/>
      <c r="P66" s="157"/>
    </row>
    <row r="67" spans="1:16" x14ac:dyDescent="0.15">
      <c r="A67" s="157" t="s">
        <v>71</v>
      </c>
      <c r="B67" s="157" t="e">
        <f>NA()</f>
        <v>#N/A</v>
      </c>
      <c r="C67" s="157">
        <f>IF(ISNUMBER('将来負担比率（分子）の構造'!I$53), IF('将来負担比率（分子）の構造'!I$53 &lt; 0, 0, '将来負担比率（分子）の構造'!I$53), NA())</f>
        <v>9656</v>
      </c>
      <c r="D67" s="157" t="e">
        <f>NA()</f>
        <v>#N/A</v>
      </c>
      <c r="E67" s="157" t="e">
        <f>NA()</f>
        <v>#N/A</v>
      </c>
      <c r="F67" s="157">
        <f>IF(ISNUMBER('将来負担比率（分子）の構造'!J$53), IF('将来負担比率（分子）の構造'!J$53 &lt; 0, 0, '将来負担比率（分子）の構造'!J$53), NA())</f>
        <v>7732</v>
      </c>
      <c r="G67" s="157" t="e">
        <f>NA()</f>
        <v>#N/A</v>
      </c>
      <c r="H67" s="157" t="e">
        <f>NA()</f>
        <v>#N/A</v>
      </c>
      <c r="I67" s="157">
        <f>IF(ISNUMBER('将来負担比率（分子）の構造'!K$53), IF('将来負担比率（分子）の構造'!K$53 &lt; 0, 0, '将来負担比率（分子）の構造'!K$53), NA())</f>
        <v>7423</v>
      </c>
      <c r="J67" s="157" t="e">
        <f>NA()</f>
        <v>#N/A</v>
      </c>
      <c r="K67" s="157" t="e">
        <f>NA()</f>
        <v>#N/A</v>
      </c>
      <c r="L67" s="157">
        <f>IF(ISNUMBER('将来負担比率（分子）の構造'!L$53), IF('将来負担比率（分子）の構造'!L$53 &lt; 0, 0, '将来負担比率（分子）の構造'!L$53), NA())</f>
        <v>6241</v>
      </c>
      <c r="M67" s="157" t="e">
        <f>NA()</f>
        <v>#N/A</v>
      </c>
      <c r="N67" s="157" t="e">
        <f>NA()</f>
        <v>#N/A</v>
      </c>
      <c r="O67" s="157">
        <f>IF(ISNUMBER('将来負担比率（分子）の構造'!M$53), IF('将来負担比率（分子）の構造'!M$53 &lt; 0, 0, '将来負担比率（分子）の構造'!M$53), NA())</f>
        <v>5665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2974</v>
      </c>
      <c r="C72" s="161">
        <f>基金残高に係る経年分析!G55</f>
        <v>3026</v>
      </c>
      <c r="D72" s="161">
        <f>基金残高に係る経年分析!H55</f>
        <v>3379</v>
      </c>
    </row>
    <row r="73" spans="1:16" x14ac:dyDescent="0.15">
      <c r="A73" s="160" t="s">
        <v>74</v>
      </c>
      <c r="B73" s="161">
        <f>基金残高に係る経年分析!F56</f>
        <v>179</v>
      </c>
      <c r="C73" s="161">
        <f>基金残高に係る経年分析!G56</f>
        <v>256</v>
      </c>
      <c r="D73" s="161">
        <f>基金残高に係る経年分析!H56</f>
        <v>290</v>
      </c>
    </row>
    <row r="74" spans="1:16" x14ac:dyDescent="0.15">
      <c r="A74" s="160" t="s">
        <v>75</v>
      </c>
      <c r="B74" s="161">
        <f>基金残高に係る経年分析!F57</f>
        <v>4594</v>
      </c>
      <c r="C74" s="161">
        <f>基金残高に係る経年分析!G57</f>
        <v>4594</v>
      </c>
      <c r="D74" s="161">
        <f>基金残高に係る経年分析!H57</f>
        <v>4652</v>
      </c>
    </row>
  </sheetData>
  <sheetProtection algorithmName="SHA-512" hashValue="O7bXg0/BwwWAFaQCoiwiz10qnqqvzNYCCC4U+UVI+4DCVGJWWO/FGlJYUu2jr4IzdgI70EMzUgJfe3YPMUXohQ==" saltValue="fVQ69hhgj7fkpirZ+Al8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山根　卓也</cp:lastModifiedBy>
  <cp:lastPrinted>2026-03-13T03:46:26Z</cp:lastPrinted>
  <dcterms:created xsi:type="dcterms:W3CDTF">2026-02-23T07:52:12Z</dcterms:created>
  <dcterms:modified xsi:type="dcterms:W3CDTF">2026-08-28T00:37:41Z</dcterms:modified>
  <cp:category/>
</cp:coreProperties>
</file>