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5 朝来市\"/>
    </mc:Choice>
  </mc:AlternateContent>
  <xr:revisionPtr revIDLastSave="0" documentId="13_ncr:1_{C927A79E-5203-4B9B-9CCA-673816A36D49}"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12"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C37" i="10"/>
  <c r="BE36" i="10"/>
  <c r="C36"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AM35" i="10" l="1"/>
  <c r="AM36" i="10" l="1"/>
  <c r="CO34" i="10" l="1"/>
  <c r="CO35" i="10" s="1"/>
  <c r="CO36" i="10" s="1"/>
  <c r="CO37" i="10" s="1"/>
  <c r="BE34" i="10"/>
  <c r="BW34" i="10" s="1"/>
  <c r="BW35" i="10" s="1"/>
  <c r="BW36" i="10" s="1"/>
  <c r="BW37" i="10" s="1"/>
  <c r="BW38" i="10" s="1"/>
  <c r="BW39" i="10" s="1"/>
  <c r="BW40" i="10" s="1"/>
</calcChain>
</file>

<file path=xl/sharedStrings.xml><?xml version="1.0" encoding="utf-8"?>
<sst xmlns="http://schemas.openxmlformats.org/spreadsheetml/2006/main" count="1136" uniqueCount="577">
  <si>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</si>
  <si>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</si>
  <si>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</si>
  <si>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</si>
  <si>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</si>
  <si>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</si>
  <si>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</si>
  <si>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</si>
  <si>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</si>
  <si>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</si>
  <si>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</si>
  <si>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</si>
  <si>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</si>
  <si>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</si>
  <si>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</si>
  <si>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</si>
  <si>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</si>
  <si>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</si>
  <si>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</si>
  <si>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</si>
  <si>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</si>
  <si>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</si>
  <si>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</si>
  <si>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</si>
  <si>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</si>
  <si>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</si>
  <si>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</si>
  <si>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</si>
  <si>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</si>
  <si>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</si>
  <si>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</si>
  <si>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</si>
  <si>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</si>
  <si>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</si>
  <si>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</si>
  <si>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</si>
  <si>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</si>
  <si>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</si>
  <si>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</si>
  <si>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</si>
  <si>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</si>
  <si>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</si>
  <si>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</si>
  <si>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</si>
  <si>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</si>
  <si>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</si>
  <si>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</si>
  <si>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</si>
  <si>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</si>
  <si>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</si>
  <si>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</si>
  <si>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</si>
  <si>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</si>
  <si>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</si>
  <si>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</si>
  <si>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</si>
  <si>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</si>
  <si>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</si>
  <si>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</si>
  <si>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</si>
  <si>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</si>
  <si>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</si>
  <si>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</si>
  <si>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</si>
  <si>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</si>
  <si>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</si>
  <si>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</si>
  <si>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</si>
  <si>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</si>
  <si>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</si>
  <si>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</si>
  <si>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</si>
  <si>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</si>
  <si>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</si>
  <si>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</si>
  <si>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</si>
  <si>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</si>
  <si>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</si>
  <si>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</si>
  <si>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</si>
  <si>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</si>
  <si>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</si>
  <si>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</si>
  <si>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</si>
  <si>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</si>
  <si>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</si>
  <si>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</si>
  <si>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</si>
  <si>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</si>
  <si>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</si>
  <si>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</si>
  <si>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</si>
  <si>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</si>
  <si>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</si>
  <si>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朝来市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</si>
  <si>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</si>
  <si>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</si>
  <si>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</si>
  <si>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</si>
  <si>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</si>
  <si>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</si>
  <si>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</si>
  <si>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</si>
  <si>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</si>
  <si>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</si>
  <si>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</si>
  <si>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</si>
  <si>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</si>
  <si>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</si>
  <si>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</si>
  <si>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</si>
  <si>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</si>
  <si>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</si>
  <si>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</si>
  <si>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</si>
  <si>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</si>
  <si>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</si>
  <si>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</si>
  <si>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</si>
  <si>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</si>
  <si>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</si>
  <si>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</si>
  <si>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</si>
  <si>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</si>
  <si>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</si>
  <si>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</si>
  <si>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</si>
  <si>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</si>
  <si>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</si>
  <si>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</si>
  <si>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</si>
  <si>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</si>
  <si>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</si>
  <si>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</si>
  <si>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</si>
  <si>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</si>
  <si>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</si>
  <si>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</si>
  <si>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</si>
  <si>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</si>
  <si>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</si>
  <si>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</si>
  <si>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</si>
  <si>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</si>
  <si>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</si>
  <si>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</si>
  <si>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</si>
  <si>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</si>
  <si>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</si>
  <si>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</si>
  <si>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</si>
  <si>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</si>
  <si>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</si>
  <si>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</si>
  <si>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</si>
  <si>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</si>
  <si>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</si>
  <si>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</si>
  <si>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</si>
  <si>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</si>
  <si>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</si>
  <si>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</si>
  <si>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</si>
  <si>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</si>
  <si>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</si>
  <si>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</si>
  <si>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</si>
  <si>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</si>
  <si>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</si>
  <si>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</si>
  <si>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</si>
  <si>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</si>
  <si>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</si>
  <si>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</si>
  <si>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</si>
  <si>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</si>
  <si>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</si>
  <si>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</si>
  <si>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</si>
  <si>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</si>
  <si>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</si>
  <si>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</si>
  <si>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</si>
  <si>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</si>
  <si>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</si>
  <si>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</si>
  <si>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</si>
  <si>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</si>
  <si>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</si>
  <si>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</si>
  <si>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</si>
  <si>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</si>
  <si>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</si>
  <si>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</si>
  <si>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</si>
  <si>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</si>
  <si>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</si>
  <si>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</si>
  <si>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</si>
  <si>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</si>
  <si>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</si>
  <si>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</si>
  <si>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</si>
  <si>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兵庫県朝来市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</si>
  <si>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</si>
  <si>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</si>
  <si>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</si>
  <si>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</si>
  <si>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</si>
  <si>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</si>
  <si>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</si>
  <si>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</si>
  <si>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</si>
  <si>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</si>
  <si>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</si>
  <si>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</si>
  <si>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</si>
  <si>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</si>
  <si>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</si>
  <si>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</si>
  <si>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</si>
  <si>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</si>
  <si>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</si>
  <si>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</si>
  <si>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</si>
  <si>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</si>
  <si>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</si>
  <si>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</si>
  <si>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</si>
  <si>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</si>
  <si>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</si>
  <si>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</si>
  <si>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</si>
  <si>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</si>
  <si>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</si>
  <si>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</si>
  <si>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</si>
  <si>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</si>
  <si>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</si>
  <si>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</si>
  <si>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</si>
  <si>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</si>
  <si>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</si>
  <si>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</si>
  <si>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</si>
  <si>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</si>
  <si>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</si>
  <si>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</si>
  <si>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</si>
  <si>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</si>
  <si>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</si>
  <si>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</si>
  <si>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</si>
  <si>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</si>
  <si>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</si>
  <si>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</si>
  <si>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</si>
  <si>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</si>
  <si>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</si>
  <si>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</si>
  <si>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</si>
  <si>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</si>
  <si>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</si>
  <si>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</si>
  <si>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</si>
  <si>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</si>
  <si>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</si>
  <si>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</si>
  <si>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</si>
  <si>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</si>
  <si>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</si>
  <si>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</si>
  <si>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</si>
  <si>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</si>
  <si>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</si>
  <si>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</si>
  <si>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</si>
  <si>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</si>
  <si>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</si>
  <si>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</si>
  <si>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</si>
  <si>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</si>
  <si>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</si>
  <si>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</si>
  <si>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</si>
  <si>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</si>
  <si>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</si>
  <si>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</si>
  <si>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</si>
  <si>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</si>
  <si>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</si>
  <si>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</si>
  <si>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</si>
  <si>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</si>
  <si>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</si>
  <si>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</si>
  <si>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</si>
  <si>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</si>
  <si>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</si>
  <si>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</si>
  <si>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</si>
  <si>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</si>
  <si>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</si>
  <si>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</si>
  <si>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</si>
  <si>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</si>
  <si>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</si>
  <si>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</si>
  <si>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</si>
  <si>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</si>
  <si>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</si>
  <si>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</si>
  <si>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</si>
  <si>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</si>
  <si>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</si>
  <si>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</si>
  <si>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</si>
  <si>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</si>
  <si>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</si>
  <si>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</si>
  <si>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</si>
  <si>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</si>
  <si>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</si>
  <si>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</si>
  <si>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</si>
  <si>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</si>
  <si>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</si>
  <si>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</si>
  <si>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</si>
  <si>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</si>
  <si>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</si>
  <si>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</si>
  <si>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</si>
  <si>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</si>
  <si>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</si>
  <si>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</si>
  <si>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</si>
  <si>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</si>
  <si>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</si>
  <si>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</si>
  <si>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</si>
  <si>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</si>
  <si>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</si>
  <si>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</si>
  <si>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</si>
  <si>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</si>
  <si>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</si>
  <si>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</si>
  <si>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</si>
  <si>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</si>
  <si>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</si>
  <si>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</si>
  <si>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</si>
  <si>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</si>
  <si>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兵庫県朝来市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</si>
  <si>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</si>
  <si>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</si>
  <si>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</si>
  <si>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</si>
  <si>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</si>
  <si>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</si>
  <si>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</si>
  <si>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</si>
  <si>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</si>
  <si>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</si>
  <si>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</si>
  <si>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</si>
  <si>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</si>
  <si>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</si>
  <si>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</si>
  <si>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</si>
  <si>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</si>
  <si>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</si>
  <si>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</si>
  <si>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</si>
  <si>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</si>
  <si>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</si>
  <si>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</si>
  <si>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</si>
  <si>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</si>
  <si>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</si>
  <si>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</si>
  <si>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</si>
  <si>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</si>
  <si>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</si>
  <si>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</si>
  <si>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</si>
  <si>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</si>
  <si>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t>
    <phoneticPr fontId="5"/>
  </si>
  <si>
    <t>休日診療所</t>
    <phoneticPr fontId="5"/>
  </si>
  <si>
    <t>介護保険事業（保険事業勘定）</t>
    <phoneticPr fontId="5"/>
  </si>
  <si>
    <t>後期高齢者医療</t>
    <phoneticPr fontId="5"/>
  </si>
  <si>
    <t>水道事業</t>
    <phoneticPr fontId="5"/>
  </si>
  <si>
    <t>法適用企業</t>
    <phoneticPr fontId="5"/>
  </si>
  <si>
    <t>工業用水道事業</t>
    <phoneticPr fontId="5"/>
  </si>
  <si>
    <t>下水道事業</t>
    <phoneticPr fontId="5"/>
  </si>
  <si>
    <t>宅地開発事業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</si>
  <si>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</si>
  <si>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</si>
  <si>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</si>
  <si>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</si>
  <si>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</si>
  <si>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</si>
  <si>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</si>
  <si>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</si>
  <si>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</si>
  <si>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</si>
  <si>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</si>
  <si>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</si>
  <si>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</si>
  <si>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</si>
  <si>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</si>
  <si>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</si>
  <si>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</si>
  <si>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</si>
  <si>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</si>
  <si>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</si>
  <si>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</si>
  <si>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</si>
  <si>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</si>
  <si>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</si>
  <si>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</si>
  <si>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</si>
  <si>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</si>
  <si>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</si>
  <si>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</si>
  <si>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</si>
  <si>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</si>
  <si>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</si>
  <si>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</si>
  <si>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</si>
  <si>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</si>
  <si>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</si>
  <si>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</si>
  <si>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</si>
  <si>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</si>
  <si>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</si>
  <si>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</si>
  <si>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</si>
  <si>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</si>
  <si>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</si>
  <si>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</si>
  <si>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</si>
  <si>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</si>
  <si>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</si>
  <si>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</si>
  <si>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</si>
  <si>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</si>
  <si>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</si>
  <si>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</si>
  <si>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</si>
  <si>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</si>
  <si>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</si>
  <si>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</si>
  <si>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</si>
  <si>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</si>
  <si>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</si>
  <si>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</si>
  <si>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</si>
  <si>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</si>
  <si>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</si>
  <si>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</si>
  <si>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</si>
  <si>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</si>
  <si>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</si>
  <si>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</si>
  <si>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</si>
  <si>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</si>
  <si>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</si>
  <si>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</si>
  <si>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</si>
  <si>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</si>
  <si>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</si>
  <si>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</si>
  <si>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</si>
  <si>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</si>
  <si>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</si>
  <si>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</si>
  <si>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</si>
  <si>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</si>
  <si>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</si>
  <si>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</si>
  <si>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</si>
  <si>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</si>
  <si>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</si>
  <si>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</si>
  <si>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</si>
  <si>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</si>
  <si>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</si>
  <si>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</si>
  <si>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</si>
  <si>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</si>
  <si>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</si>
  <si>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</si>
  <si>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</si>
  <si>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</si>
  <si>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</si>
  <si>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</si>
  <si>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</si>
  <si>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</si>
  <si>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</si>
  <si>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</si>
  <si>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</si>
  <si>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</si>
  <si>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</si>
  <si>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</si>
  <si>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</si>
  <si>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</si>
  <si>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</si>
  <si>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</si>
  <si>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</si>
  <si>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</si>
  <si>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</si>
  <si>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</si>
  <si>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</si>
  <si>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</si>
  <si>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</si>
  <si>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</si>
  <si>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</si>
  <si>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</si>
  <si>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</si>
  <si>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</si>
  <si>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</si>
  <si>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</si>
  <si>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</si>
  <si>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</si>
  <si>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</si>
  <si>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</si>
  <si>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</si>
  <si>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</si>
  <si>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</si>
  <si>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</si>
  <si>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</si>
  <si>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0.53</t>
  </si>
  <si>
    <t>水道事業</t>
  </si>
  <si>
    <t>下水道事業</t>
  </si>
  <si>
    <t>一般会計</t>
  </si>
  <si>
    <t>工業用水道事業</t>
  </si>
  <si>
    <t>介護保険事業（保険事業勘定）</t>
  </si>
  <si>
    <t>国民健康保険（事業勘定）</t>
  </si>
  <si>
    <t>宅地開発事業</t>
  </si>
  <si>
    <t>後期高齢者医療</t>
  </si>
  <si>
    <t>その他会計（赤字）</t>
  </si>
  <si>
    <t>その他会計（黒字）</t>
  </si>
  <si>
    <t>R02</t>
    <phoneticPr fontId="5"/>
  </si>
  <si>
    <t>R03</t>
    <phoneticPr fontId="5"/>
  </si>
  <si>
    <t>R04</t>
    <phoneticPr fontId="5"/>
  </si>
  <si>
    <t>R05</t>
    <phoneticPr fontId="5"/>
  </si>
  <si>
    <t>R06</t>
    <phoneticPr fontId="5"/>
  </si>
  <si>
    <t>南但広域行政事務組合</t>
    <rPh sb="0" eb="2">
      <t>ナンタン</t>
    </rPh>
    <rPh sb="2" eb="4">
      <t>コウイキ</t>
    </rPh>
    <rPh sb="4" eb="6">
      <t>ギョウセイ</t>
    </rPh>
    <rPh sb="6" eb="10">
      <t>ジムクミアイ</t>
    </rPh>
    <phoneticPr fontId="2"/>
  </si>
  <si>
    <t>公立豊岡病院組合</t>
    <rPh sb="0" eb="2">
      <t>コウリツ</t>
    </rPh>
    <rPh sb="2" eb="4">
      <t>トヨオカ</t>
    </rPh>
    <rPh sb="4" eb="6">
      <t>ビョウイン</t>
    </rPh>
    <rPh sb="6" eb="8">
      <t>クミアイ</t>
    </rPh>
    <phoneticPr fontId="2"/>
  </si>
  <si>
    <t>但馬広域行政事務組合</t>
    <rPh sb="0" eb="2">
      <t>タジマ</t>
    </rPh>
    <rPh sb="2" eb="4">
      <t>コウイキ</t>
    </rPh>
    <rPh sb="4" eb="6">
      <t>ギョウセイ</t>
    </rPh>
    <rPh sb="6" eb="8">
      <t>ジム</t>
    </rPh>
    <rPh sb="8" eb="10">
      <t>クミアイ</t>
    </rPh>
    <phoneticPr fontId="2"/>
  </si>
  <si>
    <t>兵庫県市町村職員退職手当組合</t>
  </si>
  <si>
    <t>兵庫県町議会議員公務災害補償組合</t>
  </si>
  <si>
    <t>兵庫県後期高齢者医療広域連合（一般会計）</t>
  </si>
  <si>
    <t>兵庫県後期高齢者医療広域連合（特別会計）</t>
  </si>
  <si>
    <t>-</t>
    <phoneticPr fontId="2"/>
  </si>
  <si>
    <t>和田山商業振興</t>
    <rPh sb="0" eb="3">
      <t>ワダヤマ</t>
    </rPh>
    <rPh sb="3" eb="5">
      <t>ショウギョウ</t>
    </rPh>
    <rPh sb="5" eb="7">
      <t>シンコウ</t>
    </rPh>
    <phoneticPr fontId="2"/>
  </si>
  <si>
    <t>フレッシュあさご</t>
    <phoneticPr fontId="2"/>
  </si>
  <si>
    <t>朝来農産物加工所</t>
    <rPh sb="0" eb="2">
      <t>アサゴ</t>
    </rPh>
    <rPh sb="2" eb="5">
      <t>ノウサンブツ</t>
    </rPh>
    <rPh sb="5" eb="7">
      <t>カコウ</t>
    </rPh>
    <rPh sb="7" eb="8">
      <t>ショ</t>
    </rPh>
    <phoneticPr fontId="2"/>
  </si>
  <si>
    <t>あさご有機</t>
    <rPh sb="3" eb="5">
      <t>ユウキ</t>
    </rPh>
    <phoneticPr fontId="2"/>
  </si>
  <si>
    <t>地域振興基金</t>
    <rPh sb="0" eb="2">
      <t>チイキ</t>
    </rPh>
    <rPh sb="2" eb="4">
      <t>シンコウ</t>
    </rPh>
    <rPh sb="4" eb="6">
      <t>キキン</t>
    </rPh>
    <phoneticPr fontId="5"/>
  </si>
  <si>
    <t>公共施設等総合管理基金</t>
    <rPh sb="0" eb="2">
      <t>コウキョウ</t>
    </rPh>
    <rPh sb="2" eb="4">
      <t>シセツ</t>
    </rPh>
    <rPh sb="4" eb="5">
      <t>トウ</t>
    </rPh>
    <rPh sb="5" eb="7">
      <t>ソウゴウ</t>
    </rPh>
    <rPh sb="7" eb="9">
      <t>カンリ</t>
    </rPh>
    <rPh sb="9" eb="11">
      <t>キキン</t>
    </rPh>
    <phoneticPr fontId="2"/>
  </si>
  <si>
    <t>ふるさと創生基金</t>
    <rPh sb="4" eb="6">
      <t>ソウセイ</t>
    </rPh>
    <rPh sb="6" eb="8">
      <t>キキン</t>
    </rPh>
    <phoneticPr fontId="2"/>
  </si>
  <si>
    <t>地域福祉基金</t>
    <rPh sb="0" eb="2">
      <t>チイキ</t>
    </rPh>
    <rPh sb="2" eb="4">
      <t>フクシ</t>
    </rPh>
    <rPh sb="4" eb="6">
      <t>キキン</t>
    </rPh>
    <phoneticPr fontId="2"/>
  </si>
  <si>
    <t>コミュニティ・プラント維持基金</t>
    <rPh sb="11" eb="13">
      <t>イジ</t>
    </rPh>
    <rPh sb="13" eb="15">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</si>
  <si>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</si>
  <si>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</si>
  <si>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</si>
  <si>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</si>
  <si>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</si>
  <si>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マイナスとなっており、実質公債費率は近年増加傾向にあったが令和４年度に減少に転じ、令和６年度まで減少を続けている。これは、地方債残高の減少及び、元利償還金の減少と公営企業の地方債に対する繰出金の減等によるものである。
　今後も引き続き、地方債の計画的な発行と繰上償還の検討に努めていく。</t>
    <rPh sb="59" eb="60">
      <t>ツヅ</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</si>
  <si>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</si>
  <si>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</si>
  <si>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</si>
  <si>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 (△75.5％)であり、今後の公債費の償還については普通交付税算入額や特定財源などで充当可能となっている。
　将来負担比率がマイナスとなった要因としては、積極的に繰上償還を行ったことや、地方債の計画的な発行を行ってきたことが挙げられる。一方、有形固定資産減価償却率は類似団体より高いが、これは合併以前に建設した体育館やプールといった施設や文化ホールなどが多いためである。
　今後も公共施設等総合管理計画及び公共施設再配置計画に基づき施設の長寿命化や集約化等を進めることで有形固定資産減価償却率の抑制を図る。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</si>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</sst>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4DE8AA1-152C-4968-A64A-6BFDA183F2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F42-4E30-B47D-F96B3A55D1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72201</c:v>
                </c:pt>
                <c:pt idx="1">
                  <c:v>58124</c:v>
                </c:pt>
                <c:pt idx="2">
                  <c:v>55753</c:v>
                </c:pt>
                <c:pt idx="3">
                  <c:v>55925</c:v>
                </c:pt>
                <c:pt idx="4">
                  <c:v>87693</c:v>
                </c:pt>
              </c:numCache>
            </c:numRef>
          </c:val>
          <c:smooth val="0"/>
          <c:extLst>
            <c:ext xmlns:c16="http://schemas.microsoft.com/office/drawing/2014/chart" uri="{C3380CC4-5D6E-409C-BE32-E72D297353CC}">
              <c16:uniqueId val="{00000001-5F42-4E30-B47D-F96B3A55D1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6.17</c:v>
                </c:pt>
                <c:pt idx="1">
                  <c:v>7.43</c:v>
                </c:pt>
                <c:pt idx="2">
                  <c:v>3.97</c:v>
                </c:pt>
                <c:pt idx="3">
                  <c:v>5.15</c:v>
                </c:pt>
                <c:pt idx="4">
                  <c:v>6.16</c:v>
                </c:pt>
              </c:numCache>
            </c:numRef>
          </c:val>
          <c:extLst>
            <c:ext xmlns:c16="http://schemas.microsoft.com/office/drawing/2014/chart" uri="{C3380CC4-5D6E-409C-BE32-E72D297353CC}">
              <c16:uniqueId val="{00000000-0B76-4881-A9CB-177CE27131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27.63</c:v>
                </c:pt>
                <c:pt idx="1">
                  <c:v>30.4</c:v>
                </c:pt>
                <c:pt idx="2">
                  <c:v>36.590000000000003</c:v>
                </c:pt>
                <c:pt idx="3">
                  <c:v>39.200000000000003</c:v>
                </c:pt>
                <c:pt idx="4">
                  <c:v>40.340000000000003</c:v>
                </c:pt>
              </c:numCache>
            </c:numRef>
          </c:val>
          <c:extLst>
            <c:ext xmlns:c16="http://schemas.microsoft.com/office/drawing/2014/chart" uri="{C3380CC4-5D6E-409C-BE32-E72D297353CC}">
              <c16:uniqueId val="{00000001-0B76-4881-A9CB-177CE271310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2.37</c:v>
                </c:pt>
                <c:pt idx="1">
                  <c:v>6.76</c:v>
                </c:pt>
                <c:pt idx="2">
                  <c:v>-0.53</c:v>
                </c:pt>
                <c:pt idx="3">
                  <c:v>5.54</c:v>
                </c:pt>
                <c:pt idx="4">
                  <c:v>2.57</c:v>
                </c:pt>
              </c:numCache>
            </c:numRef>
          </c:val>
          <c:smooth val="0"/>
          <c:extLst>
            <c:ext xmlns:c16="http://schemas.microsoft.com/office/drawing/2014/chart" uri="{C3380CC4-5D6E-409C-BE32-E72D297353CC}">
              <c16:uniqueId val="{00000002-0B76-4881-A9CB-177CE271310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9DB-4666-B091-B7474D8C11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9DB-4666-B091-B7474D8C11A4}"/>
            </c:ext>
          </c:extLst>
        </c:ser>
        <c:ser>
          <c:idx val="2"/>
          <c:order val="2"/>
          <c:tx>
            <c:strRef>
              <c:f>データシート!$A$29</c:f>
              <c:strCache>
                <c:ptCount val="1"/>
                <c:pt idx="0">
                  <c:v>後期高齢者医療</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0.09</c:v>
                </c:pt>
                <c:pt idx="4">
                  <c:v>#N/A</c:v>
                </c:pt>
                <c:pt idx="5">
                  <c:v>0.1</c:v>
                </c:pt>
                <c:pt idx="6">
                  <c:v>#N/A</c:v>
                </c:pt>
                <c:pt idx="7">
                  <c:v>0.08</c:v>
                </c:pt>
                <c:pt idx="8">
                  <c:v>#N/A</c:v>
                </c:pt>
                <c:pt idx="9">
                  <c:v>0.13</c:v>
                </c:pt>
              </c:numCache>
            </c:numRef>
          </c:val>
          <c:extLst>
            <c:ext xmlns:c16="http://schemas.microsoft.com/office/drawing/2014/chart" uri="{C3380CC4-5D6E-409C-BE32-E72D297353CC}">
              <c16:uniqueId val="{00000002-29DB-4666-B091-B7474D8C11A4}"/>
            </c:ext>
          </c:extLst>
        </c:ser>
        <c:ser>
          <c:idx val="3"/>
          <c:order val="3"/>
          <c:tx>
            <c:strRef>
              <c:f>データシート!$A$30</c:f>
              <c:strCache>
                <c:ptCount val="1"/>
                <c:pt idx="0">
                  <c:v>宅地開発事業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0.28000000000000003</c:v>
                </c:pt>
                <c:pt idx="2">
                  <c:v>#N/A</c:v>
                </c:pt>
                <c:pt idx="3">
                  <c:v>0.27</c:v>
                </c:pt>
                <c:pt idx="4">
                  <c:v>#N/A</c:v>
                </c:pt>
                <c:pt idx="5">
                  <c:v>0.28000000000000003</c:v>
                </c:pt>
                <c:pt idx="6">
                  <c:v>#N/A</c:v>
                </c:pt>
                <c:pt idx="7">
                  <c:v>0.22</c:v>
                </c:pt>
                <c:pt idx="8">
                  <c:v>#N/A</c:v>
                </c:pt>
                <c:pt idx="9">
                  <c:v>0.21</c:v>
                </c:pt>
              </c:numCache>
            </c:numRef>
          </c:val>
          <c:extLst>
            <c:ext xmlns:c16="http://schemas.microsoft.com/office/drawing/2014/chart" uri="{C3380CC4-5D6E-409C-BE32-E72D297353CC}">
              <c16:uniqueId val="{00000003-29DB-4666-B091-B7474D8C11A4}"/>
            </c:ext>
          </c:extLst>
        </c:ser>
        <c:ser>
          <c:idx val="4"/>
          <c:order val="4"/>
          <c:tx>
            <c:strRef>
              <c:f>データシート!$A$31</c:f>
              <c:strCache>
                <c:ptCount val="1"/>
                <c:pt idx="0">
                  <c:v>国民健康保険（事業勘定）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0.38</c:v>
                </c:pt>
                <c:pt idx="4">
                  <c:v>#N/A</c:v>
                </c:pt>
                <c:pt idx="5">
                  <c:v>0.26</c:v>
                </c:pt>
                <c:pt idx="6">
                  <c:v>#N/A</c:v>
                </c:pt>
                <c:pt idx="7">
                  <c:v>0.49</c:v>
                </c:pt>
                <c:pt idx="8">
                  <c:v>#N/A</c:v>
                </c:pt>
                <c:pt idx="9">
                  <c:v>0.59</c:v>
                </c:pt>
              </c:numCache>
            </c:numRef>
          </c:val>
          <c:extLst>
            <c:ext xmlns:c16="http://schemas.microsoft.com/office/drawing/2014/chart" uri="{C3380CC4-5D6E-409C-BE32-E72D297353CC}">
              <c16:uniqueId val="{00000004-29DB-4666-B091-B7474D8C11A4}"/>
            </c:ext>
          </c:extLst>
        </c:ser>
        <c:ser>
          <c:idx val="5"/>
          <c:order val="5"/>
          <c:tx>
            <c:strRef>
              <c:f>データシート!$A$32</c:f>
              <c:strCache>
                <c:ptCount val="1"/>
                <c:pt idx="0">
                  <c:v>介護保険事業（保険事業勘定）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0.93</c:v>
                </c:pt>
                <c:pt idx="2">
                  <c:v>#N/A</c:v>
                </c:pt>
                <c:pt idx="3">
                  <c:v>0.75</c:v>
                </c:pt>
                <c:pt idx="4">
                  <c:v>#N/A</c:v>
                </c:pt>
                <c:pt idx="5">
                  <c:v>0.56999999999999995</c:v>
                </c:pt>
                <c:pt idx="6">
                  <c:v>#N/A</c:v>
                </c:pt>
                <c:pt idx="7">
                  <c:v>0.71</c:v>
                </c:pt>
                <c:pt idx="8">
                  <c:v>#N/A</c:v>
                </c:pt>
                <c:pt idx="9">
                  <c:v>0.6</c:v>
                </c:pt>
              </c:numCache>
            </c:numRef>
          </c:val>
          <c:extLst>
            <c:ext xmlns:c16="http://schemas.microsoft.com/office/drawing/2014/chart" uri="{C3380CC4-5D6E-409C-BE32-E72D297353CC}">
              <c16:uniqueId val="{00000005-29DB-4666-B091-B7474D8C11A4}"/>
            </c:ext>
          </c:extLst>
        </c:ser>
        <c:ser>
          <c:idx val="6"/>
          <c:order val="6"/>
          <c:tx>
            <c:strRef>
              <c:f>データシート!$A$33</c:f>
              <c:strCache>
                <c:ptCount val="1"/>
                <c:pt idx="0">
                  <c:v>工業用水道事業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0.47</c:v>
                </c:pt>
                <c:pt idx="2">
                  <c:v>#N/A</c:v>
                </c:pt>
                <c:pt idx="3">
                  <c:v>0.52</c:v>
                </c:pt>
                <c:pt idx="4">
                  <c:v>#N/A</c:v>
                </c:pt>
                <c:pt idx="5">
                  <c:v>0.59</c:v>
                </c:pt>
                <c:pt idx="6">
                  <c:v>#N/A</c:v>
                </c:pt>
                <c:pt idx="7">
                  <c:v>0.64</c:v>
                </c:pt>
                <c:pt idx="8">
                  <c:v>#N/A</c:v>
                </c:pt>
                <c:pt idx="9">
                  <c:v>0.68</c:v>
                </c:pt>
              </c:numCache>
            </c:numRef>
          </c:val>
          <c:extLst>
            <c:ext xmlns:c16="http://schemas.microsoft.com/office/drawing/2014/chart" uri="{C3380CC4-5D6E-409C-BE32-E72D297353CC}">
              <c16:uniqueId val="{00000006-29DB-4666-B091-B7474D8C11A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6.16</c:v>
                </c:pt>
                <c:pt idx="2">
                  <c:v>#N/A</c:v>
                </c:pt>
                <c:pt idx="3">
                  <c:v>7.43</c:v>
                </c:pt>
                <c:pt idx="4">
                  <c:v>#N/A</c:v>
                </c:pt>
                <c:pt idx="5">
                  <c:v>3.96</c:v>
                </c:pt>
                <c:pt idx="6">
                  <c:v>#N/A</c:v>
                </c:pt>
                <c:pt idx="7">
                  <c:v>5.14</c:v>
                </c:pt>
                <c:pt idx="8">
                  <c:v>#N/A</c:v>
                </c:pt>
                <c:pt idx="9">
                  <c:v>6.16</c:v>
                </c:pt>
              </c:numCache>
            </c:numRef>
          </c:val>
          <c:extLst>
            <c:ext xmlns:c16="http://schemas.microsoft.com/office/drawing/2014/chart" uri="{C3380CC4-5D6E-409C-BE32-E72D297353CC}">
              <c16:uniqueId val="{00000007-29DB-4666-B091-B7474D8C11A4}"/>
            </c:ext>
          </c:extLst>
        </c:ser>
        <c:ser>
          <c:idx val="8"/>
          <c:order val="8"/>
          <c:tx>
            <c:strRef>
              <c:f>データシート!$A$35</c:f>
              <c:strCache>
                <c:ptCount val="1"/>
                <c:pt idx="0">
                  <c:v>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8.86</c:v>
                </c:pt>
                <c:pt idx="2">
                  <c:v>#N/A</c:v>
                </c:pt>
                <c:pt idx="3">
                  <c:v>9.01</c:v>
                </c:pt>
                <c:pt idx="4">
                  <c:v>#N/A</c:v>
                </c:pt>
                <c:pt idx="5">
                  <c:v>9.94</c:v>
                </c:pt>
                <c:pt idx="6">
                  <c:v>#N/A</c:v>
                </c:pt>
                <c:pt idx="7">
                  <c:v>10.53</c:v>
                </c:pt>
                <c:pt idx="8">
                  <c:v>#N/A</c:v>
                </c:pt>
                <c:pt idx="9">
                  <c:v>10.65</c:v>
                </c:pt>
              </c:numCache>
            </c:numRef>
          </c:val>
          <c:extLst>
            <c:ext xmlns:c16="http://schemas.microsoft.com/office/drawing/2014/chart" uri="{C3380CC4-5D6E-409C-BE32-E72D297353CC}">
              <c16:uniqueId val="{00000008-29DB-4666-B091-B7474D8C11A4}"/>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11.93</c:v>
                </c:pt>
                <c:pt idx="2">
                  <c:v>#N/A</c:v>
                </c:pt>
                <c:pt idx="3">
                  <c:v>11.79</c:v>
                </c:pt>
                <c:pt idx="4">
                  <c:v>#N/A</c:v>
                </c:pt>
                <c:pt idx="5">
                  <c:v>12.39</c:v>
                </c:pt>
                <c:pt idx="6">
                  <c:v>#N/A</c:v>
                </c:pt>
                <c:pt idx="7">
                  <c:v>12.64</c:v>
                </c:pt>
                <c:pt idx="8">
                  <c:v>#N/A</c:v>
                </c:pt>
                <c:pt idx="9">
                  <c:v>12.77</c:v>
                </c:pt>
              </c:numCache>
            </c:numRef>
          </c:val>
          <c:extLst>
            <c:ext xmlns:c16="http://schemas.microsoft.com/office/drawing/2014/chart" uri="{C3380CC4-5D6E-409C-BE32-E72D297353CC}">
              <c16:uniqueId val="{00000009-29DB-4666-B091-B7474D8C11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3017</c:v>
                </c:pt>
                <c:pt idx="5">
                  <c:v>2941</c:v>
                </c:pt>
                <c:pt idx="8">
                  <c:v>2692</c:v>
                </c:pt>
                <c:pt idx="11">
                  <c:v>2474</c:v>
                </c:pt>
                <c:pt idx="14">
                  <c:v>2302</c:v>
                </c:pt>
              </c:numCache>
            </c:numRef>
          </c:val>
          <c:extLst>
            <c:ext xmlns:c16="http://schemas.microsoft.com/office/drawing/2014/chart" uri="{C3380CC4-5D6E-409C-BE32-E72D297353CC}">
              <c16:uniqueId val="{00000000-E175-43B2-A1D6-F59C0F4D929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75-43B2-A1D6-F59C0F4D929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175-43B2-A1D6-F59C0F4D929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462</c:v>
                </c:pt>
                <c:pt idx="3">
                  <c:v>478</c:v>
                </c:pt>
                <c:pt idx="6">
                  <c:v>481</c:v>
                </c:pt>
                <c:pt idx="9">
                  <c:v>472</c:v>
                </c:pt>
                <c:pt idx="12">
                  <c:v>462</c:v>
                </c:pt>
              </c:numCache>
            </c:numRef>
          </c:val>
          <c:extLst>
            <c:ext xmlns:c16="http://schemas.microsoft.com/office/drawing/2014/chart" uri="{C3380CC4-5D6E-409C-BE32-E72D297353CC}">
              <c16:uniqueId val="{00000003-E175-43B2-A1D6-F59C0F4D929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647</c:v>
                </c:pt>
                <c:pt idx="3">
                  <c:v>632</c:v>
                </c:pt>
                <c:pt idx="6">
                  <c:v>614</c:v>
                </c:pt>
                <c:pt idx="9">
                  <c:v>566</c:v>
                </c:pt>
                <c:pt idx="12">
                  <c:v>487</c:v>
                </c:pt>
              </c:numCache>
            </c:numRef>
          </c:val>
          <c:extLst>
            <c:ext xmlns:c16="http://schemas.microsoft.com/office/drawing/2014/chart" uri="{C3380CC4-5D6E-409C-BE32-E72D297353CC}">
              <c16:uniqueId val="{00000004-E175-43B2-A1D6-F59C0F4D929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17</c:v>
                </c:pt>
                <c:pt idx="3">
                  <c:v>0</c:v>
                </c:pt>
                <c:pt idx="6">
                  <c:v>0</c:v>
                </c:pt>
                <c:pt idx="9">
                  <c:v>0</c:v>
                </c:pt>
                <c:pt idx="12">
                  <c:v>0</c:v>
                </c:pt>
              </c:numCache>
            </c:numRef>
          </c:val>
          <c:extLst>
            <c:ext xmlns:c16="http://schemas.microsoft.com/office/drawing/2014/chart" uri="{C3380CC4-5D6E-409C-BE32-E72D297353CC}">
              <c16:uniqueId val="{00000005-E175-43B2-A1D6-F59C0F4D929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75-43B2-A1D6-F59C0F4D929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3060</c:v>
                </c:pt>
                <c:pt idx="3">
                  <c:v>2961</c:v>
                </c:pt>
                <c:pt idx="6">
                  <c:v>2652</c:v>
                </c:pt>
                <c:pt idx="9">
                  <c:v>2425</c:v>
                </c:pt>
                <c:pt idx="12">
                  <c:v>2207</c:v>
                </c:pt>
              </c:numCache>
            </c:numRef>
          </c:val>
          <c:extLst>
            <c:ext xmlns:c16="http://schemas.microsoft.com/office/drawing/2014/chart" uri="{C3380CC4-5D6E-409C-BE32-E72D297353CC}">
              <c16:uniqueId val="{00000007-E175-43B2-A1D6-F59C0F4D929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1169</c:v>
                </c:pt>
                <c:pt idx="2">
                  <c:v>#N/A</c:v>
                </c:pt>
                <c:pt idx="3">
                  <c:v>#N/A</c:v>
                </c:pt>
                <c:pt idx="4">
                  <c:v>1130</c:v>
                </c:pt>
                <c:pt idx="5">
                  <c:v>#N/A</c:v>
                </c:pt>
                <c:pt idx="6">
                  <c:v>#N/A</c:v>
                </c:pt>
                <c:pt idx="7">
                  <c:v>1055</c:v>
                </c:pt>
                <c:pt idx="8">
                  <c:v>#N/A</c:v>
                </c:pt>
                <c:pt idx="9">
                  <c:v>#N/A</c:v>
                </c:pt>
                <c:pt idx="10">
                  <c:v>989</c:v>
                </c:pt>
                <c:pt idx="11">
                  <c:v>#N/A</c:v>
                </c:pt>
                <c:pt idx="12">
                  <c:v>#N/A</c:v>
                </c:pt>
                <c:pt idx="13">
                  <c:v>854</c:v>
                </c:pt>
                <c:pt idx="14">
                  <c:v>#N/A</c:v>
                </c:pt>
              </c:numCache>
            </c:numRef>
          </c:val>
          <c:smooth val="0"/>
          <c:extLst>
            <c:ext xmlns:c16="http://schemas.microsoft.com/office/drawing/2014/chart" uri="{C3380CC4-5D6E-409C-BE32-E72D297353CC}">
              <c16:uniqueId val="{00000008-E175-43B2-A1D6-F59C0F4D929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23222</c:v>
                </c:pt>
                <c:pt idx="5">
                  <c:v>21279</c:v>
                </c:pt>
                <c:pt idx="8">
                  <c:v>19297</c:v>
                </c:pt>
                <c:pt idx="11">
                  <c:v>17690</c:v>
                </c:pt>
                <c:pt idx="14">
                  <c:v>16266</c:v>
                </c:pt>
              </c:numCache>
            </c:numRef>
          </c:val>
          <c:extLst>
            <c:ext xmlns:c16="http://schemas.microsoft.com/office/drawing/2014/chart" uri="{C3380CC4-5D6E-409C-BE32-E72D297353CC}">
              <c16:uniqueId val="{00000000-E608-4A54-A95C-CF65B2DAB4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448</c:v>
                </c:pt>
                <c:pt idx="5">
                  <c:v>359</c:v>
                </c:pt>
                <c:pt idx="8">
                  <c:v>271</c:v>
                </c:pt>
                <c:pt idx="11">
                  <c:v>198</c:v>
                </c:pt>
                <c:pt idx="14">
                  <c:v>144</c:v>
                </c:pt>
              </c:numCache>
            </c:numRef>
          </c:val>
          <c:extLst>
            <c:ext xmlns:c16="http://schemas.microsoft.com/office/drawing/2014/chart" uri="{C3380CC4-5D6E-409C-BE32-E72D297353CC}">
              <c16:uniqueId val="{00000001-E608-4A54-A95C-CF65B2DAB4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8804</c:v>
                </c:pt>
                <c:pt idx="5">
                  <c:v>9454</c:v>
                </c:pt>
                <c:pt idx="8">
                  <c:v>9936</c:v>
                </c:pt>
                <c:pt idx="11">
                  <c:v>10316</c:v>
                </c:pt>
                <c:pt idx="14">
                  <c:v>10622</c:v>
                </c:pt>
              </c:numCache>
            </c:numRef>
          </c:val>
          <c:extLst>
            <c:ext xmlns:c16="http://schemas.microsoft.com/office/drawing/2014/chart" uri="{C3380CC4-5D6E-409C-BE32-E72D297353CC}">
              <c16:uniqueId val="{00000002-E608-4A54-A95C-CF65B2DAB4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43</c:v>
                </c:pt>
              </c:numCache>
            </c:numRef>
          </c:val>
          <c:extLst>
            <c:ext xmlns:c16="http://schemas.microsoft.com/office/drawing/2014/chart" uri="{C3380CC4-5D6E-409C-BE32-E72D297353CC}">
              <c16:uniqueId val="{00000003-E608-4A54-A95C-CF65B2DAB4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08-4A54-A95C-CF65B2DAB4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08-4A54-A95C-CF65B2DAB4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2813</c:v>
                </c:pt>
                <c:pt idx="3">
                  <c:v>2757</c:v>
                </c:pt>
                <c:pt idx="6">
                  <c:v>2654</c:v>
                </c:pt>
                <c:pt idx="9">
                  <c:v>2506</c:v>
                </c:pt>
                <c:pt idx="12">
                  <c:v>2560</c:v>
                </c:pt>
              </c:numCache>
            </c:numRef>
          </c:val>
          <c:extLst>
            <c:ext xmlns:c16="http://schemas.microsoft.com/office/drawing/2014/chart" uri="{C3380CC4-5D6E-409C-BE32-E72D297353CC}">
              <c16:uniqueId val="{00000006-E608-4A54-A95C-CF65B2DAB4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3277</c:v>
                </c:pt>
                <c:pt idx="3">
                  <c:v>3176</c:v>
                </c:pt>
                <c:pt idx="6">
                  <c:v>3125</c:v>
                </c:pt>
                <c:pt idx="9">
                  <c:v>3188</c:v>
                </c:pt>
                <c:pt idx="12">
                  <c:v>2866</c:v>
                </c:pt>
              </c:numCache>
            </c:numRef>
          </c:val>
          <c:extLst>
            <c:ext xmlns:c16="http://schemas.microsoft.com/office/drawing/2014/chart" uri="{C3380CC4-5D6E-409C-BE32-E72D297353CC}">
              <c16:uniqueId val="{00000007-E608-4A54-A95C-CF65B2DAB4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3956</c:v>
                </c:pt>
                <c:pt idx="3">
                  <c:v>3192</c:v>
                </c:pt>
                <c:pt idx="6">
                  <c:v>2665</c:v>
                </c:pt>
                <c:pt idx="9">
                  <c:v>2196</c:v>
                </c:pt>
                <c:pt idx="12">
                  <c:v>1866</c:v>
                </c:pt>
              </c:numCache>
            </c:numRef>
          </c:val>
          <c:extLst>
            <c:ext xmlns:c16="http://schemas.microsoft.com/office/drawing/2014/chart" uri="{C3380CC4-5D6E-409C-BE32-E72D297353CC}">
              <c16:uniqueId val="{00000008-E608-4A54-A95C-CF65B2DAB4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E608-4A54-A95C-CF65B2DAB4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20491</c:v>
                </c:pt>
                <c:pt idx="3">
                  <c:v>17927</c:v>
                </c:pt>
                <c:pt idx="6">
                  <c:v>15530</c:v>
                </c:pt>
                <c:pt idx="9">
                  <c:v>13388</c:v>
                </c:pt>
                <c:pt idx="12">
                  <c:v>12169</c:v>
                </c:pt>
              </c:numCache>
            </c:numRef>
          </c:val>
          <c:extLst>
            <c:ext xmlns:c16="http://schemas.microsoft.com/office/drawing/2014/chart" uri="{C3380CC4-5D6E-409C-BE32-E72D297353CC}">
              <c16:uniqueId val="{0000000A-E608-4A54-A95C-CF65B2DAB4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608-4A54-A95C-CF65B2DAB4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4516</c:v>
                </c:pt>
                <c:pt idx="1">
                  <c:v>4769</c:v>
                </c:pt>
                <c:pt idx="2">
                  <c:v>4927</c:v>
                </c:pt>
              </c:numCache>
            </c:numRef>
          </c:val>
          <c:extLst>
            <c:ext xmlns:c16="http://schemas.microsoft.com/office/drawing/2014/chart" uri="{C3380CC4-5D6E-409C-BE32-E72D297353CC}">
              <c16:uniqueId val="{00000000-CD62-401C-A854-F381BAF01C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c:v>
                </c:pt>
                <c:pt idx="1">
                  <c:v>10</c:v>
                </c:pt>
                <c:pt idx="2">
                  <c:v>10</c:v>
                </c:pt>
              </c:numCache>
            </c:numRef>
          </c:val>
          <c:extLst>
            <c:ext xmlns:c16="http://schemas.microsoft.com/office/drawing/2014/chart" uri="{C3380CC4-5D6E-409C-BE32-E72D297353CC}">
              <c16:uniqueId val="{00000001-CD62-401C-A854-F381BAF01C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6426</c:v>
                </c:pt>
                <c:pt idx="1">
                  <c:v>6436</c:v>
                </c:pt>
                <c:pt idx="2">
                  <c:v>6490</c:v>
                </c:pt>
              </c:numCache>
            </c:numRef>
          </c:val>
          <c:extLst>
            <c:ext xmlns:c16="http://schemas.microsoft.com/office/drawing/2014/chart" uri="{C3380CC4-5D6E-409C-BE32-E72D297353CC}">
              <c16:uniqueId val="{00000002-CD62-401C-A854-F381BAF01C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{8787A17F-563D-4D28-9DDD-142F10720A71}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9C-453F-94B1-9B417B5CB1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{4E4B03DF-D61B-455D-8033-1DE6F851F277}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9C-453F-94B1-9B417B5CB1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{28532D9F-B33F-4B83-92D3-C4E6ED51CF59}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9C-453F-94B1-9B417B5CB1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{E982EB72-E1F6-4FCE-B5B6-1938C2A916F5}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9C-453F-94B1-9B417B5CB1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{D92DC79C-88FD-441E-BB62-04E7B8A327E6}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9C-453F-94B1-9B417B5CB1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{249E04E0-A773-4E65-89C0-51E513498169}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9C-453F-94B1-9B417B5CB1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{0041BE99-16F2-4B5D-A421-88E151974CEE}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9C-453F-94B1-9B417B5CB1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{E35612B5-E178-4531-89BE-07F7B71330EC}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9C-453F-94B1-9B417B5CB1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{A2183F7D-FFAD-429B-8559-36345B25929C}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9C-453F-94B1-9B417B5CB1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66.3</c:v>
                </c:pt>
                <c:pt idx="16">
                  <c:v>67.5</c:v>
                </c:pt>
                <c:pt idx="24">
                  <c:v>68.7</c:v>
                </c:pt>
                <c:pt idx="32">
                  <c:v>69.8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9C-453F-94B1-9B417B5CB1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{663A6749-8A9C-43E1-AC33-2A76E45E5A7D}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9C-453F-94B1-9B417B5CB1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{6EDFBB70-0329-4F45-93DB-D1C3D8035DE7}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9C-453F-94B1-9B417B5CB1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{5D689D91-C942-446B-BF6B-3BDC4983EEC1}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9C-453F-94B1-9B417B5CB1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{AFCE8B0E-5FE1-4E63-B19D-5E1FB29ED68F}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9C-453F-94B1-9B417B5CB1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{DDC07B2A-CECD-4F76-A435-3F17680D240A}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9C-453F-94B1-9B417B5CB1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{60B6DE5E-AEC4-4C07-841E-8D6CC29DBE3D}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9C-453F-94B1-9B417B5CB1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{AE5B5573-FB0C-418B-A50E-66B1D3D702DC}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9C-453F-94B1-9B417B5CB1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{302D494A-447F-4F71-BF91-86D835F630CA}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9C-453F-94B1-9B417B5CB1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{C32BCC98-A1E1-4134-8B85-E0A3D80B2F18}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9C-453F-94B1-9B417B5CB1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49C-453F-94B1-9B417B5CB1A2}"/>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{BCB71A88-431A-4F72-8999-92FF9F4FEB7A}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8D-4B64-8900-E62E819900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{D32EC255-D57D-4458-BA6E-77B992DA1D2B}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8D-4B64-8900-E62E819900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{A020368E-2AAE-4D38-8963-B136D44FC5E8}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8D-4B64-8900-E62E819900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{77431C5A-8405-4491-9C77-C4688FBA44D6}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8D-4B64-8900-E62E819900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{463C41E9-9FF7-4897-B537-3D89790895CD}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8D-4B64-8900-E62E819900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{E3C845C8-7952-4BE1-92AB-0209F954E971}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8D-4B64-8900-E62E819900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{56558584-1E9B-4117-94EF-258C258E018B}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8D-4B64-8900-E62E819900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{2FF9CB8B-AA00-44C8-991F-2E9F4F1D626A}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8D-4B64-8900-E62E819900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{A34D502E-461B-4F67-9530-2F348B950E15}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8D-4B64-8900-E62E819900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11.6</c:v>
                </c:pt>
                <c:pt idx="16">
                  <c:v>11.3</c:v>
                </c:pt>
                <c:pt idx="24">
                  <c:v>10.7</c:v>
                </c:pt>
                <c:pt idx="32">
                  <c:v>9.8000000000000007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D8D-4B64-8900-E62E819900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{E0B7E1CB-D4C0-4B0E-9818-B9AB19C5A4C8}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8D-4B64-8900-E62E819900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{546172F4-4C3A-4DBF-9A94-BB52678A188F}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8D-4B64-8900-E62E819900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{C3CD63D3-0041-4B44-BA67-CF26F2B8F71E}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8D-4B64-8900-E62E819900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{38DF06BA-5F96-4413-8C17-95193EB67E0C}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8D-4B64-8900-E62E819900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{57C3A256-8950-46E6-912F-93BEA0D30CED}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8D-4B64-8900-E62E819900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{8811600D-7E0B-4A49-8A0F-F086B85E8426}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8D-4B64-8900-E62E819900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{5BE7A42A-7387-4DA4-8E91-0E7C22B9311D}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8D-4B64-8900-E62E819900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{249031FC-A0AB-4756-98DD-E6F3CB59E254}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8D-4B64-8900-E62E819900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{1CCC0B46-B861-4C64-8203-22AFA80B5BE1}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8D-4B64-8900-E62E819900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D8D-4B64-8900-E62E8199009E}"/>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３ヵ年平均では前年度から変更なく、単年度では前年度から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これは、基準財政需要額は包括算定経費の増などにより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％増加したのに対し、基準財政収入額は法人税割の減などにより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％減少したことよる。</a:t>
          </a:r>
        </a:p>
        <a:p>
          <a:r>
            <a:rPr kumimoji="1" lang="ja-JP" altLang="en-US" sz="1300">
              <a:latin typeface="ＭＳ Ｐゴシック" panose="020B0600070205080204" pitchFamily="50" charset="-128"/>
              <a:ea typeface="ＭＳ Ｐゴシック" panose="020B0600070205080204" pitchFamily="50" charset="-128"/>
            </a:rPr>
            <a:t>　引き続き、定員適正化管理計画に基づいた職員数の管理や歳出の徹底的な見直しに努めるとともに、市税の徴収強化対策として徴収専門員の配置などにより歳入を確保し、財源の確保を図る。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0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34925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34925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ポイント改善している。</a:t>
          </a:r>
        </a:p>
        <a:p>
          <a:r>
            <a:rPr kumimoji="1" lang="ja-JP" altLang="en-US" sz="1200">
              <a:latin typeface="ＭＳ Ｐゴシック" panose="020B0600070205080204" pitchFamily="50" charset="-128"/>
              <a:ea typeface="ＭＳ Ｐゴシック" panose="020B0600070205080204" pitchFamily="50" charset="-128"/>
            </a:rPr>
            <a:t>　これは、分子となる経常経費充当一般財源は、物件費の増などにより</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％増加、分母となる経常一般財源等収入は、普通交付税及び地方特例交付金の増などにより</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％増加となり、分母の増加率が分子の増加率を上回ったことによる。</a:t>
          </a:r>
        </a:p>
        <a:p>
          <a:r>
            <a:rPr kumimoji="1" lang="ja-JP" altLang="en-US" sz="1200">
              <a:latin typeface="ＭＳ Ｐゴシック" panose="020B0600070205080204" pitchFamily="50" charset="-128"/>
              <a:ea typeface="ＭＳ Ｐゴシック" panose="020B0600070205080204" pitchFamily="50" charset="-128"/>
            </a:rPr>
            <a:t>　令和６年度は、普通交付税及び地方特例交付金の増などにより改善したが、今後においては、扶助費や補助費等の増加が予想されることから、引き続き経常経費の抑制や自主財源の確保に向けた取組を進めていかなければならないと考え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62</xdr:row>
      <xdr:rowOff>157056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7087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84667</xdr:rowOff>
    </xdr:from>
    <xdr:to>
      <xdr:col>19</xdr:col>
      <xdr:colOff>133350</xdr:colOff>
      <xdr:row>62</xdr:row>
      <xdr:rowOff>157056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1456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154094</xdr:rowOff>
    </xdr:from>
    <xdr:to>
      <xdr:col>15</xdr:col>
      <xdr:colOff>82550</xdr:colOff>
      <xdr:row>62</xdr:row>
      <xdr:rowOff>84667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41094"/>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154094</xdr:rowOff>
    </xdr:from>
    <xdr:to>
      <xdr:col>11</xdr:col>
      <xdr:colOff>31750</xdr:colOff>
      <xdr:row>62</xdr:row>
      <xdr:rowOff>92710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4109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106697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106256</xdr:rowOff>
    </xdr:from>
    <xdr:to>
      <xdr:col>19</xdr:col>
      <xdr:colOff>184150</xdr:colOff>
      <xdr:row>63</xdr:row>
      <xdr:rowOff>36406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46583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0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33867</xdr:rowOff>
    </xdr:from>
    <xdr:to>
      <xdr:col>15</xdr:col>
      <xdr:colOff>133350</xdr:colOff>
      <xdr:row>62</xdr:row>
      <xdr:rowOff>135467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145644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3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103294</xdr:rowOff>
    </xdr:from>
    <xdr:to>
      <xdr:col>11</xdr:col>
      <xdr:colOff>82550</xdr:colOff>
      <xdr:row>61</xdr:row>
      <xdr:rowOff>33444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43621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[245,903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22,384</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　これは、給与改定に伴う人件費の増などによるもので、類似団体平均も</a:t>
          </a:r>
          <a:r>
            <a:rPr kumimoji="1" lang="en-US" altLang="ja-JP" sz="1300">
              <a:latin typeface="ＭＳ Ｐゴシック" panose="020B0600070205080204" pitchFamily="50" charset="-128"/>
              <a:ea typeface="ＭＳ Ｐゴシック" panose="020B0600070205080204" pitchFamily="50" charset="-128"/>
            </a:rPr>
            <a:t>17,437</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依然として類似団体と比べて高い状態であり、この要因としては、合併により複数保有することとなった類似施設の再配置・統合等が完了しておらず、その維持管理経費が嵩んでいることが考えられる。</a:t>
          </a:r>
        </a:p>
        <a:p>
          <a:r>
            <a:rPr kumimoji="1" lang="ja-JP" altLang="en-US" sz="1300">
              <a:latin typeface="ＭＳ Ｐゴシック" panose="020B0600070205080204" pitchFamily="50" charset="-128"/>
              <a:ea typeface="ＭＳ Ｐゴシック" panose="020B0600070205080204" pitchFamily="50" charset="-128"/>
            </a:rPr>
            <a:t>　公共施設等総合管理計画のもと施設の再配置等の検討を進め、維持管理費用の見直しなどにより経費の削減に努めたい。</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75403</xdr:rowOff>
    </xdr:from>
    <xdr:to>
      <xdr:col>23</xdr:col>
      <xdr:colOff>133350</xdr:colOff>
      <xdr:row>85</xdr:row>
      <xdr:rowOff>11978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77203"/>
          <a:ext cx="838200" cy="10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75403</xdr:rowOff>
    </xdr:from>
    <xdr:to>
      <xdr:col>19</xdr:col>
      <xdr:colOff>133350</xdr:colOff>
      <xdr:row>84</xdr:row>
      <xdr:rowOff>121718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477203"/>
          <a:ext cx="889000" cy="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29349</xdr:rowOff>
    </xdr:from>
    <xdr:to>
      <xdr:col>15</xdr:col>
      <xdr:colOff>82550</xdr:colOff>
      <xdr:row>84</xdr:row>
      <xdr:rowOff>121718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31149"/>
          <a:ext cx="889000" cy="9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143918</xdr:rowOff>
    </xdr:from>
    <xdr:to>
      <xdr:col>11</xdr:col>
      <xdr:colOff>31750</xdr:colOff>
      <xdr:row>84</xdr:row>
      <xdr:rowOff>29349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74268"/>
          <a:ext cx="889000" cy="5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132628</xdr:rowOff>
    </xdr:from>
    <xdr:to>
      <xdr:col>23</xdr:col>
      <xdr:colOff>184150</xdr:colOff>
      <xdr:row>85</xdr:row>
      <xdr:rowOff>62778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104705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0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24603</xdr:rowOff>
    </xdr:from>
    <xdr:to>
      <xdr:col>19</xdr:col>
      <xdr:colOff>184150</xdr:colOff>
      <xdr:row>84</xdr:row>
      <xdr:rowOff>126203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110980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12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70918</xdr:rowOff>
    </xdr:from>
    <xdr:to>
      <xdr:col>15</xdr:col>
      <xdr:colOff>133350</xdr:colOff>
      <xdr:row>85</xdr:row>
      <xdr:rowOff>1068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7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157295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59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149999</xdr:rowOff>
    </xdr:from>
    <xdr:to>
      <xdr:col>11</xdr:col>
      <xdr:colOff>82550</xdr:colOff>
      <xdr:row>84</xdr:row>
      <xdr:rowOff>80149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8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64926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6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93118</xdr:rowOff>
    </xdr:from>
    <xdr:to>
      <xdr:col>7</xdr:col>
      <xdr:colOff>31750</xdr:colOff>
      <xdr:row>84</xdr:row>
      <xdr:rowOff>23268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2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8045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0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ポイント増加しているが、類似団体平均との比較では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今後、職員構成の変動が大きくなることが予想されるため、今後も一層の給与適正化に努め、住民に理解を得られる水準を維持していきたい。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84</xdr:row>
      <xdr:rowOff>134257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188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117021</xdr:rowOff>
    </xdr:from>
    <xdr:to>
      <xdr:col>77</xdr:col>
      <xdr:colOff>44450</xdr:colOff>
      <xdr:row>84</xdr:row>
      <xdr:rowOff>134257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188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48986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360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48986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22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36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職員数自体は、退職による減が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人、新規採用による増が</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人と、前年度に比べて５人の増となっており、前年度より</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人増加している。</a:t>
          </a:r>
        </a:p>
        <a:p>
          <a:r>
            <a:rPr kumimoji="1" lang="ja-JP" altLang="en-US" sz="1300">
              <a:latin typeface="ＭＳ Ｐゴシック" panose="020B0600070205080204" pitchFamily="50" charset="-128"/>
              <a:ea typeface="ＭＳ Ｐゴシック" panose="020B0600070205080204" pitchFamily="50" charset="-128"/>
            </a:rPr>
            <a:t>　今後も組織や事務事業の見直し、定員適正化計画に基づいた職員採用など積極的な取り組みを行うなどして組織の適正な定員整理を行っていく。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170845</xdr:rowOff>
    </xdr:from>
    <xdr:to>
      <xdr:col>81</xdr:col>
      <xdr:colOff>44450</xdr:colOff>
      <xdr:row>63</xdr:row>
      <xdr:rowOff>45357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00745"/>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62</xdr:row>
      <xdr:rowOff>170845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95000"/>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165100</xdr:rowOff>
    </xdr:from>
    <xdr:to>
      <xdr:col>72</xdr:col>
      <xdr:colOff>203200</xdr:colOff>
      <xdr:row>63</xdr:row>
      <xdr:rowOff>544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79500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149013</xdr:rowOff>
    </xdr:from>
    <xdr:to>
      <xdr:col>68</xdr:col>
      <xdr:colOff>152400</xdr:colOff>
      <xdr:row>63</xdr:row>
      <xdr:rowOff>544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7891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166007</xdr:rowOff>
    </xdr:from>
    <xdr:to>
      <xdr:col>81</xdr:col>
      <xdr:colOff>95250</xdr:colOff>
      <xdr:row>63</xdr:row>
      <xdr:rowOff>96157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138084</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6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120045</xdr:rowOff>
    </xdr:from>
    <xdr:to>
      <xdr:col>77</xdr:col>
      <xdr:colOff>95250</xdr:colOff>
      <xdr:row>63</xdr:row>
      <xdr:rowOff>50195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4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34972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36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114300</xdr:rowOff>
    </xdr:from>
    <xdr:to>
      <xdr:col>73</xdr:col>
      <xdr:colOff>44450</xdr:colOff>
      <xdr:row>63</xdr:row>
      <xdr:rowOff>44450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29227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121194</xdr:rowOff>
    </xdr:from>
    <xdr:to>
      <xdr:col>68</xdr:col>
      <xdr:colOff>203200</xdr:colOff>
      <xdr:row>63</xdr:row>
      <xdr:rowOff>51344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36121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98213</xdr:rowOff>
    </xdr:from>
    <xdr:to>
      <xdr:col>64</xdr:col>
      <xdr:colOff>152400</xdr:colOff>
      <xdr:row>63</xdr:row>
      <xdr:rowOff>28363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13140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３ヵ年平均で前年度から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ポイント改善しており、単年度では元利償還金の額及び公営企業の地方債に対する繰入金の減などにより、前年度から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ポイント改善している。</a:t>
          </a:r>
        </a:p>
        <a:p>
          <a:r>
            <a:rPr kumimoji="1" lang="ja-JP" altLang="en-US" sz="1300">
              <a:latin typeface="ＭＳ Ｐゴシック" panose="020B0600070205080204" pitchFamily="50" charset="-128"/>
              <a:ea typeface="ＭＳ Ｐゴシック" panose="020B0600070205080204" pitchFamily="50" charset="-128"/>
            </a:rPr>
            <a:t>　実質公債費比率は、今後も改善傾向にあると見込んでいるが、地方債の計画的な発行と繰上償還の実施など実質公債費比率の抑制に向けた取組を進めていかなければならないと考えている。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62795</xdr:rowOff>
    </xdr:from>
    <xdr:to>
      <xdr:col>81</xdr:col>
      <xdr:colOff>44450</xdr:colOff>
      <xdr:row>42</xdr:row>
      <xdr:rowOff>11995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9224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11995</xdr:rowOff>
    </xdr:from>
    <xdr:to>
      <xdr:col>77</xdr:col>
      <xdr:colOff>44450</xdr:colOff>
      <xdr:row>42</xdr:row>
      <xdr:rowOff>92428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21289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92428</xdr:rowOff>
    </xdr:from>
    <xdr:to>
      <xdr:col>72</xdr:col>
      <xdr:colOff>203200</xdr:colOff>
      <xdr:row>42</xdr:row>
      <xdr:rowOff>132645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2933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92428</xdr:rowOff>
    </xdr:from>
    <xdr:to>
      <xdr:col>68</xdr:col>
      <xdr:colOff>152400</xdr:colOff>
      <xdr:row>42</xdr:row>
      <xdr:rowOff>132645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933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11995</xdr:rowOff>
    </xdr:from>
    <xdr:to>
      <xdr:col>81</xdr:col>
      <xdr:colOff>95250</xdr:colOff>
      <xdr:row>41</xdr:row>
      <xdr:rowOff>113595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155522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1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132645</xdr:rowOff>
    </xdr:from>
    <xdr:to>
      <xdr:col>77</xdr:col>
      <xdr:colOff>95250</xdr:colOff>
      <xdr:row>42</xdr:row>
      <xdr:rowOff>62795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47572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41628</xdr:rowOff>
    </xdr:from>
    <xdr:to>
      <xdr:col>73</xdr:col>
      <xdr:colOff>44450</xdr:colOff>
      <xdr:row>42</xdr:row>
      <xdr:rowOff>143228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128005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81845</xdr:rowOff>
    </xdr:from>
    <xdr:to>
      <xdr:col>68</xdr:col>
      <xdr:colOff>203200</xdr:colOff>
      <xdr:row>43</xdr:row>
      <xdr:rowOff>11995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168222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41628</xdr:rowOff>
    </xdr:from>
    <xdr:to>
      <xdr:col>64</xdr:col>
      <xdr:colOff>152400</xdr:colOff>
      <xdr:row>42</xdr:row>
      <xdr:rowOff>143228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128005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将来負担比率については前年度の△</a:t>
          </a:r>
          <a:r>
            <a:rPr kumimoji="1" lang="en-US" altLang="ja-JP" sz="1300">
              <a:latin typeface="ＭＳ Ｐゴシック" panose="020B0600070205080204" pitchFamily="50" charset="-128"/>
              <a:ea typeface="ＭＳ Ｐゴシック" panose="020B0600070205080204" pitchFamily="50" charset="-128"/>
            </a:rPr>
            <a:t>70.9</a:t>
          </a:r>
          <a:r>
            <a:rPr kumimoji="1" lang="ja-JP" altLang="en-US" sz="1300">
              <a:latin typeface="ＭＳ Ｐゴシック" panose="020B0600070205080204" pitchFamily="50" charset="-128"/>
              <a:ea typeface="ＭＳ Ｐゴシック" panose="020B0600070205080204" pitchFamily="50" charset="-128"/>
            </a:rPr>
            <a:t>％（表示上は「－」）から改善し、数値にして△</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％（表示上は「－」）となっている。</a:t>
          </a:r>
        </a:p>
        <a:p>
          <a:r>
            <a:rPr kumimoji="1" lang="ja-JP" altLang="en-US" sz="1300">
              <a:latin typeface="ＭＳ Ｐゴシック" panose="020B0600070205080204" pitchFamily="50" charset="-128"/>
              <a:ea typeface="ＭＳ Ｐゴシック" panose="020B0600070205080204" pitchFamily="50" charset="-128"/>
            </a:rPr>
            <a:t>　これは、これまでの長期債の繰上償還等による一般会計の地方債残高の減少や、下水道事業会計の地方債残高が減少したことにより公営企業等の地方債に係る繰入見込額が減少したことなどによる。</a:t>
          </a:r>
        </a:p>
        <a:p>
          <a:r>
            <a:rPr kumimoji="1" lang="ja-JP" altLang="en-US" sz="1300">
              <a:latin typeface="ＭＳ Ｐゴシック" panose="020B0600070205080204" pitchFamily="50" charset="-128"/>
              <a:ea typeface="ＭＳ Ｐゴシック" panose="020B0600070205080204" pitchFamily="50" charset="-128"/>
            </a:rPr>
            <a:t>　今後も繰上償還の実施による公債費の削減や、定員適正化計画に基づき適切に職員数を管理するなど、将来負担の軽減に努める。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経常収支比率に占める人件費は、給与改定に伴う給料額の増や会計年度任用職員に対する勤勉手当の増などにより、前年度から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ポイント上昇したが、類似団体平均も</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引き続き、定員適正化計画に基づき、適正な定員管理及び人件費の抑制に努めたい。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36</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687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15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63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35</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6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経常収支比率に占める物件費は、公共施設の光熱費の増などにより、前年度から</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ポイントの増となった。類似団体平均は</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ポイント上昇しており、類似団体平均を</a:t>
          </a:r>
          <a:r>
            <a:rPr kumimoji="1" lang="en-US" altLang="ja-JP" sz="1200">
              <a:latin typeface="ＭＳ Ｐゴシック" panose="020B0600070205080204" pitchFamily="50" charset="-128"/>
              <a:ea typeface="ＭＳ Ｐゴシック" panose="020B0600070205080204" pitchFamily="50" charset="-128"/>
            </a:rPr>
            <a:t>5.1</a:t>
          </a:r>
          <a:r>
            <a:rPr kumimoji="1" lang="ja-JP" altLang="en-US" sz="1200">
              <a:latin typeface="ＭＳ Ｐゴシック" panose="020B0600070205080204" pitchFamily="50" charset="-128"/>
              <a:ea typeface="ＭＳ Ｐゴシック" panose="020B0600070205080204" pitchFamily="50" charset="-128"/>
            </a:rPr>
            <a:t>ポイント下回っている。</a:t>
          </a:r>
        </a:p>
        <a:p>
          <a:r>
            <a:rPr kumimoji="1" lang="ja-JP" altLang="en-US" sz="1200">
              <a:latin typeface="ＭＳ Ｐゴシック" panose="020B0600070205080204" pitchFamily="50" charset="-128"/>
              <a:ea typeface="ＭＳ Ｐゴシック" panose="020B0600070205080204" pitchFamily="50" charset="-128"/>
            </a:rPr>
            <a:t>　業務の外部委託や指定管理者制度の導入、経常経費の見直しなど行財政改革の取組による一定の効果があるものの、合併団体であるため類似施設を複数保有するなど、運営や維持管理費が嵩む傾向にあることから、これらの施設の再配置の検討、更なる経費節減の取組を進めていき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15</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120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111760</xdr:rowOff>
    </xdr:from>
    <xdr:to>
      <xdr:col>78</xdr:col>
      <xdr:colOff>69850</xdr:colOff>
      <xdr:row>14</xdr:row>
      <xdr:rowOff>119380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1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14</xdr:row>
      <xdr:rowOff>119380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358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35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160020</xdr:rowOff>
    </xdr:from>
    <xdr:to>
      <xdr:col>82</xdr:col>
      <xdr:colOff>158750</xdr:colOff>
      <xdr:row>15</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163830</xdr:rowOff>
    </xdr:from>
    <xdr:to>
      <xdr:col>65</xdr:col>
      <xdr:colOff>53975</xdr:colOff>
      <xdr:row>14</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104157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経常収支比率に占める扶助費は、前年度と同値となった。類似団体平均も前年度と同値であり、類似団体平均を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引き続き、適正な執行管理に努めたい。</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48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37193</xdr:rowOff>
    </xdr:from>
    <xdr:to>
      <xdr:col>19</xdr:col>
      <xdr:colOff>187325</xdr:colOff>
      <xdr:row>55</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669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経常収支比率に占めるその他は、前年度から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ポイント減少しており、類似団体平均を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その他については、その大半が繰出金であり、介護保険事業や後期高齢者医療事業等の他会計へ繰出を行っている。</a:t>
          </a:r>
        </a:p>
        <a:p>
          <a:r>
            <a:rPr kumimoji="1" lang="ja-JP" altLang="en-US" sz="1300">
              <a:latin typeface="ＭＳ Ｐゴシック" panose="020B0600070205080204" pitchFamily="50" charset="-128"/>
              <a:ea typeface="ＭＳ Ｐゴシック" panose="020B0600070205080204" pitchFamily="50" charset="-128"/>
            </a:rPr>
            <a:t>　今後も過大な数値になることのないよう、引き続き適正な他会計への繰出を行っていきたい。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115570</xdr:rowOff>
    </xdr:from>
    <xdr:to>
      <xdr:col>82</xdr:col>
      <xdr:colOff>107950</xdr:colOff>
      <xdr:row>53</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202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69850</xdr:rowOff>
    </xdr:from>
    <xdr:to>
      <xdr:col>78</xdr:col>
      <xdr:colOff>69850</xdr:colOff>
      <xdr:row>53</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156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39370</xdr:rowOff>
    </xdr:from>
    <xdr:to>
      <xdr:col>73</xdr:col>
      <xdr:colOff>180975</xdr:colOff>
      <xdr:row>53</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26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24130</xdr:rowOff>
    </xdr:from>
    <xdr:to>
      <xdr:col>69</xdr:col>
      <xdr:colOff>92075</xdr:colOff>
      <xdr:row>53</xdr:row>
      <xdr:rowOff>39370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110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64770</xdr:rowOff>
    </xdr:from>
    <xdr:to>
      <xdr:col>82</xdr:col>
      <xdr:colOff>158750</xdr:colOff>
      <xdr:row>53</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81297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95250</xdr:rowOff>
    </xdr:from>
    <xdr:to>
      <xdr:col>78</xdr:col>
      <xdr:colOff>120650</xdr:colOff>
      <xdr:row>54</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19050</xdr:rowOff>
    </xdr:from>
    <xdr:to>
      <xdr:col>74</xdr:col>
      <xdr:colOff>31750</xdr:colOff>
      <xdr:row>53</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160020</xdr:rowOff>
    </xdr:from>
    <xdr:to>
      <xdr:col>69</xdr:col>
      <xdr:colOff>142875</xdr:colOff>
      <xdr:row>53</xdr:row>
      <xdr:rowOff>90170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0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100347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4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144780</xdr:rowOff>
    </xdr:from>
    <xdr:to>
      <xdr:col>65</xdr:col>
      <xdr:colOff>53975</xdr:colOff>
      <xdr:row>53</xdr:row>
      <xdr:rowOff>74930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85107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経常収支比率に占める補助費等は、前年度と同値となった。類似団体平均は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ポイント減少しており、類似団体平均を</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引き続き、適正な執行管理に努めたい。</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46990</xdr:rowOff>
    </xdr:from>
    <xdr:to>
      <xdr:col>82</xdr:col>
      <xdr:colOff>107950</xdr:colOff>
      <xdr:row>39</xdr:row>
      <xdr:rowOff>46990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733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19558</xdr:rowOff>
    </xdr:from>
    <xdr:to>
      <xdr:col>78</xdr:col>
      <xdr:colOff>69850</xdr:colOff>
      <xdr:row>39</xdr:row>
      <xdr:rowOff>46990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7061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39</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6238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38</xdr:row>
      <xdr:rowOff>163576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238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167640</xdr:rowOff>
    </xdr:from>
    <xdr:to>
      <xdr:col>82</xdr:col>
      <xdr:colOff>158750</xdr:colOff>
      <xdr:row>39</xdr:row>
      <xdr:rowOff>97790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139717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167640</xdr:rowOff>
    </xdr:from>
    <xdr:to>
      <xdr:col>78</xdr:col>
      <xdr:colOff>120650</xdr:colOff>
      <xdr:row>39</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82567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6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140208</xdr:rowOff>
    </xdr:from>
    <xdr:to>
      <xdr:col>74</xdr:col>
      <xdr:colOff>31750</xdr:colOff>
      <xdr:row>39</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55135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57912</xdr:rowOff>
    </xdr:from>
    <xdr:to>
      <xdr:col>69</xdr:col>
      <xdr:colOff>142875</xdr:colOff>
      <xdr:row>38</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144289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112776</xdr:rowOff>
    </xdr:from>
    <xdr:to>
      <xdr:col>65</xdr:col>
      <xdr:colOff>53975</xdr:colOff>
      <xdr:row>39</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27703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地方債の計画的な発行と繰上償還の実施などの取組により、前年度から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ポイントの減となった。類似団体平均値に近づいているが、依然として合併特例事業債を活用した大規模投資的事業などにより、類似団体平均に比べ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ポイント高い状況である。</a:t>
          </a:r>
        </a:p>
        <a:p>
          <a:r>
            <a:rPr kumimoji="1" lang="ja-JP" altLang="en-US" sz="1300">
              <a:latin typeface="ＭＳ Ｐゴシック" panose="020B0600070205080204" pitchFamily="50" charset="-128"/>
              <a:ea typeface="ＭＳ Ｐゴシック" panose="020B0600070205080204" pitchFamily="50" charset="-128"/>
            </a:rPr>
            <a:t>　引き続き、財政的に有利な地方債の活用、計画的な繰上償還の実施により改善を図り、類似団体平均に近づくよう努めたい。</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73661</xdr:rowOff>
    </xdr:from>
    <xdr:to>
      <xdr:col>24</xdr:col>
      <xdr:colOff>25400</xdr:colOff>
      <xdr:row>79</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46761"/>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54611</xdr:rowOff>
    </xdr:from>
    <xdr:to>
      <xdr:col>19</xdr:col>
      <xdr:colOff>187325</xdr:colOff>
      <xdr:row>79</xdr:row>
      <xdr:rowOff>153670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991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153670</xdr:rowOff>
    </xdr:from>
    <xdr:to>
      <xdr:col>15</xdr:col>
      <xdr:colOff>98425</xdr:colOff>
      <xdr:row>80</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6982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73661</xdr:rowOff>
    </xdr:from>
    <xdr:to>
      <xdr:col>11</xdr:col>
      <xdr:colOff>9525</xdr:colOff>
      <xdr:row>81</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896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22861</xdr:rowOff>
    </xdr:from>
    <xdr:to>
      <xdr:col>24</xdr:col>
      <xdr:colOff>76200</xdr:colOff>
      <xdr:row>78</xdr:row>
      <xdr:rowOff>124461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166388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3811</xdr:rowOff>
    </xdr:from>
    <xdr:to>
      <xdr:col>20</xdr:col>
      <xdr:colOff>38100</xdr:colOff>
      <xdr:row>79</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90188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34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102870</xdr:rowOff>
    </xdr:from>
    <xdr:to>
      <xdr:col>15</xdr:col>
      <xdr:colOff>149225</xdr:colOff>
      <xdr:row>80</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17797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22861</xdr:rowOff>
    </xdr:from>
    <xdr:to>
      <xdr:col>11</xdr:col>
      <xdr:colOff>60325</xdr:colOff>
      <xdr:row>80</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2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152400</xdr:rowOff>
    </xdr:from>
    <xdr:to>
      <xdr:col>6</xdr:col>
      <xdr:colOff>171450</xdr:colOff>
      <xdr:row>81</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67327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95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経常収支比率に占める公債費以外は、前年度から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これらの経費の適正な執行管理に努め、事務事業の減少を図っていく中で、引き続き経常経費の抑制を図りたい。</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76</xdr:row>
      <xdr:rowOff>122428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703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76</xdr:row>
      <xdr:rowOff>40132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69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75</xdr:row>
      <xdr:rowOff>110998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5943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74</xdr:row>
      <xdr:rowOff>154432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594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60198</xdr:rowOff>
    </xdr:from>
    <xdr:to>
      <xdr:col>74</xdr:col>
      <xdr:colOff>31750</xdr:colOff>
      <xdr:row>75</xdr:row>
      <xdr:rowOff>161798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525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133113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131102</xdr:rowOff>
    </xdr:from>
    <xdr:to>
      <xdr:col>29</xdr:col>
      <xdr:colOff>127000</xdr:colOff>
      <xdr:row>14</xdr:row>
      <xdr:rowOff>147409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07577"/>
          <a:ext cx="647700" cy="187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147409</xdr:rowOff>
    </xdr:from>
    <xdr:to>
      <xdr:col>26</xdr:col>
      <xdr:colOff>50800</xdr:colOff>
      <xdr:row>15</xdr:row>
      <xdr:rowOff>20942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95334"/>
          <a:ext cx="698500" cy="4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20942</xdr:rowOff>
    </xdr:from>
    <xdr:to>
      <xdr:col>22</xdr:col>
      <xdr:colOff>114300</xdr:colOff>
      <xdr:row>15</xdr:row>
      <xdr:rowOff>53302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40317"/>
          <a:ext cx="698500" cy="32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53302</xdr:rowOff>
    </xdr:from>
    <xdr:to>
      <xdr:col>18</xdr:col>
      <xdr:colOff>177800</xdr:colOff>
      <xdr:row>15</xdr:row>
      <xdr:rowOff>135547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72677"/>
          <a:ext cx="698500" cy="82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80302</xdr:rowOff>
    </xdr:from>
    <xdr:to>
      <xdr:col>29</xdr:col>
      <xdr:colOff>177800</xdr:colOff>
      <xdr:row>14</xdr:row>
      <xdr:rowOff>10452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56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96829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0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96609</xdr:rowOff>
    </xdr:from>
    <xdr:to>
      <xdr:col>26</xdr:col>
      <xdr:colOff>101600</xdr:colOff>
      <xdr:row>15</xdr:row>
      <xdr:rowOff>26759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4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36936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13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141592</xdr:rowOff>
    </xdr:from>
    <xdr:to>
      <xdr:col>22</xdr:col>
      <xdr:colOff>165100</xdr:colOff>
      <xdr:row>15</xdr:row>
      <xdr:rowOff>71742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9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81919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8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2502</xdr:rowOff>
    </xdr:from>
    <xdr:to>
      <xdr:col>19</xdr:col>
      <xdr:colOff>38100</xdr:colOff>
      <xdr:row>15</xdr:row>
      <xdr:rowOff>104102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2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114279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9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84747</xdr:rowOff>
    </xdr:from>
    <xdr:to>
      <xdr:col>15</xdr:col>
      <xdr:colOff>101600</xdr:colOff>
      <xdr:row>16</xdr:row>
      <xdr:rowOff>14897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4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25074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2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199597</xdr:rowOff>
    </xdr:from>
    <xdr:to>
      <xdr:col>29</xdr:col>
      <xdr:colOff>127000</xdr:colOff>
      <xdr:row>34</xdr:row>
      <xdr:rowOff>337606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467047"/>
          <a:ext cx="647700" cy="138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141761</xdr:rowOff>
    </xdr:from>
    <xdr:to>
      <xdr:col>26</xdr:col>
      <xdr:colOff>50800</xdr:colOff>
      <xdr:row>34</xdr:row>
      <xdr:rowOff>199597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409211"/>
          <a:ext cx="698500" cy="57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77296</xdr:rowOff>
    </xdr:from>
    <xdr:to>
      <xdr:col>22</xdr:col>
      <xdr:colOff>114300</xdr:colOff>
      <xdr:row>34</xdr:row>
      <xdr:rowOff>141761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344746"/>
          <a:ext cx="698500" cy="64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59922</xdr:rowOff>
    </xdr:from>
    <xdr:to>
      <xdr:col>18</xdr:col>
      <xdr:colOff>177800</xdr:colOff>
      <xdr:row>34</xdr:row>
      <xdr:rowOff>77296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327372"/>
          <a:ext cx="698500" cy="1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286806</xdr:rowOff>
    </xdr:from>
    <xdr:to>
      <xdr:col>29</xdr:col>
      <xdr:colOff>177800</xdr:colOff>
      <xdr:row>35</xdr:row>
      <xdr:rowOff>45506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54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131883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39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148797</xdr:rowOff>
    </xdr:from>
    <xdr:to>
      <xdr:col>26</xdr:col>
      <xdr:colOff>101600</xdr:colOff>
      <xdr:row>34</xdr:row>
      <xdr:rowOff>250397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416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260574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185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90961</xdr:rowOff>
    </xdr:from>
    <xdr:to>
      <xdr:col>22</xdr:col>
      <xdr:colOff>165100</xdr:colOff>
      <xdr:row>34</xdr:row>
      <xdr:rowOff>192561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358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202738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12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26496</xdr:rowOff>
    </xdr:from>
    <xdr:to>
      <xdr:col>19</xdr:col>
      <xdr:colOff>38100</xdr:colOff>
      <xdr:row>34</xdr:row>
      <xdr:rowOff>128096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293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138273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06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9122</xdr:rowOff>
    </xdr:from>
    <xdr:to>
      <xdr:col>15</xdr:col>
      <xdr:colOff>101600</xdr:colOff>
      <xdr:row>34</xdr:row>
      <xdr:rowOff>110722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276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120899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04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34773</xdr:rowOff>
    </xdr:from>
    <xdr:to>
      <xdr:col>24</xdr:col>
      <xdr:colOff>63500</xdr:colOff>
      <xdr:row>32</xdr:row>
      <xdr:rowOff>28778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49723"/>
          <a:ext cx="838200" cy="16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28778</xdr:rowOff>
    </xdr:from>
    <xdr:to>
      <xdr:col>19</xdr:col>
      <xdr:colOff>177800</xdr:colOff>
      <xdr:row>32</xdr:row>
      <xdr:rowOff>59068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15178"/>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59068</xdr:rowOff>
    </xdr:from>
    <xdr:to>
      <xdr:col>15</xdr:col>
      <xdr:colOff>50800</xdr:colOff>
      <xdr:row>32</xdr:row>
      <xdr:rowOff>78981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45468"/>
          <a:ext cx="889000" cy="1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78981</xdr:rowOff>
    </xdr:from>
    <xdr:to>
      <xdr:col>10</xdr:col>
      <xdr:colOff>114300</xdr:colOff>
      <xdr:row>32</xdr:row>
      <xdr:rowOff>167805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65381"/>
          <a:ext cx="889000" cy="8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155423</xdr:rowOff>
    </xdr:from>
    <xdr:to>
      <xdr:col>24</xdr:col>
      <xdr:colOff>114300</xdr:colOff>
      <xdr:row>31</xdr:row>
      <xdr:rowOff>85573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9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6850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5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149428</xdr:rowOff>
    </xdr:from>
    <xdr:to>
      <xdr:col>20</xdr:col>
      <xdr:colOff>38100</xdr:colOff>
      <xdr:row>32</xdr:row>
      <xdr:rowOff>79578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6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96105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39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8268</xdr:rowOff>
    </xdr:from>
    <xdr:to>
      <xdr:col>15</xdr:col>
      <xdr:colOff>101600</xdr:colOff>
      <xdr:row>32</xdr:row>
      <xdr:rowOff>109868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9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126395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28181</xdr:rowOff>
    </xdr:from>
    <xdr:to>
      <xdr:col>10</xdr:col>
      <xdr:colOff>165100</xdr:colOff>
      <xdr:row>32</xdr:row>
      <xdr:rowOff>129781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1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146308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8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117005</xdr:rowOff>
    </xdr:from>
    <xdr:to>
      <xdr:col>6</xdr:col>
      <xdr:colOff>38100</xdr:colOff>
      <xdr:row>33</xdr:row>
      <xdr:rowOff>47155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0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63682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7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87495</xdr:rowOff>
    </xdr:from>
    <xdr:to>
      <xdr:col>24</xdr:col>
      <xdr:colOff>63500</xdr:colOff>
      <xdr:row>56</xdr:row>
      <xdr:rowOff>158872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88695"/>
          <a:ext cx="838200" cy="7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58982</xdr:rowOff>
    </xdr:from>
    <xdr:to>
      <xdr:col>19</xdr:col>
      <xdr:colOff>177800</xdr:colOff>
      <xdr:row>56</xdr:row>
      <xdr:rowOff>158872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60182"/>
          <a:ext cx="889000" cy="9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58982</xdr:rowOff>
    </xdr:from>
    <xdr:to>
      <xdr:col>15</xdr:col>
      <xdr:colOff>50800</xdr:colOff>
      <xdr:row>57</xdr:row>
      <xdr:rowOff>17521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0182"/>
          <a:ext cx="889000" cy="12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17521</xdr:rowOff>
    </xdr:from>
    <xdr:to>
      <xdr:col>10</xdr:col>
      <xdr:colOff>114300</xdr:colOff>
      <xdr:row>57</xdr:row>
      <xdr:rowOff>60216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0171"/>
          <a:ext cx="889000" cy="4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36695</xdr:rowOff>
    </xdr:from>
    <xdr:to>
      <xdr:col>24</xdr:col>
      <xdr:colOff>114300</xdr:colOff>
      <xdr:row>56</xdr:row>
      <xdr:rowOff>138295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59572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89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108072</xdr:rowOff>
    </xdr:from>
    <xdr:to>
      <xdr:col>20</xdr:col>
      <xdr:colOff>38100</xdr:colOff>
      <xdr:row>57</xdr:row>
      <xdr:rowOff>38222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54749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84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8182</xdr:rowOff>
    </xdr:from>
    <xdr:to>
      <xdr:col>15</xdr:col>
      <xdr:colOff>101600</xdr:colOff>
      <xdr:row>56</xdr:row>
      <xdr:rowOff>109782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0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126309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8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138171</xdr:rowOff>
    </xdr:from>
    <xdr:to>
      <xdr:col>10</xdr:col>
      <xdr:colOff>165100</xdr:colOff>
      <xdr:row>57</xdr:row>
      <xdr:rowOff>68321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84848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9416</xdr:rowOff>
    </xdr:from>
    <xdr:to>
      <xdr:col>6</xdr:col>
      <xdr:colOff>38100</xdr:colOff>
      <xdr:row>57</xdr:row>
      <xdr:rowOff>111016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127543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5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2521</xdr:rowOff>
    </xdr:from>
    <xdr:to>
      <xdr:col>24</xdr:col>
      <xdr:colOff>63500</xdr:colOff>
      <xdr:row>79</xdr:row>
      <xdr:rowOff>7950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47071"/>
          <a:ext cx="8382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2521</xdr:rowOff>
    </xdr:from>
    <xdr:to>
      <xdr:col>19</xdr:col>
      <xdr:colOff>177800</xdr:colOff>
      <xdr:row>79</xdr:row>
      <xdr:rowOff>8941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47071"/>
          <a:ext cx="8890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8617</xdr:rowOff>
    </xdr:from>
    <xdr:to>
      <xdr:col>15</xdr:col>
      <xdr:colOff>50800</xdr:colOff>
      <xdr:row>79</xdr:row>
      <xdr:rowOff>8941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53167"/>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6979</xdr:rowOff>
    </xdr:from>
    <xdr:to>
      <xdr:col>10</xdr:col>
      <xdr:colOff>114300</xdr:colOff>
      <xdr:row>79</xdr:row>
      <xdr:rowOff>8617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5152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128600</xdr:rowOff>
    </xdr:from>
    <xdr:to>
      <xdr:col>24</xdr:col>
      <xdr:colOff>114300</xdr:colOff>
      <xdr:row>79</xdr:row>
      <xdr:rowOff>58750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43527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123171</xdr:rowOff>
    </xdr:from>
    <xdr:to>
      <xdr:col>20</xdr:col>
      <xdr:colOff>38100</xdr:colOff>
      <xdr:row>79</xdr:row>
      <xdr:rowOff>53321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44448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129591</xdr:rowOff>
    </xdr:from>
    <xdr:to>
      <xdr:col>15</xdr:col>
      <xdr:colOff>101600</xdr:colOff>
      <xdr:row>79</xdr:row>
      <xdr:rowOff>59741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50868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9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129267</xdr:rowOff>
    </xdr:from>
    <xdr:to>
      <xdr:col>10</xdr:col>
      <xdr:colOff>165100</xdr:colOff>
      <xdr:row>79</xdr:row>
      <xdr:rowOff>59417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50544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9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127629</xdr:rowOff>
    </xdr:from>
    <xdr:to>
      <xdr:col>6</xdr:col>
      <xdr:colOff>38100</xdr:colOff>
      <xdr:row>79</xdr:row>
      <xdr:rowOff>57779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48906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9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55271</xdr:rowOff>
    </xdr:from>
    <xdr:to>
      <xdr:col>24</xdr:col>
      <xdr:colOff>63500</xdr:colOff>
      <xdr:row>96</xdr:row>
      <xdr:rowOff>169407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14471"/>
          <a:ext cx="838200" cy="1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169407</xdr:rowOff>
    </xdr:from>
    <xdr:to>
      <xdr:col>19</xdr:col>
      <xdr:colOff>177800</xdr:colOff>
      <xdr:row>97</xdr:row>
      <xdr:rowOff>37886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28607"/>
          <a:ext cx="889000" cy="3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49577</xdr:rowOff>
    </xdr:from>
    <xdr:to>
      <xdr:col>15</xdr:col>
      <xdr:colOff>50800</xdr:colOff>
      <xdr:row>97</xdr:row>
      <xdr:rowOff>37886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08777"/>
          <a:ext cx="889000" cy="15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49577</xdr:rowOff>
    </xdr:from>
    <xdr:to>
      <xdr:col>10</xdr:col>
      <xdr:colOff>114300</xdr:colOff>
      <xdr:row>97</xdr:row>
      <xdr:rowOff>129913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08777"/>
          <a:ext cx="889000" cy="25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4471</xdr:rowOff>
    </xdr:from>
    <xdr:to>
      <xdr:col>24</xdr:col>
      <xdr:colOff>114300</xdr:colOff>
      <xdr:row>96</xdr:row>
      <xdr:rowOff>106071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27348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1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118607</xdr:rowOff>
    </xdr:from>
    <xdr:to>
      <xdr:col>20</xdr:col>
      <xdr:colOff>38100</xdr:colOff>
      <xdr:row>97</xdr:row>
      <xdr:rowOff>48757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7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39884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7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158536</xdr:rowOff>
    </xdr:from>
    <xdr:to>
      <xdr:col>15</xdr:col>
      <xdr:colOff>101600</xdr:colOff>
      <xdr:row>97</xdr:row>
      <xdr:rowOff>88686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105213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9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170227</xdr:rowOff>
    </xdr:from>
    <xdr:to>
      <xdr:col>10</xdr:col>
      <xdr:colOff>165100</xdr:colOff>
      <xdr:row>96</xdr:row>
      <xdr:rowOff>100377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116904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3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79113</xdr:rowOff>
    </xdr:from>
    <xdr:to>
      <xdr:col>6</xdr:col>
      <xdr:colOff>38100</xdr:colOff>
      <xdr:row>98</xdr:row>
      <xdr:rowOff>9263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0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25790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8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15991</xdr:rowOff>
    </xdr:from>
    <xdr:to>
      <xdr:col>54</xdr:col>
      <xdr:colOff>189865</xdr:colOff>
      <xdr:row>37</xdr:row>
      <xdr:rowOff>150019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45291"/>
          <a:ext cx="1270" cy="64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153846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150019</xdr:rowOff>
    </xdr:from>
    <xdr:to>
      <xdr:col>55</xdr:col>
      <xdr:colOff>88900</xdr:colOff>
      <xdr:row>37</xdr:row>
      <xdr:rowOff>150019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3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134118</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2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15991</xdr:rowOff>
    </xdr:from>
    <xdr:to>
      <xdr:col>55</xdr:col>
      <xdr:colOff>88900</xdr:colOff>
      <xdr:row>34</xdr:row>
      <xdr:rowOff>15991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4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111934</xdr:rowOff>
    </xdr:from>
    <xdr:to>
      <xdr:col>55</xdr:col>
      <xdr:colOff>0</xdr:colOff>
      <xdr:row>34</xdr:row>
      <xdr:rowOff>140121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5941234"/>
          <a:ext cx="838200" cy="2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9258</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81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30831</xdr:rowOff>
    </xdr:from>
    <xdr:to>
      <xdr:col>55</xdr:col>
      <xdr:colOff>50800</xdr:colOff>
      <xdr:row>36</xdr:row>
      <xdr:rowOff>132431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129153</xdr:rowOff>
    </xdr:from>
    <xdr:to>
      <xdr:col>50</xdr:col>
      <xdr:colOff>114300</xdr:colOff>
      <xdr:row>34</xdr:row>
      <xdr:rowOff>140121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958453"/>
          <a:ext cx="889000" cy="1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42938</xdr:rowOff>
    </xdr:from>
    <xdr:to>
      <xdr:col>50</xdr:col>
      <xdr:colOff>165100</xdr:colOff>
      <xdr:row>36</xdr:row>
      <xdr:rowOff>144538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1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135665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129153</xdr:rowOff>
    </xdr:from>
    <xdr:to>
      <xdr:col>45</xdr:col>
      <xdr:colOff>177800</xdr:colOff>
      <xdr:row>34</xdr:row>
      <xdr:rowOff>138552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958453"/>
          <a:ext cx="889000" cy="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36985</xdr:rowOff>
    </xdr:from>
    <xdr:to>
      <xdr:col>46</xdr:col>
      <xdr:colOff>38100</xdr:colOff>
      <xdr:row>36</xdr:row>
      <xdr:rowOff>138585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129712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167434</xdr:rowOff>
    </xdr:from>
    <xdr:to>
      <xdr:col>41</xdr:col>
      <xdr:colOff>50800</xdr:colOff>
      <xdr:row>34</xdr:row>
      <xdr:rowOff>138552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82384"/>
          <a:ext cx="889000" cy="48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62259</xdr:rowOff>
    </xdr:from>
    <xdr:to>
      <xdr:col>41</xdr:col>
      <xdr:colOff>101600</xdr:colOff>
      <xdr:row>36</xdr:row>
      <xdr:rowOff>163859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154986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97248</xdr:rowOff>
    </xdr:from>
    <xdr:to>
      <xdr:col>36</xdr:col>
      <xdr:colOff>165100</xdr:colOff>
      <xdr:row>34</xdr:row>
      <xdr:rowOff>27398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75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18525</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4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61134</xdr:rowOff>
    </xdr:from>
    <xdr:to>
      <xdr:col>55</xdr:col>
      <xdr:colOff>50800</xdr:colOff>
      <xdr:row>34</xdr:row>
      <xdr:rowOff>162734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9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147511</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0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89321</xdr:rowOff>
    </xdr:from>
    <xdr:to>
      <xdr:col>50</xdr:col>
      <xdr:colOff>165100</xdr:colOff>
      <xdr:row>35</xdr:row>
      <xdr:rowOff>19471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91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35998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69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78353</xdr:rowOff>
    </xdr:from>
    <xdr:to>
      <xdr:col>46</xdr:col>
      <xdr:colOff>38100</xdr:colOff>
      <xdr:row>35</xdr:row>
      <xdr:rowOff>8503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9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25030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68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87752</xdr:rowOff>
    </xdr:from>
    <xdr:to>
      <xdr:col>41</xdr:col>
      <xdr:colOff>101600</xdr:colOff>
      <xdr:row>35</xdr:row>
      <xdr:rowOff>17902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1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34429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692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116634</xdr:rowOff>
    </xdr:from>
    <xdr:to>
      <xdr:col>36</xdr:col>
      <xdr:colOff>165100</xdr:colOff>
      <xdr:row>32</xdr:row>
      <xdr:rowOff>46784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3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63311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20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62030</xdr:rowOff>
    </xdr:from>
    <xdr:to>
      <xdr:col>55</xdr:col>
      <xdr:colOff>0</xdr:colOff>
      <xdr:row>56</xdr:row>
      <xdr:rowOff>132652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491780"/>
          <a:ext cx="838200" cy="24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132652</xdr:rowOff>
    </xdr:from>
    <xdr:to>
      <xdr:col>50</xdr:col>
      <xdr:colOff>114300</xdr:colOff>
      <xdr:row>56</xdr:row>
      <xdr:rowOff>133962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33852"/>
          <a:ext cx="889000" cy="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115895</xdr:rowOff>
    </xdr:from>
    <xdr:to>
      <xdr:col>45</xdr:col>
      <xdr:colOff>177800</xdr:colOff>
      <xdr:row>56</xdr:row>
      <xdr:rowOff>133962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17095"/>
          <a:ext cx="889000" cy="1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8628</xdr:rowOff>
    </xdr:from>
    <xdr:to>
      <xdr:col>41</xdr:col>
      <xdr:colOff>50800</xdr:colOff>
      <xdr:row>56</xdr:row>
      <xdr:rowOff>115895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609828"/>
          <a:ext cx="889000" cy="10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11230</xdr:rowOff>
    </xdr:from>
    <xdr:to>
      <xdr:col>55</xdr:col>
      <xdr:colOff>50800</xdr:colOff>
      <xdr:row>55</xdr:row>
      <xdr:rowOff>112830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4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34107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29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81852</xdr:rowOff>
    </xdr:from>
    <xdr:to>
      <xdr:col>50</xdr:col>
      <xdr:colOff>165100</xdr:colOff>
      <xdr:row>57</xdr:row>
      <xdr:rowOff>12002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8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3129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7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83162</xdr:rowOff>
    </xdr:from>
    <xdr:to>
      <xdr:col>46</xdr:col>
      <xdr:colOff>38100</xdr:colOff>
      <xdr:row>57</xdr:row>
      <xdr:rowOff>13312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8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4439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7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65095</xdr:rowOff>
    </xdr:from>
    <xdr:to>
      <xdr:col>41</xdr:col>
      <xdr:colOff>101600</xdr:colOff>
      <xdr:row>56</xdr:row>
      <xdr:rowOff>166695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157822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75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129278</xdr:rowOff>
    </xdr:from>
    <xdr:to>
      <xdr:col>36</xdr:col>
      <xdr:colOff>165100</xdr:colOff>
      <xdr:row>56</xdr:row>
      <xdr:rowOff>59428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50555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6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29232</xdr:rowOff>
    </xdr:from>
    <xdr:to>
      <xdr:col>55</xdr:col>
      <xdr:colOff>0</xdr:colOff>
      <xdr:row>79</xdr:row>
      <xdr:rowOff>49174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73782"/>
          <a:ext cx="838200" cy="1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49174</xdr:rowOff>
    </xdr:from>
    <xdr:to>
      <xdr:col>50</xdr:col>
      <xdr:colOff>114300</xdr:colOff>
      <xdr:row>79</xdr:row>
      <xdr:rowOff>53191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93724"/>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43165</xdr:rowOff>
    </xdr:from>
    <xdr:to>
      <xdr:col>45</xdr:col>
      <xdr:colOff>177800</xdr:colOff>
      <xdr:row>79</xdr:row>
      <xdr:rowOff>53191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587715"/>
          <a:ext cx="889000" cy="1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569</xdr:rowOff>
    </xdr:from>
    <xdr:to>
      <xdr:col>41</xdr:col>
      <xdr:colOff>50800</xdr:colOff>
      <xdr:row>79</xdr:row>
      <xdr:rowOff>43165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545119"/>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149882</xdr:rowOff>
    </xdr:from>
    <xdr:to>
      <xdr:col>55</xdr:col>
      <xdr:colOff>50800</xdr:colOff>
      <xdr:row>79</xdr:row>
      <xdr:rowOff>80032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2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64809</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3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169824</xdr:rowOff>
    </xdr:from>
    <xdr:to>
      <xdr:col>50</xdr:col>
      <xdr:colOff>165100</xdr:colOff>
      <xdr:row>79</xdr:row>
      <xdr:rowOff>99974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91101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63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2391</xdr:rowOff>
    </xdr:from>
    <xdr:to>
      <xdr:col>46</xdr:col>
      <xdr:colOff>38100</xdr:colOff>
      <xdr:row>79</xdr:row>
      <xdr:rowOff>103991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4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95118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3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163815</xdr:rowOff>
    </xdr:from>
    <xdr:to>
      <xdr:col>41</xdr:col>
      <xdr:colOff>101600</xdr:colOff>
      <xdr:row>79</xdr:row>
      <xdr:rowOff>93965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3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85092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62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121219</xdr:rowOff>
    </xdr:from>
    <xdr:to>
      <xdr:col>36</xdr:col>
      <xdr:colOff>165100</xdr:colOff>
      <xdr:row>79</xdr:row>
      <xdr:rowOff>51369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9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42496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8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83438</xdr:rowOff>
    </xdr:from>
    <xdr:to>
      <xdr:col>55</xdr:col>
      <xdr:colOff>0</xdr:colOff>
      <xdr:row>95</xdr:row>
      <xdr:rowOff>125310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028288"/>
          <a:ext cx="838200" cy="38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125310</xdr:rowOff>
    </xdr:from>
    <xdr:to>
      <xdr:col>50</xdr:col>
      <xdr:colOff>114300</xdr:colOff>
      <xdr:row>95</xdr:row>
      <xdr:rowOff>128015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413060"/>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125755</xdr:rowOff>
    </xdr:from>
    <xdr:to>
      <xdr:col>45</xdr:col>
      <xdr:colOff>177800</xdr:colOff>
      <xdr:row>95</xdr:row>
      <xdr:rowOff>128015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413505"/>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39573</xdr:rowOff>
    </xdr:from>
    <xdr:to>
      <xdr:col>41</xdr:col>
      <xdr:colOff>50800</xdr:colOff>
      <xdr:row>95</xdr:row>
      <xdr:rowOff>125755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327323"/>
          <a:ext cx="8890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32638</xdr:rowOff>
    </xdr:from>
    <xdr:to>
      <xdr:col>55</xdr:col>
      <xdr:colOff>50800</xdr:colOff>
      <xdr:row>93</xdr:row>
      <xdr:rowOff>134238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597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55515</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582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74510</xdr:rowOff>
    </xdr:from>
    <xdr:to>
      <xdr:col>50</xdr:col>
      <xdr:colOff>165100</xdr:colOff>
      <xdr:row>96</xdr:row>
      <xdr:rowOff>4660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3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21187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13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77215</xdr:rowOff>
    </xdr:from>
    <xdr:to>
      <xdr:col>46</xdr:col>
      <xdr:colOff>38100</xdr:colOff>
      <xdr:row>96</xdr:row>
      <xdr:rowOff>7365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36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23892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14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74955</xdr:rowOff>
    </xdr:from>
    <xdr:to>
      <xdr:col>41</xdr:col>
      <xdr:colOff>101600</xdr:colOff>
      <xdr:row>96</xdr:row>
      <xdr:rowOff>5105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3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21632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13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160223</xdr:rowOff>
    </xdr:from>
    <xdr:to>
      <xdr:col>36</xdr:col>
      <xdr:colOff>165100</xdr:colOff>
      <xdr:row>95</xdr:row>
      <xdr:rowOff>90373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27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106900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05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162675</xdr:rowOff>
    </xdr:from>
    <xdr:to>
      <xdr:col>85</xdr:col>
      <xdr:colOff>127000</xdr:colOff>
      <xdr:row>39</xdr:row>
      <xdr:rowOff>32868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77775"/>
          <a:ext cx="838200" cy="4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162675</xdr:rowOff>
    </xdr:from>
    <xdr:to>
      <xdr:col>81</xdr:col>
      <xdr:colOff>50800</xdr:colOff>
      <xdr:row>39</xdr:row>
      <xdr:rowOff>25476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6677775"/>
          <a:ext cx="889000" cy="3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16637</xdr:rowOff>
    </xdr:from>
    <xdr:to>
      <xdr:col>76</xdr:col>
      <xdr:colOff>114300</xdr:colOff>
      <xdr:row>39</xdr:row>
      <xdr:rowOff>25476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03187"/>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16637</xdr:rowOff>
    </xdr:from>
    <xdr:to>
      <xdr:col>71</xdr:col>
      <xdr:colOff>177800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703187"/>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153518</xdr:rowOff>
    </xdr:from>
    <xdr:to>
      <xdr:col>85</xdr:col>
      <xdr:colOff>177800</xdr:colOff>
      <xdr:row>39</xdr:row>
      <xdr:rowOff>83668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6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68445</xdr:rowOff>
    </xdr:from>
    <xdr:ext cx="378565"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8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111875</xdr:rowOff>
    </xdr:from>
    <xdr:to>
      <xdr:col>81</xdr:col>
      <xdr:colOff>101600</xdr:colOff>
      <xdr:row>39</xdr:row>
      <xdr:rowOff>42025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33152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71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146126</xdr:rowOff>
    </xdr:from>
    <xdr:to>
      <xdr:col>76</xdr:col>
      <xdr:colOff>165100</xdr:colOff>
      <xdr:row>39</xdr:row>
      <xdr:rowOff>76276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6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67403</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753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137287</xdr:rowOff>
    </xdr:from>
    <xdr:to>
      <xdr:col>72</xdr:col>
      <xdr:colOff>38100</xdr:colOff>
      <xdr:row>39</xdr:row>
      <xdr:rowOff>67437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58564</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7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129260</xdr:rowOff>
    </xdr:from>
    <xdr:to>
      <xdr:col>85</xdr:col>
      <xdr:colOff>126364</xdr:colOff>
      <xdr:row>77</xdr:row>
      <xdr:rowOff>136437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30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140264</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4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136437</xdr:rowOff>
    </xdr:from>
    <xdr:to>
      <xdr:col>86</xdr:col>
      <xdr:colOff>25400</xdr:colOff>
      <xdr:row>77</xdr:row>
      <xdr:rowOff>136437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38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75937</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0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129260</xdr:rowOff>
    </xdr:from>
    <xdr:to>
      <xdr:col>86</xdr:col>
      <xdr:colOff>25400</xdr:colOff>
      <xdr:row>70</xdr:row>
      <xdr:rowOff>129260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3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85814</xdr:rowOff>
    </xdr:from>
    <xdr:to>
      <xdr:col>85</xdr:col>
      <xdr:colOff>127000</xdr:colOff>
      <xdr:row>72</xdr:row>
      <xdr:rowOff>74105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258764"/>
          <a:ext cx="838200" cy="15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102696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8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124269</xdr:rowOff>
    </xdr:from>
    <xdr:to>
      <xdr:col>85</xdr:col>
      <xdr:colOff>177800</xdr:colOff>
      <xdr:row>75</xdr:row>
      <xdr:rowOff>54419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1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64186</xdr:rowOff>
    </xdr:from>
    <xdr:to>
      <xdr:col>81</xdr:col>
      <xdr:colOff>50800</xdr:colOff>
      <xdr:row>71</xdr:row>
      <xdr:rowOff>85814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237136"/>
          <a:ext cx="889000" cy="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123025</xdr:rowOff>
    </xdr:from>
    <xdr:to>
      <xdr:col>81</xdr:col>
      <xdr:colOff>101600</xdr:colOff>
      <xdr:row>75</xdr:row>
      <xdr:rowOff>53175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44302</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90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69</xdr:row>
      <xdr:rowOff>167132</xdr:rowOff>
    </xdr:from>
    <xdr:to>
      <xdr:col>76</xdr:col>
      <xdr:colOff>114300</xdr:colOff>
      <xdr:row>71</xdr:row>
      <xdr:rowOff>64186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1997182"/>
          <a:ext cx="889000" cy="2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137299</xdr:rowOff>
    </xdr:from>
    <xdr:to>
      <xdr:col>76</xdr:col>
      <xdr:colOff>165100</xdr:colOff>
      <xdr:row>75</xdr:row>
      <xdr:rowOff>67449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58576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91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69</xdr:row>
      <xdr:rowOff>167132</xdr:rowOff>
    </xdr:from>
    <xdr:to>
      <xdr:col>71</xdr:col>
      <xdr:colOff>177800</xdr:colOff>
      <xdr:row>71</xdr:row>
      <xdr:rowOff>44780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1997182"/>
          <a:ext cx="889000" cy="22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143142</xdr:rowOff>
    </xdr:from>
    <xdr:to>
      <xdr:col>72</xdr:col>
      <xdr:colOff>38100</xdr:colOff>
      <xdr:row>75</xdr:row>
      <xdr:rowOff>73292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64419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154216</xdr:rowOff>
    </xdr:from>
    <xdr:to>
      <xdr:col>67</xdr:col>
      <xdr:colOff>101600</xdr:colOff>
      <xdr:row>75</xdr:row>
      <xdr:rowOff>84366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75493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93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23305</xdr:rowOff>
    </xdr:from>
    <xdr:to>
      <xdr:col>85</xdr:col>
      <xdr:colOff>177800</xdr:colOff>
      <xdr:row>72</xdr:row>
      <xdr:rowOff>124905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3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46182</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21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35014</xdr:rowOff>
    </xdr:from>
    <xdr:to>
      <xdr:col>81</xdr:col>
      <xdr:colOff>101600</xdr:colOff>
      <xdr:row>71</xdr:row>
      <xdr:rowOff>136614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20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153141</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181795" y="1198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13386</xdr:rowOff>
    </xdr:from>
    <xdr:to>
      <xdr:col>76</xdr:col>
      <xdr:colOff>165100</xdr:colOff>
      <xdr:row>71</xdr:row>
      <xdr:rowOff>114986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18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131513</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292795" y="1196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116332</xdr:rowOff>
    </xdr:from>
    <xdr:to>
      <xdr:col>72</xdr:col>
      <xdr:colOff>38100</xdr:colOff>
      <xdr:row>70</xdr:row>
      <xdr:rowOff>46482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194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63009</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03795" y="1172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165430</xdr:rowOff>
    </xdr:from>
    <xdr:to>
      <xdr:col>67</xdr:col>
      <xdr:colOff>101600</xdr:colOff>
      <xdr:row>71</xdr:row>
      <xdr:rowOff>95580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16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112107</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14795" y="1194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144940</xdr:rowOff>
    </xdr:from>
    <xdr:to>
      <xdr:col>85</xdr:col>
      <xdr:colOff>127000</xdr:colOff>
      <xdr:row>98</xdr:row>
      <xdr:rowOff>8392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775590"/>
          <a:ext cx="838200" cy="3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8392</xdr:rowOff>
    </xdr:from>
    <xdr:to>
      <xdr:col>81</xdr:col>
      <xdr:colOff>50800</xdr:colOff>
      <xdr:row>98</xdr:row>
      <xdr:rowOff>67535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6810492"/>
          <a:ext cx="889000" cy="5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5338</xdr:rowOff>
    </xdr:from>
    <xdr:to>
      <xdr:col>76</xdr:col>
      <xdr:colOff>114300</xdr:colOff>
      <xdr:row>98</xdr:row>
      <xdr:rowOff>67535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807438"/>
          <a:ext cx="889000" cy="6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5338</xdr:rowOff>
    </xdr:from>
    <xdr:to>
      <xdr:col>71</xdr:col>
      <xdr:colOff>177800</xdr:colOff>
      <xdr:row>98</xdr:row>
      <xdr:rowOff>15314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07438"/>
          <a:ext cx="889000" cy="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94140</xdr:rowOff>
    </xdr:from>
    <xdr:to>
      <xdr:col>85</xdr:col>
      <xdr:colOff>177800</xdr:colOff>
      <xdr:row>98</xdr:row>
      <xdr:rowOff>24290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7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72567</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129042</xdr:rowOff>
    </xdr:from>
    <xdr:to>
      <xdr:col>81</xdr:col>
      <xdr:colOff>101600</xdr:colOff>
      <xdr:row>98</xdr:row>
      <xdr:rowOff>59192</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5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50319</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5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16735</xdr:rowOff>
    </xdr:from>
    <xdr:to>
      <xdr:col>76</xdr:col>
      <xdr:colOff>165100</xdr:colOff>
      <xdr:row>98</xdr:row>
      <xdr:rowOff>118335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1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109462</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57428" y="1691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125988</xdr:rowOff>
    </xdr:from>
    <xdr:to>
      <xdr:col>72</xdr:col>
      <xdr:colOff>38100</xdr:colOff>
      <xdr:row>98</xdr:row>
      <xdr:rowOff>56138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5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47265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4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135964</xdr:rowOff>
    </xdr:from>
    <xdr:to>
      <xdr:col>67</xdr:col>
      <xdr:colOff>101600</xdr:colOff>
      <xdr:row>98</xdr:row>
      <xdr:rowOff>66114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57241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85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32791</xdr:rowOff>
    </xdr:from>
    <xdr:to>
      <xdr:col>116</xdr:col>
      <xdr:colOff>63500</xdr:colOff>
      <xdr:row>59</xdr:row>
      <xdr:rowOff>34163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1014834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71386</xdr:rowOff>
    </xdr:from>
    <xdr:to>
      <xdr:col>111</xdr:col>
      <xdr:colOff>177800</xdr:colOff>
      <xdr:row>59</xdr:row>
      <xdr:rowOff>32791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434300" y="10015486"/>
          <a:ext cx="889000" cy="1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71386</xdr:rowOff>
    </xdr:from>
    <xdr:to>
      <xdr:col>107</xdr:col>
      <xdr:colOff>50800</xdr:colOff>
      <xdr:row>58</xdr:row>
      <xdr:rowOff>73634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10015486"/>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73634</xdr:rowOff>
    </xdr:from>
    <xdr:to>
      <xdr:col>102</xdr:col>
      <xdr:colOff>114300</xdr:colOff>
      <xdr:row>58</xdr:row>
      <xdr:rowOff>76149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1001773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154813</xdr:rowOff>
    </xdr:from>
    <xdr:to>
      <xdr:col>116</xdr:col>
      <xdr:colOff>114300</xdr:colOff>
      <xdr:row>59</xdr:row>
      <xdr:rowOff>84963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100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69740</xdr:rowOff>
    </xdr:from>
    <xdr:ext cx="378565"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10013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153441</xdr:rowOff>
    </xdr:from>
    <xdr:to>
      <xdr:col>112</xdr:col>
      <xdr:colOff>38100</xdr:colOff>
      <xdr:row>59</xdr:row>
      <xdr:rowOff>83591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1009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74718</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4017" y="10190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20586</xdr:rowOff>
    </xdr:from>
    <xdr:to>
      <xdr:col>107</xdr:col>
      <xdr:colOff>101600</xdr:colOff>
      <xdr:row>58</xdr:row>
      <xdr:rowOff>122186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96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113313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05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22834</xdr:rowOff>
    </xdr:from>
    <xdr:to>
      <xdr:col>102</xdr:col>
      <xdr:colOff>165100</xdr:colOff>
      <xdr:row>58</xdr:row>
      <xdr:rowOff>124434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96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115561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100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25349</xdr:rowOff>
    </xdr:from>
    <xdr:to>
      <xdr:col>98</xdr:col>
      <xdr:colOff>38100</xdr:colOff>
      <xdr:row>58</xdr:row>
      <xdr:rowOff>126949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9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118076</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1006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116040</xdr:rowOff>
    </xdr:from>
    <xdr:to>
      <xdr:col>116</xdr:col>
      <xdr:colOff>63500</xdr:colOff>
      <xdr:row>74</xdr:row>
      <xdr:rowOff>136157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803340"/>
          <a:ext cx="8382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136157</xdr:rowOff>
    </xdr:from>
    <xdr:to>
      <xdr:col>111</xdr:col>
      <xdr:colOff>177800</xdr:colOff>
      <xdr:row>75</xdr:row>
      <xdr:rowOff>3043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823457"/>
          <a:ext cx="889000" cy="3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164457</xdr:rowOff>
    </xdr:from>
    <xdr:to>
      <xdr:col>107</xdr:col>
      <xdr:colOff>50800</xdr:colOff>
      <xdr:row>75</xdr:row>
      <xdr:rowOff>3043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545300" y="12851757"/>
          <a:ext cx="889000" cy="1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164457</xdr:rowOff>
    </xdr:from>
    <xdr:to>
      <xdr:col>102</xdr:col>
      <xdr:colOff>114300</xdr:colOff>
      <xdr:row>75</xdr:row>
      <xdr:rowOff>52260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851757"/>
          <a:ext cx="889000" cy="5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65240</xdr:rowOff>
    </xdr:from>
    <xdr:to>
      <xdr:col>116</xdr:col>
      <xdr:colOff>114300</xdr:colOff>
      <xdr:row>74</xdr:row>
      <xdr:rowOff>166840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7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88117</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60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85357</xdr:rowOff>
    </xdr:from>
    <xdr:to>
      <xdr:col>112</xdr:col>
      <xdr:colOff>38100</xdr:colOff>
      <xdr:row>75</xdr:row>
      <xdr:rowOff>15507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7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32034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54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123693</xdr:rowOff>
    </xdr:from>
    <xdr:to>
      <xdr:col>107</xdr:col>
      <xdr:colOff>101600</xdr:colOff>
      <xdr:row>75</xdr:row>
      <xdr:rowOff>53843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8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70370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5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113657</xdr:rowOff>
    </xdr:from>
    <xdr:to>
      <xdr:col>102</xdr:col>
      <xdr:colOff>165100</xdr:colOff>
      <xdr:row>75</xdr:row>
      <xdr:rowOff>43807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8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60334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57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1460</xdr:rowOff>
    </xdr:from>
    <xdr:to>
      <xdr:col>98</xdr:col>
      <xdr:colOff>38100</xdr:colOff>
      <xdr:row>75</xdr:row>
      <xdr:rowOff>103060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8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119587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63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歳出決算総額は、住民一人当たり７７万円となっており、昨年度より一人当たり６万２千円増加した。主な構成項目のうち、人件費は給与改定に伴う給料の増などにより</a:t>
          </a:r>
          <a:r>
            <a:rPr kumimoji="1" lang="en-US" altLang="ja-JP" sz="1300">
              <a:latin typeface="ＭＳ Ｐゴシック" panose="020B0600070205080204" pitchFamily="50" charset="-128"/>
              <a:ea typeface="ＭＳ Ｐゴシック" panose="020B0600070205080204" pitchFamily="50" charset="-128"/>
            </a:rPr>
            <a:t>13,028</a:t>
          </a:r>
          <a:r>
            <a:rPr kumimoji="1" lang="ja-JP" altLang="en-US" sz="1300">
              <a:latin typeface="ＭＳ Ｐゴシック" panose="020B0600070205080204" pitchFamily="50" charset="-128"/>
              <a:ea typeface="ＭＳ Ｐゴシック" panose="020B0600070205080204" pitchFamily="50" charset="-128"/>
            </a:rPr>
            <a:t>円の増、物件費は除雪対策事業（市道）の増などにより</a:t>
          </a:r>
          <a:r>
            <a:rPr kumimoji="1" lang="en-US" altLang="ja-JP" sz="1300">
              <a:latin typeface="ＭＳ Ｐゴシック" panose="020B0600070205080204" pitchFamily="50" charset="-128"/>
              <a:ea typeface="ＭＳ Ｐゴシック" panose="020B0600070205080204" pitchFamily="50" charset="-128"/>
            </a:rPr>
            <a:t>9,367</a:t>
          </a:r>
          <a:r>
            <a:rPr kumimoji="1" lang="ja-JP" altLang="en-US" sz="1300">
              <a:latin typeface="ＭＳ Ｐゴシック" panose="020B0600070205080204" pitchFamily="50" charset="-128"/>
              <a:ea typeface="ＭＳ Ｐゴシック" panose="020B0600070205080204" pitchFamily="50" charset="-128"/>
            </a:rPr>
            <a:t>円の増、扶助費は低所得者支援及び定額減税補足給付事業の増などにより</a:t>
          </a:r>
          <a:r>
            <a:rPr kumimoji="1" lang="en-US" altLang="ja-JP" sz="1300">
              <a:latin typeface="ＭＳ Ｐゴシック" panose="020B0600070205080204" pitchFamily="50" charset="-128"/>
              <a:ea typeface="ＭＳ Ｐゴシック" panose="020B0600070205080204" pitchFamily="50" charset="-128"/>
            </a:rPr>
            <a:t>10,485</a:t>
          </a:r>
          <a:r>
            <a:rPr kumimoji="1" lang="ja-JP" altLang="en-US" sz="1300">
              <a:latin typeface="ＭＳ Ｐゴシック" panose="020B0600070205080204" pitchFamily="50" charset="-128"/>
              <a:ea typeface="ＭＳ Ｐゴシック" panose="020B0600070205080204" pitchFamily="50" charset="-128"/>
            </a:rPr>
            <a:t>円の増、補助費等は南但広域清掃総務費負担金の増などにより</a:t>
          </a:r>
          <a:r>
            <a:rPr kumimoji="1" lang="en-US" altLang="ja-JP" sz="1300">
              <a:latin typeface="ＭＳ Ｐゴシック" panose="020B0600070205080204" pitchFamily="50" charset="-128"/>
              <a:ea typeface="ＭＳ Ｐゴシック" panose="020B0600070205080204" pitchFamily="50" charset="-128"/>
            </a:rPr>
            <a:t>6,165</a:t>
          </a:r>
          <a:r>
            <a:rPr kumimoji="1" lang="ja-JP" altLang="en-US" sz="1300">
              <a:latin typeface="ＭＳ Ｐゴシック" panose="020B0600070205080204" pitchFamily="50" charset="-128"/>
              <a:ea typeface="ＭＳ Ｐゴシック" panose="020B0600070205080204" pitchFamily="50" charset="-128"/>
            </a:rPr>
            <a:t>円の増、普通建設事業費は庁舎整備事業（生野庁舎等）の増などにより、</a:t>
          </a:r>
          <a:r>
            <a:rPr kumimoji="1" lang="en-US" altLang="ja-JP" sz="1300">
              <a:latin typeface="ＭＳ Ｐゴシック" panose="020B0600070205080204" pitchFamily="50" charset="-128"/>
              <a:ea typeface="ＭＳ Ｐゴシック" panose="020B0600070205080204" pitchFamily="50" charset="-128"/>
            </a:rPr>
            <a:t>31,768</a:t>
          </a:r>
          <a:r>
            <a:rPr kumimoji="1" lang="ja-JP" altLang="en-US" sz="1300">
              <a:latin typeface="ＭＳ Ｐゴシック" panose="020B0600070205080204" pitchFamily="50" charset="-128"/>
              <a:ea typeface="ＭＳ Ｐゴシック" panose="020B0600070205080204" pitchFamily="50" charset="-128"/>
            </a:rPr>
            <a:t>円の増、公債費は長期債繰上償還の実施を含め順調に償還が進んでおり</a:t>
          </a:r>
          <a:r>
            <a:rPr kumimoji="1" lang="en-US" altLang="ja-JP" sz="1300">
              <a:latin typeface="ＭＳ Ｐゴシック" panose="020B0600070205080204" pitchFamily="50" charset="-128"/>
              <a:ea typeface="ＭＳ Ｐゴシック" panose="020B0600070205080204" pitchFamily="50" charset="-128"/>
            </a:rPr>
            <a:t>12,578</a:t>
          </a:r>
          <a:r>
            <a:rPr kumimoji="1" lang="ja-JP" altLang="en-US" sz="1300">
              <a:latin typeface="ＭＳ Ｐゴシック" panose="020B0600070205080204" pitchFamily="50" charset="-128"/>
              <a:ea typeface="ＭＳ Ｐゴシック" panose="020B0600070205080204" pitchFamily="50" charset="-128"/>
            </a:rPr>
            <a:t>円の減となっている。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48260</xdr:rowOff>
    </xdr:from>
    <xdr:to>
      <xdr:col>24</xdr:col>
      <xdr:colOff>63500</xdr:colOff>
      <xdr:row>34</xdr:row>
      <xdr:rowOff>69405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77560"/>
          <a:ext cx="8382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69405</xdr:rowOff>
    </xdr:from>
    <xdr:to>
      <xdr:col>19</xdr:col>
      <xdr:colOff>177800</xdr:colOff>
      <xdr:row>34</xdr:row>
      <xdr:rowOff>137795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8705"/>
          <a:ext cx="889000" cy="6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137795</xdr:rowOff>
    </xdr:from>
    <xdr:to>
      <xdr:col>15</xdr:col>
      <xdr:colOff>50800</xdr:colOff>
      <xdr:row>35</xdr:row>
      <xdr:rowOff>97028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67095"/>
          <a:ext cx="889000" cy="1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5016</xdr:rowOff>
    </xdr:from>
    <xdr:to>
      <xdr:col>10</xdr:col>
      <xdr:colOff>114300</xdr:colOff>
      <xdr:row>35</xdr:row>
      <xdr:rowOff>97028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05766"/>
          <a:ext cx="889000" cy="9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168910</xdr:rowOff>
    </xdr:from>
    <xdr:to>
      <xdr:col>24</xdr:col>
      <xdr:colOff>114300</xdr:colOff>
      <xdr:row>34</xdr:row>
      <xdr:rowOff>99060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20337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7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18605</xdr:rowOff>
    </xdr:from>
    <xdr:to>
      <xdr:col>20</xdr:col>
      <xdr:colOff>38100</xdr:colOff>
      <xdr:row>34</xdr:row>
      <xdr:rowOff>120205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136732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2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86995</xdr:rowOff>
    </xdr:from>
    <xdr:to>
      <xdr:col>15</xdr:col>
      <xdr:colOff>101600</xdr:colOff>
      <xdr:row>35</xdr:row>
      <xdr:rowOff>17145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33672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9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46228</xdr:rowOff>
    </xdr:from>
    <xdr:to>
      <xdr:col>10</xdr:col>
      <xdr:colOff>165100</xdr:colOff>
      <xdr:row>35</xdr:row>
      <xdr:rowOff>147828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164355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2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125666</xdr:rowOff>
    </xdr:from>
    <xdr:to>
      <xdr:col>6</xdr:col>
      <xdr:colOff>38100</xdr:colOff>
      <xdr:row>35</xdr:row>
      <xdr:rowOff>55816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72343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51011</xdr:rowOff>
    </xdr:from>
    <xdr:to>
      <xdr:col>24</xdr:col>
      <xdr:colOff>63500</xdr:colOff>
      <xdr:row>56</xdr:row>
      <xdr:rowOff>138564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52211"/>
          <a:ext cx="838200" cy="8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138564</xdr:rowOff>
    </xdr:from>
    <xdr:to>
      <xdr:col>19</xdr:col>
      <xdr:colOff>177800</xdr:colOff>
      <xdr:row>56</xdr:row>
      <xdr:rowOff>159062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39764"/>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159062</xdr:rowOff>
    </xdr:from>
    <xdr:to>
      <xdr:col>15</xdr:col>
      <xdr:colOff>50800</xdr:colOff>
      <xdr:row>56</xdr:row>
      <xdr:rowOff>160613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60262"/>
          <a:ext cx="889000"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119442</xdr:rowOff>
    </xdr:from>
    <xdr:to>
      <xdr:col>10</xdr:col>
      <xdr:colOff>114300</xdr:colOff>
      <xdr:row>56</xdr:row>
      <xdr:rowOff>160613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77742"/>
          <a:ext cx="889000" cy="38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211</xdr:rowOff>
    </xdr:from>
    <xdr:to>
      <xdr:col>24</xdr:col>
      <xdr:colOff>114300</xdr:colOff>
      <xdr:row>56</xdr:row>
      <xdr:rowOff>101811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0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23088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5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87764</xdr:rowOff>
    </xdr:from>
    <xdr:to>
      <xdr:col>20</xdr:col>
      <xdr:colOff>38100</xdr:colOff>
      <xdr:row>57</xdr:row>
      <xdr:rowOff>17914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34441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6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108262</xdr:rowOff>
    </xdr:from>
    <xdr:to>
      <xdr:col>15</xdr:col>
      <xdr:colOff>101600</xdr:colOff>
      <xdr:row>57</xdr:row>
      <xdr:rowOff>38412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54939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4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109813</xdr:rowOff>
    </xdr:from>
    <xdr:to>
      <xdr:col>10</xdr:col>
      <xdr:colOff>165100</xdr:colOff>
      <xdr:row>57</xdr:row>
      <xdr:rowOff>39963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56490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8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68642</xdr:rowOff>
    </xdr:from>
    <xdr:to>
      <xdr:col>6</xdr:col>
      <xdr:colOff>38100</xdr:colOff>
      <xdr:row>54</xdr:row>
      <xdr:rowOff>170242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15319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0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45169</xdr:rowOff>
    </xdr:from>
    <xdr:to>
      <xdr:col>24</xdr:col>
      <xdr:colOff>63500</xdr:colOff>
      <xdr:row>76</xdr:row>
      <xdr:rowOff>89309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03919"/>
          <a:ext cx="838200" cy="2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89309</xdr:rowOff>
    </xdr:from>
    <xdr:to>
      <xdr:col>19</xdr:col>
      <xdr:colOff>177800</xdr:colOff>
      <xdr:row>77</xdr:row>
      <xdr:rowOff>36711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19509"/>
          <a:ext cx="889000" cy="11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56620</xdr:rowOff>
    </xdr:from>
    <xdr:to>
      <xdr:col>15</xdr:col>
      <xdr:colOff>50800</xdr:colOff>
      <xdr:row>77</xdr:row>
      <xdr:rowOff>36711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86820"/>
          <a:ext cx="889000" cy="15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56620</xdr:rowOff>
    </xdr:from>
    <xdr:to>
      <xdr:col>10</xdr:col>
      <xdr:colOff>114300</xdr:colOff>
      <xdr:row>78</xdr:row>
      <xdr:rowOff>13176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86820"/>
          <a:ext cx="889000" cy="29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165819</xdr:rowOff>
    </xdr:from>
    <xdr:to>
      <xdr:col>24</xdr:col>
      <xdr:colOff>114300</xdr:colOff>
      <xdr:row>75</xdr:row>
      <xdr:rowOff>95969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5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17246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0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38509</xdr:rowOff>
    </xdr:from>
    <xdr:to>
      <xdr:col>20</xdr:col>
      <xdr:colOff>38100</xdr:colOff>
      <xdr:row>76</xdr:row>
      <xdr:rowOff>140109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156637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4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157361</xdr:rowOff>
    </xdr:from>
    <xdr:to>
      <xdr:col>15</xdr:col>
      <xdr:colOff>101600</xdr:colOff>
      <xdr:row>77</xdr:row>
      <xdr:rowOff>87511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8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104037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5820</xdr:rowOff>
    </xdr:from>
    <xdr:to>
      <xdr:col>10</xdr:col>
      <xdr:colOff>165100</xdr:colOff>
      <xdr:row>76</xdr:row>
      <xdr:rowOff>107420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3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123948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1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133826</xdr:rowOff>
    </xdr:from>
    <xdr:to>
      <xdr:col>6</xdr:col>
      <xdr:colOff>38100</xdr:colOff>
      <xdr:row>78</xdr:row>
      <xdr:rowOff>63976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80503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10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93320</xdr:rowOff>
    </xdr:from>
    <xdr:to>
      <xdr:col>24</xdr:col>
      <xdr:colOff>63500</xdr:colOff>
      <xdr:row>95</xdr:row>
      <xdr:rowOff>154724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381070"/>
          <a:ext cx="838200" cy="6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88201</xdr:rowOff>
    </xdr:from>
    <xdr:to>
      <xdr:col>19</xdr:col>
      <xdr:colOff>177800</xdr:colOff>
      <xdr:row>95</xdr:row>
      <xdr:rowOff>154724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375951"/>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88201</xdr:rowOff>
    </xdr:from>
    <xdr:to>
      <xdr:col>15</xdr:col>
      <xdr:colOff>50800</xdr:colOff>
      <xdr:row>96</xdr:row>
      <xdr:rowOff>1739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375951"/>
          <a:ext cx="889000" cy="8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1739</xdr:rowOff>
    </xdr:from>
    <xdr:to>
      <xdr:col>10</xdr:col>
      <xdr:colOff>114300</xdr:colOff>
      <xdr:row>96</xdr:row>
      <xdr:rowOff>66218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60939"/>
          <a:ext cx="889000" cy="6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42520</xdr:rowOff>
    </xdr:from>
    <xdr:to>
      <xdr:col>24</xdr:col>
      <xdr:colOff>114300</xdr:colOff>
      <xdr:row>95</xdr:row>
      <xdr:rowOff>144120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3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65397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18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103924</xdr:rowOff>
    </xdr:from>
    <xdr:to>
      <xdr:col>20</xdr:col>
      <xdr:colOff>38100</xdr:colOff>
      <xdr:row>96</xdr:row>
      <xdr:rowOff>34074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39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16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37401</xdr:rowOff>
    </xdr:from>
    <xdr:to>
      <xdr:col>15</xdr:col>
      <xdr:colOff>101600</xdr:colOff>
      <xdr:row>95</xdr:row>
      <xdr:rowOff>139001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2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155528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0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122389</xdr:rowOff>
    </xdr:from>
    <xdr:to>
      <xdr:col>10</xdr:col>
      <xdr:colOff>165100</xdr:colOff>
      <xdr:row>96</xdr:row>
      <xdr:rowOff>52539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69066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18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15418</xdr:rowOff>
    </xdr:from>
    <xdr:to>
      <xdr:col>6</xdr:col>
      <xdr:colOff>38100</xdr:colOff>
      <xdr:row>96</xdr:row>
      <xdr:rowOff>117018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4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133545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4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38789</xdr:rowOff>
    </xdr:from>
    <xdr:to>
      <xdr:col>55</xdr:col>
      <xdr:colOff>0</xdr:colOff>
      <xdr:row>38</xdr:row>
      <xdr:rowOff>49240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553889"/>
          <a:ext cx="8382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38789</xdr:rowOff>
    </xdr:from>
    <xdr:to>
      <xdr:col>50</xdr:col>
      <xdr:colOff>114300</xdr:colOff>
      <xdr:row>38</xdr:row>
      <xdr:rowOff>56097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53889"/>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46300</xdr:rowOff>
    </xdr:from>
    <xdr:to>
      <xdr:col>45</xdr:col>
      <xdr:colOff>177800</xdr:colOff>
      <xdr:row>38</xdr:row>
      <xdr:rowOff>56097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6140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46300</xdr:rowOff>
    </xdr:from>
    <xdr:to>
      <xdr:col>41</xdr:col>
      <xdr:colOff>50800</xdr:colOff>
      <xdr:row>38</xdr:row>
      <xdr:rowOff>58384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61400"/>
          <a:ext cx="8890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169890</xdr:rowOff>
    </xdr:from>
    <xdr:to>
      <xdr:col>55</xdr:col>
      <xdr:colOff>50800</xdr:colOff>
      <xdr:row>38</xdr:row>
      <xdr:rowOff>100040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1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148317</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9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159439</xdr:rowOff>
    </xdr:from>
    <xdr:to>
      <xdr:col>50</xdr:col>
      <xdr:colOff>165100</xdr:colOff>
      <xdr:row>38</xdr:row>
      <xdr:rowOff>89589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80716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9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5297</xdr:rowOff>
    </xdr:from>
    <xdr:to>
      <xdr:col>46</xdr:col>
      <xdr:colOff>38100</xdr:colOff>
      <xdr:row>38</xdr:row>
      <xdr:rowOff>106897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98024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13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166950</xdr:rowOff>
    </xdr:from>
    <xdr:to>
      <xdr:col>41</xdr:col>
      <xdr:colOff>101600</xdr:colOff>
      <xdr:row>38</xdr:row>
      <xdr:rowOff>97100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1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88227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03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7584</xdr:rowOff>
    </xdr:from>
    <xdr:to>
      <xdr:col>36</xdr:col>
      <xdr:colOff>165100</xdr:colOff>
      <xdr:row>38</xdr:row>
      <xdr:rowOff>109184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2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100311</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15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75311</xdr:rowOff>
    </xdr:from>
    <xdr:to>
      <xdr:col>55</xdr:col>
      <xdr:colOff>0</xdr:colOff>
      <xdr:row>54</xdr:row>
      <xdr:rowOff>97180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333611"/>
          <a:ext cx="838200" cy="2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150978</xdr:rowOff>
    </xdr:from>
    <xdr:to>
      <xdr:col>50</xdr:col>
      <xdr:colOff>114300</xdr:colOff>
      <xdr:row>54</xdr:row>
      <xdr:rowOff>97180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237828"/>
          <a:ext cx="889000" cy="11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150978</xdr:rowOff>
    </xdr:from>
    <xdr:to>
      <xdr:col>45</xdr:col>
      <xdr:colOff>177800</xdr:colOff>
      <xdr:row>54</xdr:row>
      <xdr:rowOff>66110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37828"/>
          <a:ext cx="889000" cy="8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66110</xdr:rowOff>
    </xdr:from>
    <xdr:to>
      <xdr:col>41</xdr:col>
      <xdr:colOff>50800</xdr:colOff>
      <xdr:row>54</xdr:row>
      <xdr:rowOff>163570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324410"/>
          <a:ext cx="889000" cy="9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24511</xdr:rowOff>
    </xdr:from>
    <xdr:to>
      <xdr:col>55</xdr:col>
      <xdr:colOff>50800</xdr:colOff>
      <xdr:row>54</xdr:row>
      <xdr:rowOff>126111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47388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13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46380</xdr:rowOff>
    </xdr:from>
    <xdr:to>
      <xdr:col>50</xdr:col>
      <xdr:colOff>165100</xdr:colOff>
      <xdr:row>54</xdr:row>
      <xdr:rowOff>147980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3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164507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07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100178</xdr:rowOff>
    </xdr:from>
    <xdr:to>
      <xdr:col>46</xdr:col>
      <xdr:colOff>38100</xdr:colOff>
      <xdr:row>54</xdr:row>
      <xdr:rowOff>30328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18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46855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96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15310</xdr:rowOff>
    </xdr:from>
    <xdr:to>
      <xdr:col>41</xdr:col>
      <xdr:colOff>101600</xdr:colOff>
      <xdr:row>54</xdr:row>
      <xdr:rowOff>116910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7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133437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4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112770</xdr:rowOff>
    </xdr:from>
    <xdr:to>
      <xdr:col>36</xdr:col>
      <xdr:colOff>165100</xdr:colOff>
      <xdr:row>55</xdr:row>
      <xdr:rowOff>42920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59447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4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77082</xdr:rowOff>
    </xdr:from>
    <xdr:to>
      <xdr:col>55</xdr:col>
      <xdr:colOff>0</xdr:colOff>
      <xdr:row>76</xdr:row>
      <xdr:rowOff>156635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107282"/>
          <a:ext cx="8382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67596</xdr:rowOff>
    </xdr:from>
    <xdr:to>
      <xdr:col>50</xdr:col>
      <xdr:colOff>114300</xdr:colOff>
      <xdr:row>76</xdr:row>
      <xdr:rowOff>156635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97796"/>
          <a:ext cx="889000" cy="8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40697</xdr:rowOff>
    </xdr:from>
    <xdr:to>
      <xdr:col>45</xdr:col>
      <xdr:colOff>177800</xdr:colOff>
      <xdr:row>76</xdr:row>
      <xdr:rowOff>67596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70897"/>
          <a:ext cx="8890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80188</xdr:rowOff>
    </xdr:from>
    <xdr:to>
      <xdr:col>41</xdr:col>
      <xdr:colOff>50800</xdr:colOff>
      <xdr:row>76</xdr:row>
      <xdr:rowOff>40697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38938"/>
          <a:ext cx="889000" cy="1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26282</xdr:rowOff>
    </xdr:from>
    <xdr:to>
      <xdr:col>55</xdr:col>
      <xdr:colOff>50800</xdr:colOff>
      <xdr:row>76</xdr:row>
      <xdr:rowOff>127882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5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49160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0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105835</xdr:rowOff>
    </xdr:from>
    <xdr:to>
      <xdr:col>50</xdr:col>
      <xdr:colOff>165100</xdr:colOff>
      <xdr:row>77</xdr:row>
      <xdr:rowOff>35985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52512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1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16796</xdr:rowOff>
    </xdr:from>
    <xdr:to>
      <xdr:col>46</xdr:col>
      <xdr:colOff>38100</xdr:colOff>
      <xdr:row>76</xdr:row>
      <xdr:rowOff>118396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4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134923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2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161347</xdr:rowOff>
    </xdr:from>
    <xdr:to>
      <xdr:col>41</xdr:col>
      <xdr:colOff>101600</xdr:colOff>
      <xdr:row>76</xdr:row>
      <xdr:rowOff>91497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2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108025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9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29388</xdr:rowOff>
    </xdr:from>
    <xdr:to>
      <xdr:col>36</xdr:col>
      <xdr:colOff>165100</xdr:colOff>
      <xdr:row>75</xdr:row>
      <xdr:rowOff>130988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8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147515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6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21349</xdr:rowOff>
    </xdr:from>
    <xdr:to>
      <xdr:col>55</xdr:col>
      <xdr:colOff>0</xdr:colOff>
      <xdr:row>97</xdr:row>
      <xdr:rowOff>66193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51999"/>
          <a:ext cx="838200" cy="4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58979</xdr:rowOff>
    </xdr:from>
    <xdr:to>
      <xdr:col>50</xdr:col>
      <xdr:colOff>114300</xdr:colOff>
      <xdr:row>97</xdr:row>
      <xdr:rowOff>66193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518179"/>
          <a:ext cx="889000" cy="17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58979</xdr:rowOff>
    </xdr:from>
    <xdr:to>
      <xdr:col>45</xdr:col>
      <xdr:colOff>177800</xdr:colOff>
      <xdr:row>96</xdr:row>
      <xdr:rowOff>153200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18179"/>
          <a:ext cx="889000" cy="9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3645</xdr:rowOff>
    </xdr:from>
    <xdr:to>
      <xdr:col>41</xdr:col>
      <xdr:colOff>50800</xdr:colOff>
      <xdr:row>96</xdr:row>
      <xdr:rowOff>153200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462845"/>
          <a:ext cx="889000" cy="1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141999</xdr:rowOff>
    </xdr:from>
    <xdr:to>
      <xdr:col>55</xdr:col>
      <xdr:colOff>50800</xdr:colOff>
      <xdr:row>97</xdr:row>
      <xdr:rowOff>72149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0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120426</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7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15393</xdr:rowOff>
    </xdr:from>
    <xdr:to>
      <xdr:col>50</xdr:col>
      <xdr:colOff>165100</xdr:colOff>
      <xdr:row>97</xdr:row>
      <xdr:rowOff>116993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108120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3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8179</xdr:rowOff>
    </xdr:from>
    <xdr:to>
      <xdr:col>46</xdr:col>
      <xdr:colOff>38100</xdr:colOff>
      <xdr:row>96</xdr:row>
      <xdr:rowOff>109779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6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126306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24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102400</xdr:rowOff>
    </xdr:from>
    <xdr:to>
      <xdr:col>41</xdr:col>
      <xdr:colOff>101600</xdr:colOff>
      <xdr:row>97</xdr:row>
      <xdr:rowOff>32550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49077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3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124295</xdr:rowOff>
    </xdr:from>
    <xdr:to>
      <xdr:col>36</xdr:col>
      <xdr:colOff>165100</xdr:colOff>
      <xdr:row>96</xdr:row>
      <xdr:rowOff>54445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70972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18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12255</xdr:rowOff>
    </xdr:from>
    <xdr:to>
      <xdr:col>85</xdr:col>
      <xdr:colOff>127000</xdr:colOff>
      <xdr:row>35</xdr:row>
      <xdr:rowOff>40792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13005"/>
          <a:ext cx="8382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40792</xdr:rowOff>
    </xdr:from>
    <xdr:to>
      <xdr:col>81</xdr:col>
      <xdr:colOff>50800</xdr:colOff>
      <xdr:row>36</xdr:row>
      <xdr:rowOff>16066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041542"/>
          <a:ext cx="889000" cy="14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16066</xdr:rowOff>
    </xdr:from>
    <xdr:to>
      <xdr:col>76</xdr:col>
      <xdr:colOff>114300</xdr:colOff>
      <xdr:row>36</xdr:row>
      <xdr:rowOff>26162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88266"/>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84874</xdr:rowOff>
    </xdr:from>
    <xdr:to>
      <xdr:col>71</xdr:col>
      <xdr:colOff>177800</xdr:colOff>
      <xdr:row>36</xdr:row>
      <xdr:rowOff>26162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085624"/>
          <a:ext cx="889000" cy="1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132905</xdr:rowOff>
    </xdr:from>
    <xdr:to>
      <xdr:col>85</xdr:col>
      <xdr:colOff>177800</xdr:colOff>
      <xdr:row>35</xdr:row>
      <xdr:rowOff>63055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96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155782</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1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161442</xdr:rowOff>
    </xdr:from>
    <xdr:to>
      <xdr:col>81</xdr:col>
      <xdr:colOff>101600</xdr:colOff>
      <xdr:row>35</xdr:row>
      <xdr:rowOff>91592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9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108119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7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136716</xdr:rowOff>
    </xdr:from>
    <xdr:to>
      <xdr:col>76</xdr:col>
      <xdr:colOff>165100</xdr:colOff>
      <xdr:row>36</xdr:row>
      <xdr:rowOff>66866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3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83393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1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146812</xdr:rowOff>
    </xdr:from>
    <xdr:to>
      <xdr:col>72</xdr:col>
      <xdr:colOff>38100</xdr:colOff>
      <xdr:row>36</xdr:row>
      <xdr:rowOff>76962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4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93489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92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34074</xdr:rowOff>
    </xdr:from>
    <xdr:to>
      <xdr:col>67</xdr:col>
      <xdr:colOff>101600</xdr:colOff>
      <xdr:row>35</xdr:row>
      <xdr:rowOff>135674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03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152201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8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45169</xdr:rowOff>
    </xdr:from>
    <xdr:to>
      <xdr:col>85</xdr:col>
      <xdr:colOff>127000</xdr:colOff>
      <xdr:row>57</xdr:row>
      <xdr:rowOff>68453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46369"/>
          <a:ext cx="838200" cy="19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68453</xdr:rowOff>
    </xdr:from>
    <xdr:to>
      <xdr:col>81</xdr:col>
      <xdr:colOff>50800</xdr:colOff>
      <xdr:row>57</xdr:row>
      <xdr:rowOff>126245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841103"/>
          <a:ext cx="889000" cy="5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36797</xdr:rowOff>
    </xdr:from>
    <xdr:to>
      <xdr:col>76</xdr:col>
      <xdr:colOff>114300</xdr:colOff>
      <xdr:row>57</xdr:row>
      <xdr:rowOff>126245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809447"/>
          <a:ext cx="889000" cy="8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36797</xdr:rowOff>
    </xdr:from>
    <xdr:to>
      <xdr:col>71</xdr:col>
      <xdr:colOff>177800</xdr:colOff>
      <xdr:row>57</xdr:row>
      <xdr:rowOff>84085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809447"/>
          <a:ext cx="889000" cy="4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165819</xdr:rowOff>
    </xdr:from>
    <xdr:to>
      <xdr:col>85</xdr:col>
      <xdr:colOff>177800</xdr:colOff>
      <xdr:row>56</xdr:row>
      <xdr:rowOff>95969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9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17246</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44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17653</xdr:rowOff>
    </xdr:from>
    <xdr:to>
      <xdr:col>81</xdr:col>
      <xdr:colOff>101600</xdr:colOff>
      <xdr:row>57</xdr:row>
      <xdr:rowOff>119253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7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135780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56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75445</xdr:rowOff>
    </xdr:from>
    <xdr:to>
      <xdr:col>76</xdr:col>
      <xdr:colOff>165100</xdr:colOff>
      <xdr:row>58</xdr:row>
      <xdr:rowOff>5595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168172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94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157447</xdr:rowOff>
    </xdr:from>
    <xdr:to>
      <xdr:col>72</xdr:col>
      <xdr:colOff>38100</xdr:colOff>
      <xdr:row>57</xdr:row>
      <xdr:rowOff>87597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75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104124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3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33285</xdr:rowOff>
    </xdr:from>
    <xdr:to>
      <xdr:col>67</xdr:col>
      <xdr:colOff>101600</xdr:colOff>
      <xdr:row>57</xdr:row>
      <xdr:rowOff>134885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151412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8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162674</xdr:rowOff>
    </xdr:from>
    <xdr:to>
      <xdr:col>85</xdr:col>
      <xdr:colOff>127000</xdr:colOff>
      <xdr:row>79</xdr:row>
      <xdr:rowOff>32868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35774"/>
          <a:ext cx="8382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162674</xdr:rowOff>
    </xdr:from>
    <xdr:to>
      <xdr:col>81</xdr:col>
      <xdr:colOff>50800</xdr:colOff>
      <xdr:row>79</xdr:row>
      <xdr:rowOff>25476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35774"/>
          <a:ext cx="889000" cy="3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16638</xdr:rowOff>
    </xdr:from>
    <xdr:to>
      <xdr:col>76</xdr:col>
      <xdr:colOff>114300</xdr:colOff>
      <xdr:row>79</xdr:row>
      <xdr:rowOff>25476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61188"/>
          <a:ext cx="88900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16638</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61188"/>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153518</xdr:rowOff>
    </xdr:from>
    <xdr:to>
      <xdr:col>85</xdr:col>
      <xdr:colOff>177800</xdr:colOff>
      <xdr:row>79</xdr:row>
      <xdr:rowOff>83668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68445</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1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111874</xdr:rowOff>
    </xdr:from>
    <xdr:to>
      <xdr:col>81</xdr:col>
      <xdr:colOff>101600</xdr:colOff>
      <xdr:row>79</xdr:row>
      <xdr:rowOff>42024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8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33151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7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146126</xdr:rowOff>
    </xdr:from>
    <xdr:to>
      <xdr:col>76</xdr:col>
      <xdr:colOff>165100</xdr:colOff>
      <xdr:row>79</xdr:row>
      <xdr:rowOff>76276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67403</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11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137288</xdr:rowOff>
    </xdr:from>
    <xdr:to>
      <xdr:col>72</xdr:col>
      <xdr:colOff>38100</xdr:colOff>
      <xdr:row>79</xdr:row>
      <xdr:rowOff>67438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58565</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03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129260</xdr:rowOff>
    </xdr:from>
    <xdr:to>
      <xdr:col>85</xdr:col>
      <xdr:colOff>126364</xdr:colOff>
      <xdr:row>97</xdr:row>
      <xdr:rowOff>136437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59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140264</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7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136437</xdr:rowOff>
    </xdr:from>
    <xdr:to>
      <xdr:col>86</xdr:col>
      <xdr:colOff>25400</xdr:colOff>
      <xdr:row>97</xdr:row>
      <xdr:rowOff>136437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67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75937</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3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129260</xdr:rowOff>
    </xdr:from>
    <xdr:to>
      <xdr:col>86</xdr:col>
      <xdr:colOff>25400</xdr:colOff>
      <xdr:row>90</xdr:row>
      <xdr:rowOff>129260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5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85813</xdr:rowOff>
    </xdr:from>
    <xdr:to>
      <xdr:col>85</xdr:col>
      <xdr:colOff>127000</xdr:colOff>
      <xdr:row>92</xdr:row>
      <xdr:rowOff>74104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687763"/>
          <a:ext cx="838200" cy="15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102685</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218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124258</xdr:rowOff>
    </xdr:from>
    <xdr:to>
      <xdr:col>85</xdr:col>
      <xdr:colOff>177800</xdr:colOff>
      <xdr:row>95</xdr:row>
      <xdr:rowOff>54408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40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64185</xdr:rowOff>
    </xdr:from>
    <xdr:to>
      <xdr:col>81</xdr:col>
      <xdr:colOff>50800</xdr:colOff>
      <xdr:row>91</xdr:row>
      <xdr:rowOff>85813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666135"/>
          <a:ext cx="889000" cy="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123013</xdr:rowOff>
    </xdr:from>
    <xdr:to>
      <xdr:col>81</xdr:col>
      <xdr:colOff>101600</xdr:colOff>
      <xdr:row>95</xdr:row>
      <xdr:rowOff>53163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3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44290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3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89</xdr:row>
      <xdr:rowOff>167132</xdr:rowOff>
    </xdr:from>
    <xdr:to>
      <xdr:col>76</xdr:col>
      <xdr:colOff>114300</xdr:colOff>
      <xdr:row>91</xdr:row>
      <xdr:rowOff>64185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5426182"/>
          <a:ext cx="889000" cy="23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137300</xdr:rowOff>
    </xdr:from>
    <xdr:to>
      <xdr:col>76</xdr:col>
      <xdr:colOff>165100</xdr:colOff>
      <xdr:row>95</xdr:row>
      <xdr:rowOff>67450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58577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4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89</xdr:row>
      <xdr:rowOff>167132</xdr:rowOff>
    </xdr:from>
    <xdr:to>
      <xdr:col>71</xdr:col>
      <xdr:colOff>177800</xdr:colOff>
      <xdr:row>91</xdr:row>
      <xdr:rowOff>44780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426182"/>
          <a:ext cx="889000" cy="22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143129</xdr:rowOff>
    </xdr:from>
    <xdr:to>
      <xdr:col>72</xdr:col>
      <xdr:colOff>38100</xdr:colOff>
      <xdr:row>95</xdr:row>
      <xdr:rowOff>73279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64406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5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154127</xdr:rowOff>
    </xdr:from>
    <xdr:to>
      <xdr:col>67</xdr:col>
      <xdr:colOff>101600</xdr:colOff>
      <xdr:row>95</xdr:row>
      <xdr:rowOff>84277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75404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36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23304</xdr:rowOff>
    </xdr:from>
    <xdr:to>
      <xdr:col>85</xdr:col>
      <xdr:colOff>177800</xdr:colOff>
      <xdr:row>92</xdr:row>
      <xdr:rowOff>124904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7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46181</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64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35013</xdr:rowOff>
    </xdr:from>
    <xdr:to>
      <xdr:col>81</xdr:col>
      <xdr:colOff>101600</xdr:colOff>
      <xdr:row>91</xdr:row>
      <xdr:rowOff>136613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63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153140</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181795" y="1541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13385</xdr:rowOff>
    </xdr:from>
    <xdr:to>
      <xdr:col>76</xdr:col>
      <xdr:colOff>165100</xdr:colOff>
      <xdr:row>91</xdr:row>
      <xdr:rowOff>114985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61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131512</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292795" y="1539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116332</xdr:rowOff>
    </xdr:from>
    <xdr:to>
      <xdr:col>72</xdr:col>
      <xdr:colOff>38100</xdr:colOff>
      <xdr:row>90</xdr:row>
      <xdr:rowOff>46482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37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63009</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03795" y="15150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165430</xdr:rowOff>
    </xdr:from>
    <xdr:to>
      <xdr:col>67</xdr:col>
      <xdr:colOff>101600</xdr:colOff>
      <xdr:row>91</xdr:row>
      <xdr:rowOff>95580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59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112107</xdr:rowOff>
    </xdr:from>
    <xdr:ext cx="599010"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14795" y="1537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主な構成項目のうち、総務費は庁舎整備事業（生野庁舎等）などの増により</a:t>
          </a:r>
          <a:r>
            <a:rPr kumimoji="1" lang="en-US" altLang="ja-JP" sz="1300">
              <a:latin typeface="ＭＳ Ｐゴシック" panose="020B0600070205080204" pitchFamily="50" charset="-128"/>
              <a:ea typeface="ＭＳ Ｐゴシック" panose="020B0600070205080204" pitchFamily="50" charset="-128"/>
            </a:rPr>
            <a:t>22,980</a:t>
          </a:r>
          <a:r>
            <a:rPr kumimoji="1" lang="ja-JP" altLang="en-US" sz="1300">
              <a:latin typeface="ＭＳ Ｐゴシック" panose="020B0600070205080204" pitchFamily="50" charset="-128"/>
              <a:ea typeface="ＭＳ Ｐゴシック" panose="020B0600070205080204" pitchFamily="50" charset="-128"/>
            </a:rPr>
            <a:t>円の増、民生費は低所得者及び定額減税補足給付事業の増などにより</a:t>
          </a:r>
          <a:r>
            <a:rPr kumimoji="1" lang="en-US" altLang="ja-JP" sz="1300">
              <a:latin typeface="ＭＳ Ｐゴシック" panose="020B0600070205080204" pitchFamily="50" charset="-128"/>
              <a:ea typeface="ＭＳ Ｐゴシック" panose="020B0600070205080204" pitchFamily="50" charset="-128"/>
            </a:rPr>
            <a:t>19,805</a:t>
          </a:r>
          <a:r>
            <a:rPr kumimoji="1" lang="ja-JP" altLang="en-US" sz="1300">
              <a:latin typeface="ＭＳ Ｐゴシック" panose="020B0600070205080204" pitchFamily="50" charset="-128"/>
              <a:ea typeface="ＭＳ Ｐゴシック" panose="020B0600070205080204" pitchFamily="50" charset="-128"/>
            </a:rPr>
            <a:t>円の増、衛生費は南但広域行政事務組合清掃総務費負担金の増などにより</a:t>
          </a:r>
          <a:r>
            <a:rPr kumimoji="1" lang="en-US" altLang="ja-JP" sz="1300">
              <a:latin typeface="ＭＳ Ｐゴシック" panose="020B0600070205080204" pitchFamily="50" charset="-128"/>
              <a:ea typeface="ＭＳ Ｐゴシック" panose="020B0600070205080204" pitchFamily="50" charset="-128"/>
            </a:rPr>
            <a:t>4,835</a:t>
          </a:r>
          <a:r>
            <a:rPr kumimoji="1" lang="ja-JP" altLang="en-US" sz="1300">
              <a:latin typeface="ＭＳ Ｐゴシック" panose="020B0600070205080204" pitchFamily="50" charset="-128"/>
              <a:ea typeface="ＭＳ Ｐゴシック" panose="020B0600070205080204" pitchFamily="50" charset="-128"/>
            </a:rPr>
            <a:t>円の増、教育費は文化会館施設等整備事業の増などにより</a:t>
          </a:r>
          <a:r>
            <a:rPr kumimoji="1" lang="en-US" altLang="ja-JP" sz="1300">
              <a:latin typeface="ＭＳ Ｐゴシック" panose="020B0600070205080204" pitchFamily="50" charset="-128"/>
              <a:ea typeface="ＭＳ Ｐゴシック" panose="020B0600070205080204" pitchFamily="50" charset="-128"/>
            </a:rPr>
            <a:t>17,889</a:t>
          </a:r>
          <a:r>
            <a:rPr kumimoji="1" lang="ja-JP" altLang="en-US" sz="1300">
              <a:latin typeface="ＭＳ Ｐゴシック" panose="020B0600070205080204" pitchFamily="50" charset="-128"/>
              <a:ea typeface="ＭＳ Ｐゴシック" panose="020B0600070205080204" pitchFamily="50" charset="-128"/>
            </a:rPr>
            <a:t>円の増、公債費は長期債繰上償還の実施を含め順調に償還が進んでおり</a:t>
          </a:r>
          <a:r>
            <a:rPr kumimoji="1" lang="en-US" altLang="ja-JP" sz="1300">
              <a:latin typeface="ＭＳ Ｐゴシック" panose="020B0600070205080204" pitchFamily="50" charset="-128"/>
              <a:ea typeface="ＭＳ Ｐゴシック" panose="020B0600070205080204" pitchFamily="50" charset="-128"/>
            </a:rPr>
            <a:t>12,578</a:t>
          </a:r>
          <a:r>
            <a:rPr kumimoji="1" lang="ja-JP" altLang="en-US" sz="1300">
              <a:latin typeface="ＭＳ Ｐゴシック" panose="020B0600070205080204" pitchFamily="50" charset="-128"/>
              <a:ea typeface="ＭＳ Ｐゴシック" panose="020B0600070205080204" pitchFamily="50" charset="-128"/>
            </a:rPr>
            <a:t>円の減となっている。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兵庫県朝来市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実質収支比率は翌年度に繰り越すべき財源の減などにより、前年度に比べ</a:t>
          </a:r>
          <a:r>
            <a:rPr kumimoji="1" lang="en-US" altLang="ja-JP" sz="1400">
              <a:latin typeface="ＭＳ ゴシック" pitchFamily="49" charset="-128"/>
              <a:ea typeface="ＭＳ ゴシック" pitchFamily="49" charset="-128"/>
            </a:rPr>
            <a:t>1.01</a:t>
          </a:r>
          <a:r>
            <a:rPr kumimoji="1" lang="ja-JP" altLang="en-US" sz="1400">
              <a:latin typeface="ＭＳ ゴシック" pitchFamily="49" charset="-128"/>
              <a:ea typeface="ＭＳ ゴシック" pitchFamily="49" charset="-128"/>
            </a:rPr>
            <a:t>ポイント上昇した。</a:t>
          </a:r>
        </a:p>
        <a:p>
          <a:r>
            <a:rPr kumimoji="1" lang="ja-JP" altLang="en-US" sz="1400">
              <a:latin typeface="ＭＳ ゴシック" pitchFamily="49" charset="-128"/>
              <a:ea typeface="ＭＳ ゴシック" pitchFamily="49" charset="-128"/>
            </a:rPr>
            <a:t>　財政調整基金残高については、令和２年度以降は決算剰余積立などにより増加している。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兵庫県朝来市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すべての会計において実質赤字または資金不足は生じていない。</a:t>
          </a:r>
        </a:p>
        <a:p>
          <a:r>
            <a:rPr kumimoji="1" lang="ja-JP" altLang="en-US" sz="1400">
              <a:latin typeface="ＭＳ ゴシック" pitchFamily="49" charset="-128"/>
              <a:ea typeface="ＭＳ ゴシック" pitchFamily="49" charset="-128"/>
            </a:rPr>
            <a:t>今後においても、職員の適正配置や事務事業の見直し、一部の会計については料金体系の適正化・見直し等を行い、更なる健全財政に努める必要がある。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兵庫県朝来市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単年度の実質公債費比率は、元利償還金の額及び公営企業の地方債に対する繰入金の減少等により、前年度より</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8.5</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また、令和４年度から令和６年度の３ヵ年平均の実質公債費比率は、</a:t>
          </a:r>
          <a:r>
            <a:rPr kumimoji="1" lang="en-US" altLang="ja-JP" sz="1400">
              <a:latin typeface="ＭＳ ゴシック" pitchFamily="49" charset="-128"/>
              <a:ea typeface="ＭＳ ゴシック" pitchFamily="49" charset="-128"/>
            </a:rPr>
            <a:t>0.9</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9.8</a:t>
          </a:r>
          <a:r>
            <a:rPr kumimoji="1" lang="ja-JP" altLang="en-US" sz="1400">
              <a:latin typeface="ＭＳ ゴシック" pitchFamily="49" charset="-128"/>
              <a:ea typeface="ＭＳ ゴシック" pitchFamily="49" charset="-128"/>
            </a:rPr>
            <a:t>％となった。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平成</a:t>
          </a:r>
          <a:r>
            <a:rPr kumimoji="1" lang="en-US" altLang="ja-JP" sz="1000">
              <a:latin typeface="ＭＳ ゴシック" pitchFamily="49" charset="-128"/>
              <a:ea typeface="ＭＳ ゴシック" pitchFamily="49" charset="-128"/>
            </a:rPr>
            <a:t>23</a:t>
          </a:r>
          <a:r>
            <a:rPr kumimoji="1" lang="ja-JP" altLang="en-US" sz="1000">
              <a:latin typeface="ＭＳ ゴシック" pitchFamily="49" charset="-128"/>
              <a:ea typeface="ＭＳ ゴシック" pitchFamily="49" charset="-128"/>
            </a:rPr>
            <a:t>年度から平成</a:t>
          </a:r>
          <a:r>
            <a:rPr kumimoji="1" lang="en-US" altLang="ja-JP" sz="1000">
              <a:latin typeface="ＭＳ ゴシック" pitchFamily="49" charset="-128"/>
              <a:ea typeface="ＭＳ ゴシック" pitchFamily="49" charset="-128"/>
            </a:rPr>
            <a:t>26</a:t>
          </a:r>
          <a:r>
            <a:rPr kumimoji="1" lang="ja-JP" altLang="en-US" sz="1000">
              <a:latin typeface="ＭＳ ゴシック" pitchFamily="49" charset="-128"/>
              <a:ea typeface="ＭＳ ゴシック" pitchFamily="49" charset="-128"/>
            </a:rPr>
            <a:t>年度まで兵庫のじぎく債の発行を行っていたが、令和２年度の満期一括償還を以って、発行した兵庫のじぎく債はすべて完済となった。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兵庫県朝来市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については、減少傾向をたどり、マイナスとなっている。これは、これまでの長期債の繰上償還などによる一般会計の地方債残高の減少や、下水道事業会計の地方債残高の減少による公営企業会計などへの地方債償還分の繰入見込額の減少などによるものである。</a:t>
          </a:r>
        </a:p>
        <a:p>
          <a:r>
            <a:rPr kumimoji="1" lang="ja-JP" altLang="en-US" sz="1400">
              <a:latin typeface="ＭＳ ゴシック" pitchFamily="49" charset="-128"/>
              <a:ea typeface="ＭＳ ゴシック" pitchFamily="49" charset="-128"/>
            </a:rPr>
            <a:t>　引き続き、公債費の抑制や定員適正化計画の推進により、更なる健全財政の運営に努めていきたい。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兵庫県朝来市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令和５年度末の基金残高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万円に対し、令和６年度に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万円を取り崩した結果、令和６年度末の基金残高は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万円となり、前年度に比べ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基金の使途の明確化を図るため、各基金の目的に応じた事業に活用していく予定としている。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は主にふるさと寄附金による使途指定の事業へ充当を行っている。また、地域自治協議会への補助金財源として地域振興基金を繰入している。公共施設等総合管理基金は令和元年度に創設した基金であり、公共施設等総合管理計画（公共施設再配置計画）に基づき、既存施設の長寿命化、大規模改修、統廃合、除却と判定している施設に要する事業費の財源として充当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ふるさと創生基金について、ふるさと寄附金の事業充当残及び利子積立として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万円を事業に充当するため取り崩した。その他上記の事業等に充当している。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年度に創設した公共施設等総合管理基金については、公共施設等総合管理計画（公共施設再配置計画）に基づき、今後数年間に急増すると見込まれる公共施設の改修や統廃合などに要する事業費に対し適切に充当し、公共施設の適正管理推進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令和６年度は、令和５年度の決算剰余積立として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万円を積み立て、令和６年度中に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％程度を目途に確保するよう努める。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基金利子積立による増。（百万円単位では増減なし。）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市場公募債等の償還方法が満期一括償還の場合には減債基金を活用し、財政状況の安定に努める。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47AF8E-B3FB-4098-99E1-C4B9B4C058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61E02C-A3BB-487D-AA05-6D45B2552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6DC11F9-E516-4917-9B03-7D95387EDFB4}"/>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1AD1657-5731-47A1-9A49-5DCBA86A10BC}"/>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71A34A4-91E9-469D-B9B3-99D7E59F4A18}"/>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C25F5E2-254F-451A-AFA6-F6922515A6C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2C61096-0B0C-4875-8ED0-D67B326AB0E7}"/>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441EDE9-90F0-4713-8402-6D8B2FA01A1E}"/>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7B38654-5503-4D90-AADB-1B6C80805144}"/>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8FCFD13-A8C7-4C58-B361-A7B8B3333FE5}"/>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6D92833-5B15-4F31-84C3-20A6D8A1415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4531686-382A-4A65-B99B-18E399989A26}"/>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DBB1661-1B6E-4101-B309-672FBFA649F4}"/>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BB71F3D-6DC0-46BF-BED1-B48121260356}"/>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3EA3A1A-6184-4A6B-B29D-5567EEF8D00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F052F89-9D41-4F3D-821F-0C4FC5FCDEF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342104-C5B3-45EE-A713-E1250B45974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6DFC643-90C0-4007-A6C9-E5B61367F2C3}"/>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0905C50-D025-4A50-A60B-AE9CB7D831E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C9A9515-F07E-4757-BE9E-15B9492F8DE5}"/>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5773CDD-5928-45C3-8C6E-85125F45881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EEC85D3-FD46-4D7F-8C44-D6F73A99B44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ED5F5ED-1C40-4C65-914A-D1556B4AE313}"/>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AF9F7C8-E4F1-4969-B166-0D450607889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5D745DB-75B6-4BD7-9FF9-35624BC46F5D}"/>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1C94666-1398-42E4-B096-A8E04E7BED4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8C35C54-04EB-469C-86C3-97EEDE60FAA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285DA11-942C-48B6-9CD6-62B3106D285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AAFCF56-66DE-4AD9-8B0B-C26D0F9B983B}"/>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B60C960-236E-4D1A-85DC-31E8D20C370C}"/>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E5BF81E-35D9-4482-8DC8-309ED226215F}"/>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026F6CA-7D77-4107-8771-6F24E2A76DF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183CA2A-5686-48C6-8867-26A457DE15C3}"/>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7B8E6A2-906A-408C-9CB5-7C1E803706A7}"/>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F91EC12-303A-4775-A8A4-5F6F3CD6E9EA}"/>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67FAE6B-645F-43AA-8853-5C39EA888C3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10FD6FA-2F8A-40B3-B842-8995B616649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E750292-11B0-4306-8267-E41F79CEDD7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5934109-DA2F-43A3-A96F-E2C8D6027A8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59E9F77-5407-4EA9-940C-B04B8D58DF8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E357427-BD52-4F1B-9E8B-3C3B48621863}"/>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6835C1-E706-475B-876A-8B4970AAA61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3D0D922-3E86-4E91-B8E5-15D578758BA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01A257E-E71A-451E-B5AA-AC9B219F975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0DD9F71-F1A3-42F9-A7B9-6AD4861BF71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8DBDAA9-4FC9-406C-A61E-E2917595EC4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F76E650-22B1-46CD-904E-DE16BE8E26C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5F7680D-F360-482A-91C0-C3C21FCC3313}"/>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49BE34C-C8B4-4072-98AC-6889728F1A5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7461356-7FD9-48C1-AEBF-DAB1ECE5460E}"/>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998E1AE-75EF-487E-BAB2-197C37AEC736}"/>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D59C7BB-5A36-45C2-AE2E-EAA657E6A308}"/>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8254782-0897-4AE7-BBDD-6176A1D5B33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0E23BBF-42C0-4B8B-BBEB-67ADB7D7AD4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39E1EAB-C4F7-41FC-ABE0-09FA6D2256B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29D81E7-E5D3-44F1-BA33-3604804D5198}"/>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5EB3046-6F2B-43C6-9E4D-75C271DE6C45}"/>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effectLst/>
              <a:latin typeface="ＭＳ Ｐゴシック" panose="020B0600070205080204" pitchFamily="50" charset="-128"/>
              <a:ea typeface="ＭＳ Ｐゴシック" panose="020B0600070205080204" pitchFamily="50" charset="-128"/>
            </a:rPr>
            <a:t>　有形固定資産減価償却率は類似団体より高い水準にあるが、平成</a:t>
          </a:r>
          <a:r>
            <a:rPr lang="en-US" altLang="ja-JP">
              <a:effectLst/>
              <a:latin typeface="ＭＳ Ｐゴシック" panose="020B0600070205080204" pitchFamily="50" charset="-128"/>
              <a:ea typeface="ＭＳ Ｐゴシック" panose="020B0600070205080204" pitchFamily="50" charset="-128"/>
            </a:rPr>
            <a:t>28</a:t>
          </a:r>
          <a:r>
            <a:rPr lang="ja-JP" altLang="en-US">
              <a:effectLst/>
              <a:latin typeface="ＭＳ Ｐゴシック" panose="020B0600070205080204" pitchFamily="50" charset="-128"/>
              <a:ea typeface="ＭＳ Ｐゴシック" panose="020B0600070205080204" pitchFamily="50" charset="-128"/>
            </a:rPr>
            <a:t>年度に策定した公共施設等総合管理計画や令和</a:t>
          </a:r>
          <a:r>
            <a:rPr lang="en-US" altLang="ja-JP">
              <a:effectLst/>
              <a:latin typeface="ＭＳ Ｐゴシック" panose="020B0600070205080204" pitchFamily="50" charset="-128"/>
              <a:ea typeface="ＭＳ Ｐゴシック" panose="020B0600070205080204" pitchFamily="50" charset="-128"/>
            </a:rPr>
            <a:t>2</a:t>
          </a:r>
          <a:r>
            <a:rPr lang="ja-JP" altLang="en-US">
              <a:effectLst/>
              <a:latin typeface="ＭＳ Ｐゴシック" panose="020B0600070205080204" pitchFamily="50" charset="-128"/>
              <a:ea typeface="ＭＳ Ｐゴシック" panose="020B0600070205080204" pitchFamily="50" charset="-128"/>
            </a:rPr>
            <a:t>年度に策定した公共施設再配置計画に基づき、計画的な維持保全による施設の長寿命化、老朽化施設等の集約化や除却による施設保有量の最適化等に取り組むことで減価償却率の抑制を図る。</a:t>
          </a: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A0F3909-417D-4E15-B176-D89FFF70318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4258F5B-58F2-4CFB-9883-49EFCCD3688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4492C08-29AD-4EE0-AF9E-0336A4BBA789}"/>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8ADE124-C3D0-4AB7-BA39-AF5B1A6A5DFF}"/>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9D3798B-6EC4-4AF2-9EF7-FA12D9948DF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426B8A3-CB45-4399-A411-07117EDC61E9}"/>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8B64873-3042-4511-A04F-D60325E7C75F}"/>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6637B16-F739-4C14-ADD0-7E173CA59962}"/>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993DEDF-A507-40B7-862B-EAEB48F040E5}"/>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6C46D4D-7126-4239-B42F-D9B0B369B45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EEA9AF6-EA38-4F37-A07E-63F1403CDC45}"/>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4324F98-9024-4012-8E7D-6FA83F19AB93}"/>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30B2BE5-149E-44F4-9101-1DBEAA711367}"/>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2ACFDFF-3311-4F91-96E9-22C0142572C6}"/>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220DC1A-EDE2-45DD-AD4F-8793AC504309}"/>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93FB887-5474-4698-A6A7-93B6AC4AF19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33A0F66-C7BD-4249-B6DD-C5D2F69FE92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2DB7ABF-6EDF-4932-AC59-D111B404CAE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33B37C58-22E1-44EA-A6E4-30630983E90C}"/>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B50EF5F-08F1-43A3-B6A0-67CE28B16788}"/>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FEC70118-2B7D-4FEE-8220-61861508D7D3}"/>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37AC9C1F-7349-4148-82F0-93283E838AAA}"/>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9086B9B7-B321-49F7-9D2B-8CE98BE4BF46}"/>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0D18DF50-181F-4B21-A7A6-B2B81D18D5E5}"/>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32149569-4831-4201-AA10-E339555B0BC7}"/>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4BDDB067-108C-4EC0-862F-C3AC197A3A29}"/>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FFCF2A60-7875-4595-8D40-77733E57BC91}"/>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BBEB0868-6D8B-41AE-B9A4-BC4ADBF3501D}"/>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D27EE75D-0B8C-4847-A7E3-FE4D03B3C76C}"/>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9D86F68-E0A8-4B25-9AA6-65F61B78AF6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9C9E218-6E71-41B6-86F0-1872DF5DC03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3B23159-63B9-4553-AA97-6FFEF88FA64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A87C3DF-AA26-4C48-ABF8-1B6C9CDF4CF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08F42F2-EBC1-47D2-B8D4-1B91FDA8D24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43271</xdr:rowOff>
    </xdr:from>
    <xdr:to>
      <xdr:col>23</xdr:col>
      <xdr:colOff>136525</xdr:colOff>
      <xdr:row>31</xdr:row>
      <xdr:rowOff>144871</xdr:rowOff>
    </xdr:to>
    <xdr:sp macro="" textlink="">
      <xdr:nvSpPr>
        <xdr:cNvPr id="93" name="楕円 92">
          <a:extLst>
            <a:ext uri="{FF2B5EF4-FFF2-40B4-BE49-F238E27FC236}">
              <a16:creationId xmlns:a16="http://schemas.microsoft.com/office/drawing/2014/main" id="{28EC59DA-FD38-4D04-9D8A-EDD77FC19FF2}"/>
            </a:ext>
          </a:extLst>
        </xdr:cNvPr>
        <xdr:cNvSpPr/>
      </xdr:nvSpPr>
      <xdr:spPr>
        <a:xfrm>
          <a:off x="4711700" y="535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21698</xdr:rowOff>
    </xdr:from>
    <xdr:ext cx="405111" cy="259045"/>
    <xdr:sp macro="" textlink="">
      <xdr:nvSpPr>
        <xdr:cNvPr id="94" name="有形固定資産減価償却率該当値テキスト">
          <a:extLst>
            <a:ext uri="{FF2B5EF4-FFF2-40B4-BE49-F238E27FC236}">
              <a16:creationId xmlns:a16="http://schemas.microsoft.com/office/drawing/2014/main" id="{2DC2FE51-FA2E-49B2-B56F-D3C3E618BBD8}"/>
            </a:ext>
          </a:extLst>
        </xdr:cNvPr>
        <xdr:cNvSpPr txBox="1"/>
      </xdr:nvSpPr>
      <xdr:spPr>
        <a:xfrm>
          <a:off x="4813300" y="533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9344</xdr:rowOff>
    </xdr:from>
    <xdr:to>
      <xdr:col>19</xdr:col>
      <xdr:colOff>187325</xdr:colOff>
      <xdr:row>31</xdr:row>
      <xdr:rowOff>110944</xdr:rowOff>
    </xdr:to>
    <xdr:sp macro="" textlink="">
      <xdr:nvSpPr>
        <xdr:cNvPr id="95" name="楕円 94">
          <a:extLst>
            <a:ext uri="{FF2B5EF4-FFF2-40B4-BE49-F238E27FC236}">
              <a16:creationId xmlns:a16="http://schemas.microsoft.com/office/drawing/2014/main" id="{1B966001-8D1D-40AC-9857-F3C3EC699396}"/>
            </a:ext>
          </a:extLst>
        </xdr:cNvPr>
        <xdr:cNvSpPr/>
      </xdr:nvSpPr>
      <xdr:spPr>
        <a:xfrm>
          <a:off x="4000500" y="532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60144</xdr:rowOff>
    </xdr:from>
    <xdr:to>
      <xdr:col>23</xdr:col>
      <xdr:colOff>85725</xdr:colOff>
      <xdr:row>31</xdr:row>
      <xdr:rowOff>94071</xdr:rowOff>
    </xdr:to>
    <xdr:cxnSp macro="">
      <xdr:nvCxnSpPr>
        <xdr:cNvPr id="96" name="直線コネクタ 95">
          <a:extLst>
            <a:ext uri="{FF2B5EF4-FFF2-40B4-BE49-F238E27FC236}">
              <a16:creationId xmlns:a16="http://schemas.microsoft.com/office/drawing/2014/main" id="{D0BC9F94-76D4-48AD-8C5E-E1DBC768BCC7}"/>
            </a:ext>
          </a:extLst>
        </xdr:cNvPr>
        <xdr:cNvCxnSpPr/>
      </xdr:nvCxnSpPr>
      <xdr:spPr>
        <a:xfrm>
          <a:off x="4051300" y="5375094"/>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143782</xdr:rowOff>
    </xdr:from>
    <xdr:to>
      <xdr:col>15</xdr:col>
      <xdr:colOff>187325</xdr:colOff>
      <xdr:row>31</xdr:row>
      <xdr:rowOff>73932</xdr:rowOff>
    </xdr:to>
    <xdr:sp macro="" textlink="">
      <xdr:nvSpPr>
        <xdr:cNvPr id="97" name="楕円 96">
          <a:extLst>
            <a:ext uri="{FF2B5EF4-FFF2-40B4-BE49-F238E27FC236}">
              <a16:creationId xmlns:a16="http://schemas.microsoft.com/office/drawing/2014/main" id="{E6817247-DB93-48C0-B49B-016927149B05}"/>
            </a:ext>
          </a:extLst>
        </xdr:cNvPr>
        <xdr:cNvSpPr/>
      </xdr:nvSpPr>
      <xdr:spPr>
        <a:xfrm>
          <a:off x="3238500" y="528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23132</xdr:rowOff>
    </xdr:from>
    <xdr:to>
      <xdr:col>19</xdr:col>
      <xdr:colOff>136525</xdr:colOff>
      <xdr:row>31</xdr:row>
      <xdr:rowOff>60144</xdr:rowOff>
    </xdr:to>
    <xdr:cxnSp macro="">
      <xdr:nvCxnSpPr>
        <xdr:cNvPr id="98" name="直線コネクタ 97">
          <a:extLst>
            <a:ext uri="{FF2B5EF4-FFF2-40B4-BE49-F238E27FC236}">
              <a16:creationId xmlns:a16="http://schemas.microsoft.com/office/drawing/2014/main" id="{FFF9E949-5C9D-4669-80A1-C0B4D5BA9B20}"/>
            </a:ext>
          </a:extLst>
        </xdr:cNvPr>
        <xdr:cNvCxnSpPr/>
      </xdr:nvCxnSpPr>
      <xdr:spPr>
        <a:xfrm>
          <a:off x="3289300" y="5338082"/>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106771</xdr:rowOff>
    </xdr:from>
    <xdr:to>
      <xdr:col>11</xdr:col>
      <xdr:colOff>187325</xdr:colOff>
      <xdr:row>31</xdr:row>
      <xdr:rowOff>36921</xdr:rowOff>
    </xdr:to>
    <xdr:sp macro="" textlink="">
      <xdr:nvSpPr>
        <xdr:cNvPr id="99" name="楕円 98">
          <a:extLst>
            <a:ext uri="{FF2B5EF4-FFF2-40B4-BE49-F238E27FC236}">
              <a16:creationId xmlns:a16="http://schemas.microsoft.com/office/drawing/2014/main" id="{CB1BC626-2162-4DD6-8271-1CD4DFB3007A}"/>
            </a:ext>
          </a:extLst>
        </xdr:cNvPr>
        <xdr:cNvSpPr/>
      </xdr:nvSpPr>
      <xdr:spPr>
        <a:xfrm>
          <a:off x="2476500" y="525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157571</xdr:rowOff>
    </xdr:from>
    <xdr:to>
      <xdr:col>15</xdr:col>
      <xdr:colOff>136525</xdr:colOff>
      <xdr:row>31</xdr:row>
      <xdr:rowOff>23132</xdr:rowOff>
    </xdr:to>
    <xdr:cxnSp macro="">
      <xdr:nvCxnSpPr>
        <xdr:cNvPr id="100" name="直線コネクタ 99">
          <a:extLst>
            <a:ext uri="{FF2B5EF4-FFF2-40B4-BE49-F238E27FC236}">
              <a16:creationId xmlns:a16="http://schemas.microsoft.com/office/drawing/2014/main" id="{19D4144B-53B2-4A04-AF6A-9EB526C7086F}"/>
            </a:ext>
          </a:extLst>
        </xdr:cNvPr>
        <xdr:cNvCxnSpPr/>
      </xdr:nvCxnSpPr>
      <xdr:spPr>
        <a:xfrm>
          <a:off x="2527300" y="5301071"/>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72844</xdr:rowOff>
    </xdr:from>
    <xdr:to>
      <xdr:col>7</xdr:col>
      <xdr:colOff>187325</xdr:colOff>
      <xdr:row>31</xdr:row>
      <xdr:rowOff>2994</xdr:rowOff>
    </xdr:to>
    <xdr:sp macro="" textlink="">
      <xdr:nvSpPr>
        <xdr:cNvPr id="101" name="楕円 100">
          <a:extLst>
            <a:ext uri="{FF2B5EF4-FFF2-40B4-BE49-F238E27FC236}">
              <a16:creationId xmlns:a16="http://schemas.microsoft.com/office/drawing/2014/main" id="{9C272050-02CC-4521-972D-BA4052CD7860}"/>
            </a:ext>
          </a:extLst>
        </xdr:cNvPr>
        <xdr:cNvSpPr/>
      </xdr:nvSpPr>
      <xdr:spPr>
        <a:xfrm>
          <a:off x="1714500" y="52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123644</xdr:rowOff>
    </xdr:from>
    <xdr:to>
      <xdr:col>11</xdr:col>
      <xdr:colOff>136525</xdr:colOff>
      <xdr:row>30</xdr:row>
      <xdr:rowOff>157571</xdr:rowOff>
    </xdr:to>
    <xdr:cxnSp macro="">
      <xdr:nvCxnSpPr>
        <xdr:cNvPr id="102" name="直線コネクタ 101">
          <a:extLst>
            <a:ext uri="{FF2B5EF4-FFF2-40B4-BE49-F238E27FC236}">
              <a16:creationId xmlns:a16="http://schemas.microsoft.com/office/drawing/2014/main" id="{F9637FE9-2C3D-4137-A349-0FEDDDEAB569}"/>
            </a:ext>
          </a:extLst>
        </xdr:cNvPr>
        <xdr:cNvCxnSpPr/>
      </xdr:nvCxnSpPr>
      <xdr:spPr>
        <a:xfrm>
          <a:off x="1765300" y="5267144"/>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48FC5C97-1964-43B3-92FF-0182DC6DA581}"/>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1E682531-07A9-4F3B-AC8E-D66DECDCECA5}"/>
            </a:ext>
          </a:extLst>
        </xdr:cNvPr>
        <xdr:cNvSpPr txBox="1"/>
      </xdr:nvSpPr>
      <xdr:spPr>
        <a:xfrm>
          <a:off x="3086744" y="499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A8970CAC-8990-406F-8B2A-43085493BC9E}"/>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FA8D9CA8-2236-4BE3-B7DE-455F5618838B}"/>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102071</xdr:rowOff>
    </xdr:from>
    <xdr:ext cx="405111" cy="259045"/>
    <xdr:sp macro="" textlink="">
      <xdr:nvSpPr>
        <xdr:cNvPr id="107" name="n_1mainValue有形固定資産減価償却率">
          <a:extLst>
            <a:ext uri="{FF2B5EF4-FFF2-40B4-BE49-F238E27FC236}">
              <a16:creationId xmlns:a16="http://schemas.microsoft.com/office/drawing/2014/main" id="{9DCC3AD7-2B82-41AE-BF7D-D02AE40CDA59}"/>
            </a:ext>
          </a:extLst>
        </xdr:cNvPr>
        <xdr:cNvSpPr txBox="1"/>
      </xdr:nvSpPr>
      <xdr:spPr>
        <a:xfrm>
          <a:off x="3836044" y="541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65059</xdr:rowOff>
    </xdr:from>
    <xdr:ext cx="405111" cy="259045"/>
    <xdr:sp macro="" textlink="">
      <xdr:nvSpPr>
        <xdr:cNvPr id="108" name="n_2mainValue有形固定資産減価償却率">
          <a:extLst>
            <a:ext uri="{FF2B5EF4-FFF2-40B4-BE49-F238E27FC236}">
              <a16:creationId xmlns:a16="http://schemas.microsoft.com/office/drawing/2014/main" id="{13CACB19-4DD4-4FCA-AE24-76102B1ACFDC}"/>
            </a:ext>
          </a:extLst>
        </xdr:cNvPr>
        <xdr:cNvSpPr txBox="1"/>
      </xdr:nvSpPr>
      <xdr:spPr>
        <a:xfrm>
          <a:off x="3086744" y="538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28048</xdr:rowOff>
    </xdr:from>
    <xdr:ext cx="405111" cy="259045"/>
    <xdr:sp macro="" textlink="">
      <xdr:nvSpPr>
        <xdr:cNvPr id="109" name="n_3mainValue有形固定資産減価償却率">
          <a:extLst>
            <a:ext uri="{FF2B5EF4-FFF2-40B4-BE49-F238E27FC236}">
              <a16:creationId xmlns:a16="http://schemas.microsoft.com/office/drawing/2014/main" id="{A01B2F95-8B44-4CC9-8CBC-66BA05145183}"/>
            </a:ext>
          </a:extLst>
        </xdr:cNvPr>
        <xdr:cNvSpPr txBox="1"/>
      </xdr:nvSpPr>
      <xdr:spPr>
        <a:xfrm>
          <a:off x="2324744" y="534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165571</xdr:rowOff>
    </xdr:from>
    <xdr:ext cx="405111" cy="259045"/>
    <xdr:sp macro="" textlink="">
      <xdr:nvSpPr>
        <xdr:cNvPr id="110" name="n_4mainValue有形固定資産減価償却率">
          <a:extLst>
            <a:ext uri="{FF2B5EF4-FFF2-40B4-BE49-F238E27FC236}">
              <a16:creationId xmlns:a16="http://schemas.microsoft.com/office/drawing/2014/main" id="{A769E658-B033-442D-83FA-7E59A0B9E091}"/>
            </a:ext>
          </a:extLst>
        </xdr:cNvPr>
        <xdr:cNvSpPr txBox="1"/>
      </xdr:nvSpPr>
      <xdr:spPr>
        <a:xfrm>
          <a:off x="1562744" y="530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EF80781-9463-48CD-A252-A8E1F330BE95}"/>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ACCFE7D-B47A-4FA6-A2C8-8E7E97BB4EF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A98F6E9-59FA-43C0-8B7F-95A8D69D2AA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DABA16C-6ECA-482A-A71C-8DC8481609D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FA3C605-F414-4C1D-B5D2-4959AA60C1E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B4C900F-1833-4C69-9158-EDB55C6FD57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C01E934-D5F4-4E16-856C-03EC815F308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EAE79F7-1C58-4A2C-BFF2-2A2723E4FF6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F89C9C9-E2B0-4C72-AC93-1D5FDD7B442C}"/>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1595D39-377D-46CC-AC60-1049E59F16A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D4DA42F-C160-4B4F-99CF-89C46191719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44DAB0D-2BB6-4044-B5CA-7372E9A2A064}"/>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FD1F93E-94E6-4590-BC69-CC8EC0555F24}"/>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債務償還比率は類似団体平均を下回っており、主な要因としては平成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年度から毎年繰上償還を実施したことによる地方債残高の減少、また地方債の計画的な発行に努めたことによるものである。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今後も引き続き債務償還比率が伸びないよう取組を進めていく。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F0414F4-2420-4641-BD91-01F0C739FE2B}"/>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A508C89-2366-4D83-95DE-C694F25E117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F47F185-B6A9-4E22-B8DF-3FFAEE74E7C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3D597A0C-8852-4E62-A317-920987FDDF57}"/>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377DD39E-8321-4D7F-98DC-6246EE50576A}"/>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7984422C-0713-4643-8A7D-D49CAD5AB16A}"/>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0AF61370-7C9D-4E2E-B163-2DC0C24EC1A1}"/>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53EC68CB-42B2-483F-8C8F-99F32386417D}"/>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764033B4-958D-4C50-AE9E-07BAA41E14CD}"/>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9C112B10-35C1-4ABB-A279-24CD01ECCD8A}"/>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DD0A0835-C391-4A49-968F-14D20481DE8A}"/>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81D48668-376D-4AA4-8FB0-DAD046BDED66}"/>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C8FDB62A-663F-44E5-8BAC-A3DC1B6CAC28}"/>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346ECF69-3049-4B64-9ADC-7FBACAB0F93A}"/>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7BCD70D6-7876-418F-995F-0A345B3D0494}"/>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A511196D-EE13-4F61-A522-9191A30B41BB}"/>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3077884F-880F-45A3-BCFC-8BE6483884B9}"/>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78860129-3851-467A-876F-E2CE0E36FDC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5327F2F2-EAE1-46D8-89F9-25B3CB5E9E7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ACE02D2B-BB0C-4E22-9E44-379B9F8D674A}"/>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56D20E39-BF33-441D-B277-DBAA2DE5426A}"/>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95B0745F-F511-41C2-ACFA-2A6C848AF9A6}"/>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754E06B1-399F-4C4A-8311-D936C556693F}"/>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7C429A83-F357-447E-9E92-E2BA00F04399}"/>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F6F00F13-7B81-45C2-BB3E-7BF6595AB519}"/>
            </a:ext>
          </a:extLst>
        </xdr:cNvPr>
        <xdr:cNvSpPr txBox="1"/>
      </xdr:nvSpPr>
      <xdr:spPr>
        <a:xfrm>
          <a:off x="14846300" y="5128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B0B7C392-19AD-46D5-8A2B-D5FA916F0425}"/>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46EEB06E-91D0-4902-9682-3F0ABD06BA79}"/>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E84CB8A0-BB84-47B4-8FB5-3DA043365817}"/>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AD52A4E7-46B0-4FA6-9702-976212C60830}"/>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29B4EBE5-209B-4AEB-AA73-DB2E54AABECF}"/>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D3C7B78-C451-4F38-B1A6-4090D83E5EC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33D1909-FAC0-4F98-8D77-DB414A72E17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C578527-3CB8-464A-B54D-6D67F93AC5D8}"/>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5DBABA0F-22FE-4818-9303-E3146F9E7F4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5B850F42-45AC-49D0-84CF-981064A02A5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43704</xdr:rowOff>
    </xdr:from>
    <xdr:to>
      <xdr:col>76</xdr:col>
      <xdr:colOff>73025</xdr:colOff>
      <xdr:row>27</xdr:row>
      <xdr:rowOff>145304</xdr:rowOff>
    </xdr:to>
    <xdr:sp macro="" textlink="">
      <xdr:nvSpPr>
        <xdr:cNvPr id="159" name="楕円 158">
          <a:extLst>
            <a:ext uri="{FF2B5EF4-FFF2-40B4-BE49-F238E27FC236}">
              <a16:creationId xmlns:a16="http://schemas.microsoft.com/office/drawing/2014/main" id="{8020C262-0598-4DD6-AB41-487190C3D0C7}"/>
            </a:ext>
          </a:extLst>
        </xdr:cNvPr>
        <xdr:cNvSpPr/>
      </xdr:nvSpPr>
      <xdr:spPr>
        <a:xfrm>
          <a:off x="14744700" y="467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66581</xdr:rowOff>
    </xdr:from>
    <xdr:ext cx="469744" cy="259045"/>
    <xdr:sp macro="" textlink="">
      <xdr:nvSpPr>
        <xdr:cNvPr id="160" name="債務償還比率該当値テキスト">
          <a:extLst>
            <a:ext uri="{FF2B5EF4-FFF2-40B4-BE49-F238E27FC236}">
              <a16:creationId xmlns:a16="http://schemas.microsoft.com/office/drawing/2014/main" id="{453CD6EB-D662-4A82-A914-621E0238DD66}"/>
            </a:ext>
          </a:extLst>
        </xdr:cNvPr>
        <xdr:cNvSpPr txBox="1"/>
      </xdr:nvSpPr>
      <xdr:spPr>
        <a:xfrm>
          <a:off x="14846300" y="452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90527</xdr:rowOff>
    </xdr:from>
    <xdr:to>
      <xdr:col>72</xdr:col>
      <xdr:colOff>123825</xdr:colOff>
      <xdr:row>28</xdr:row>
      <xdr:rowOff>20677</xdr:rowOff>
    </xdr:to>
    <xdr:sp macro="" textlink="">
      <xdr:nvSpPr>
        <xdr:cNvPr id="161" name="楕円 160">
          <a:extLst>
            <a:ext uri="{FF2B5EF4-FFF2-40B4-BE49-F238E27FC236}">
              <a16:creationId xmlns:a16="http://schemas.microsoft.com/office/drawing/2014/main" id="{EE0E22D6-8989-4A1A-823D-F4598A073947}"/>
            </a:ext>
          </a:extLst>
        </xdr:cNvPr>
        <xdr:cNvSpPr/>
      </xdr:nvSpPr>
      <xdr:spPr>
        <a:xfrm>
          <a:off x="14033500" y="471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94504</xdr:rowOff>
    </xdr:from>
    <xdr:to>
      <xdr:col>76</xdr:col>
      <xdr:colOff>22225</xdr:colOff>
      <xdr:row>27</xdr:row>
      <xdr:rowOff>141327</xdr:rowOff>
    </xdr:to>
    <xdr:cxnSp macro="">
      <xdr:nvCxnSpPr>
        <xdr:cNvPr id="162" name="直線コネクタ 161">
          <a:extLst>
            <a:ext uri="{FF2B5EF4-FFF2-40B4-BE49-F238E27FC236}">
              <a16:creationId xmlns:a16="http://schemas.microsoft.com/office/drawing/2014/main" id="{525A4585-AAFE-429E-809A-06FCF940A052}"/>
            </a:ext>
          </a:extLst>
        </xdr:cNvPr>
        <xdr:cNvCxnSpPr/>
      </xdr:nvCxnSpPr>
      <xdr:spPr>
        <a:xfrm flipV="1">
          <a:off x="14084300" y="4723654"/>
          <a:ext cx="711200" cy="4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146391</xdr:rowOff>
    </xdr:from>
    <xdr:to>
      <xdr:col>68</xdr:col>
      <xdr:colOff>123825</xdr:colOff>
      <xdr:row>28</xdr:row>
      <xdr:rowOff>76541</xdr:rowOff>
    </xdr:to>
    <xdr:sp macro="" textlink="">
      <xdr:nvSpPr>
        <xdr:cNvPr id="163" name="楕円 162">
          <a:extLst>
            <a:ext uri="{FF2B5EF4-FFF2-40B4-BE49-F238E27FC236}">
              <a16:creationId xmlns:a16="http://schemas.microsoft.com/office/drawing/2014/main" id="{2B3AA287-32CB-4ADC-8665-D6B1CC98C665}"/>
            </a:ext>
          </a:extLst>
        </xdr:cNvPr>
        <xdr:cNvSpPr/>
      </xdr:nvSpPr>
      <xdr:spPr>
        <a:xfrm>
          <a:off x="13271500" y="477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141327</xdr:rowOff>
    </xdr:from>
    <xdr:to>
      <xdr:col>72</xdr:col>
      <xdr:colOff>73025</xdr:colOff>
      <xdr:row>28</xdr:row>
      <xdr:rowOff>25741</xdr:rowOff>
    </xdr:to>
    <xdr:cxnSp macro="">
      <xdr:nvCxnSpPr>
        <xdr:cNvPr id="164" name="直線コネクタ 163">
          <a:extLst>
            <a:ext uri="{FF2B5EF4-FFF2-40B4-BE49-F238E27FC236}">
              <a16:creationId xmlns:a16="http://schemas.microsoft.com/office/drawing/2014/main" id="{5DDA3D55-FF93-4317-BB50-B0F3CE20BE23}"/>
            </a:ext>
          </a:extLst>
        </xdr:cNvPr>
        <xdr:cNvCxnSpPr/>
      </xdr:nvCxnSpPr>
      <xdr:spPr>
        <a:xfrm flipV="1">
          <a:off x="13322300" y="4770477"/>
          <a:ext cx="762000" cy="5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1659</xdr:rowOff>
    </xdr:from>
    <xdr:to>
      <xdr:col>64</xdr:col>
      <xdr:colOff>123825</xdr:colOff>
      <xdr:row>28</xdr:row>
      <xdr:rowOff>103259</xdr:rowOff>
    </xdr:to>
    <xdr:sp macro="" textlink="">
      <xdr:nvSpPr>
        <xdr:cNvPr id="165" name="楕円 164">
          <a:extLst>
            <a:ext uri="{FF2B5EF4-FFF2-40B4-BE49-F238E27FC236}">
              <a16:creationId xmlns:a16="http://schemas.microsoft.com/office/drawing/2014/main" id="{005F6A37-4AA7-4279-90B4-308196C1AD26}"/>
            </a:ext>
          </a:extLst>
        </xdr:cNvPr>
        <xdr:cNvSpPr/>
      </xdr:nvSpPr>
      <xdr:spPr>
        <a:xfrm>
          <a:off x="12509500" y="480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25741</xdr:rowOff>
    </xdr:from>
    <xdr:to>
      <xdr:col>68</xdr:col>
      <xdr:colOff>73025</xdr:colOff>
      <xdr:row>28</xdr:row>
      <xdr:rowOff>52459</xdr:rowOff>
    </xdr:to>
    <xdr:cxnSp macro="">
      <xdr:nvCxnSpPr>
        <xdr:cNvPr id="166" name="直線コネクタ 165">
          <a:extLst>
            <a:ext uri="{FF2B5EF4-FFF2-40B4-BE49-F238E27FC236}">
              <a16:creationId xmlns:a16="http://schemas.microsoft.com/office/drawing/2014/main" id="{CC3129F6-AFAB-41C6-97AB-AF449F3DE436}"/>
            </a:ext>
          </a:extLst>
        </xdr:cNvPr>
        <xdr:cNvCxnSpPr/>
      </xdr:nvCxnSpPr>
      <xdr:spPr>
        <a:xfrm flipV="1">
          <a:off x="12560300" y="4826341"/>
          <a:ext cx="762000" cy="2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138486</xdr:rowOff>
    </xdr:from>
    <xdr:to>
      <xdr:col>60</xdr:col>
      <xdr:colOff>123825</xdr:colOff>
      <xdr:row>29</xdr:row>
      <xdr:rowOff>68636</xdr:rowOff>
    </xdr:to>
    <xdr:sp macro="" textlink="">
      <xdr:nvSpPr>
        <xdr:cNvPr id="167" name="楕円 166">
          <a:extLst>
            <a:ext uri="{FF2B5EF4-FFF2-40B4-BE49-F238E27FC236}">
              <a16:creationId xmlns:a16="http://schemas.microsoft.com/office/drawing/2014/main" id="{E93385EE-325D-46D8-8F20-E765B68B67CF}"/>
            </a:ext>
          </a:extLst>
        </xdr:cNvPr>
        <xdr:cNvSpPr/>
      </xdr:nvSpPr>
      <xdr:spPr>
        <a:xfrm>
          <a:off x="11747500" y="493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52459</xdr:rowOff>
    </xdr:from>
    <xdr:to>
      <xdr:col>64</xdr:col>
      <xdr:colOff>73025</xdr:colOff>
      <xdr:row>29</xdr:row>
      <xdr:rowOff>17836</xdr:rowOff>
    </xdr:to>
    <xdr:cxnSp macro="">
      <xdr:nvCxnSpPr>
        <xdr:cNvPr id="168" name="直線コネクタ 167">
          <a:extLst>
            <a:ext uri="{FF2B5EF4-FFF2-40B4-BE49-F238E27FC236}">
              <a16:creationId xmlns:a16="http://schemas.microsoft.com/office/drawing/2014/main" id="{3A56881A-2B73-4F38-8CF6-0ED760CB5F3D}"/>
            </a:ext>
          </a:extLst>
        </xdr:cNvPr>
        <xdr:cNvCxnSpPr/>
      </xdr:nvCxnSpPr>
      <xdr:spPr>
        <a:xfrm flipV="1">
          <a:off x="11798300" y="4853059"/>
          <a:ext cx="762000" cy="13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1FA31ADD-6EFE-4E5E-A47D-49DA8064B44A}"/>
            </a:ext>
          </a:extLst>
        </xdr:cNvPr>
        <xdr:cNvSpPr txBox="1"/>
      </xdr:nvSpPr>
      <xdr:spPr>
        <a:xfrm>
          <a:off x="13836727" y="524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713859AF-54F7-4BC5-9BCE-0C83CF6607A7}"/>
            </a:ext>
          </a:extLst>
        </xdr:cNvPr>
        <xdr:cNvSpPr txBox="1"/>
      </xdr:nvSpPr>
      <xdr:spPr>
        <a:xfrm>
          <a:off x="13087427" y="522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20E96ABD-4C5D-47E0-A995-603531AF6542}"/>
            </a:ext>
          </a:extLst>
        </xdr:cNvPr>
        <xdr:cNvSpPr txBox="1"/>
      </xdr:nvSpPr>
      <xdr:spPr>
        <a:xfrm>
          <a:off x="12325427" y="518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89F0AC3C-0C12-4164-9D0A-449E2C934530}"/>
            </a:ext>
          </a:extLst>
        </xdr:cNvPr>
        <xdr:cNvSpPr txBox="1"/>
      </xdr:nvSpPr>
      <xdr:spPr>
        <a:xfrm>
          <a:off x="11563427"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37204</xdr:rowOff>
    </xdr:from>
    <xdr:ext cx="469744" cy="259045"/>
    <xdr:sp macro="" textlink="">
      <xdr:nvSpPr>
        <xdr:cNvPr id="173" name="n_1mainValue債務償還比率">
          <a:extLst>
            <a:ext uri="{FF2B5EF4-FFF2-40B4-BE49-F238E27FC236}">
              <a16:creationId xmlns:a16="http://schemas.microsoft.com/office/drawing/2014/main" id="{CAADC110-180F-4ECD-B784-D26BD6A508EB}"/>
            </a:ext>
          </a:extLst>
        </xdr:cNvPr>
        <xdr:cNvSpPr txBox="1"/>
      </xdr:nvSpPr>
      <xdr:spPr>
        <a:xfrm>
          <a:off x="13836727" y="449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93068</xdr:rowOff>
    </xdr:from>
    <xdr:ext cx="469744" cy="259045"/>
    <xdr:sp macro="" textlink="">
      <xdr:nvSpPr>
        <xdr:cNvPr id="174" name="n_2mainValue債務償還比率">
          <a:extLst>
            <a:ext uri="{FF2B5EF4-FFF2-40B4-BE49-F238E27FC236}">
              <a16:creationId xmlns:a16="http://schemas.microsoft.com/office/drawing/2014/main" id="{0C787532-5114-44B0-8138-D67A0F592F5A}"/>
            </a:ext>
          </a:extLst>
        </xdr:cNvPr>
        <xdr:cNvSpPr txBox="1"/>
      </xdr:nvSpPr>
      <xdr:spPr>
        <a:xfrm>
          <a:off x="13087427" y="455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119786</xdr:rowOff>
    </xdr:from>
    <xdr:ext cx="469744" cy="259045"/>
    <xdr:sp macro="" textlink="">
      <xdr:nvSpPr>
        <xdr:cNvPr id="175" name="n_3mainValue債務償還比率">
          <a:extLst>
            <a:ext uri="{FF2B5EF4-FFF2-40B4-BE49-F238E27FC236}">
              <a16:creationId xmlns:a16="http://schemas.microsoft.com/office/drawing/2014/main" id="{010DCED2-63EE-4C80-A5DB-645676757B04}"/>
            </a:ext>
          </a:extLst>
        </xdr:cNvPr>
        <xdr:cNvSpPr txBox="1"/>
      </xdr:nvSpPr>
      <xdr:spPr>
        <a:xfrm>
          <a:off x="12325427" y="457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85163</xdr:rowOff>
    </xdr:from>
    <xdr:ext cx="469744" cy="259045"/>
    <xdr:sp macro="" textlink="">
      <xdr:nvSpPr>
        <xdr:cNvPr id="176" name="n_4mainValue債務償還比率">
          <a:extLst>
            <a:ext uri="{FF2B5EF4-FFF2-40B4-BE49-F238E27FC236}">
              <a16:creationId xmlns:a16="http://schemas.microsoft.com/office/drawing/2014/main" id="{F38E5EE6-8FC6-42CB-A411-D074D2A94DD4}"/>
            </a:ext>
          </a:extLst>
        </xdr:cNvPr>
        <xdr:cNvSpPr txBox="1"/>
      </xdr:nvSpPr>
      <xdr:spPr>
        <a:xfrm>
          <a:off x="11563427" y="471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8195B995-15D5-4097-BA72-51E394832EA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E45D199E-F8D0-4CF5-9284-2275424069FD}"/>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442EC87-FF35-4A89-98E5-DB17B18561A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775D6065-547A-4DFA-9DD4-D31E5B5E9DD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2057D5EC-E8A5-4A11-AF6E-F9ADCCB95FA9}"/>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EE24571F-ADD9-4A61-A1CA-1B50358CB60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5B2A6B-5044-4991-913C-6ABD66A668F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8D8AEA-6242-4997-AB14-9317C827596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3B3B23-7645-41CA-A0F1-429DB38162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A89EF2-D967-45B3-A3DB-0A40439D9F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03825F-FE27-4FA5-86B7-23EEA810C59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F8E6ED-B858-43FF-B441-43DDCEA905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DC4DE3-7396-4266-A5B9-E323038CA9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A6BCD3-61A3-40FE-A2D5-11188C04B77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1C5FDB-729C-452C-A241-BAEECC93FD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291238-A30F-4CA6-8C47-2BA7D15D08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B8E49D-F867-422C-94B0-C37FF156987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F07663-62E4-4970-88B1-F8CF5D0EE0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610044-D09D-437B-8C97-F30427E0F2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A6297C-C431-450A-AFD8-0895F63E22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330A4E-96B6-43B7-9F6E-59F16416904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F91917-B05B-471D-861E-CC223E5890C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96CCC2-78F3-4E17-8551-DD294CD546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05B3509-DD42-40F5-9799-3283261DE5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7DFE63-4265-4E50-B4C5-4DA491588D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B16C4B-805C-48D8-ABB6-AD26BB74093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A9C063-B342-4FC1-8FC5-EADDCA61ED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4AE317-21EA-4973-95FE-719E690E40D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AB6B88-F3D0-4951-A40C-8F4AB8D3132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7A80B8-6176-485F-A94B-E344D1DE21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6E6705-2F93-44FB-9E5B-DF7774C3A1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B7BAFB-CEFE-4338-B7C7-D7CA0C8E31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0DCD27-940C-427C-8D45-0850064CBE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B08E7E-5D63-4055-8B2B-C16D3C3F290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96463C-2F50-4979-B18E-B128AD9C19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E41870-8E3E-4FEB-B450-84C0EF32D88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305F23-FCDD-4913-9D0B-4FE6430F56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770FEA-289D-4805-A211-A424B650BC6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D98A98-4709-4C59-9F1A-69471BED47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98194C-2804-46DB-B45E-94ECF65D0EC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0D75492-CBCC-4B90-9EAC-D1428D4422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D75E2B-0C54-4A04-8A92-7BEEB79AD46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E2F7FA5-5006-4032-A1E7-31D988F147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FE2209-4CF9-46FE-B3D5-32662A6F35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82FC04-CDBC-4905-A5E3-423E5E96A5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11052A-1AE8-4E8D-BDC5-8B6CA43BE4A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0F3592-9C6B-4999-8860-C7D6E8D6DF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52EF70-222D-4F38-A9C8-6E9E426D4C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4B3A38-E87F-4861-B051-4029DD88DE4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3A8D8E3-EDE6-44AA-A14E-C9020778352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EAC7F9-4CDC-4009-BAF1-E6ACC2D0275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338631-8312-4F88-9875-E80A3B1465B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974D248-EFDD-42F4-94D0-F066136EAF9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9F2F34-B7B8-4698-BF0E-2FA49A35FF1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32A955-62C2-4DFD-87DB-A4A56F1CA66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CCB828-9D3C-42DE-A590-0394FF5D84D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6D8B948-EFC3-429E-9C5F-BA04F39AF6A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2B6DD53-1607-4AC7-B15C-8368F53C287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86BEC1C-6A04-4DA3-B606-24F1571C79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F1C8CFA-55C3-49EB-BE91-6A389311ECE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C55132D-0D9A-44A7-8310-40D492CA43D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E9C5A498-9055-4F60-9D37-22C7349C9DCD}"/>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28EC754D-FF16-4073-A560-009A74A0BC91}"/>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CFCC969A-4507-4B8B-AB18-564B700E89B6}"/>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F04F2EF2-CD17-43D2-9397-405385C06A5B}"/>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C81233A-FE54-4B00-83D1-C5D5AB86E277}"/>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3D9061D6-3A47-4767-8267-7541899838ED}"/>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A867CA3A-74CC-4BC5-A783-99F11843CE6E}"/>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39986EFA-937D-40BC-8487-3143C38B5063}"/>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13BB1F38-25A2-4808-BC8C-7E1FA24E9964}"/>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9A46CBF-1FF2-47D6-B892-570FDB35B356}"/>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CEDCC2F-0EE3-4E6F-B1E4-12E711C0E4CC}"/>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01929A-2F6A-4044-86E3-690140DA7B7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412A287-E6A7-4E92-8B49-D6811D6630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DE68B1-4B18-4613-B47B-95172DF15FC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05B063-FF7B-49D2-8D4B-30E9AE8606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B0B828-F9C7-438E-9D14-3DF5374578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7A86D08E-339E-4342-BC38-881DD40BF396}"/>
            </a:ext>
          </a:extLst>
        </xdr:cNvPr>
        <xdr:cNvSpPr/>
      </xdr:nvSpPr>
      <xdr:spPr>
        <a:xfrm>
          <a:off x="45847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1450426E-BADB-4845-9D5C-2444B2F85599}"/>
            </a:ext>
          </a:extLst>
        </xdr:cNvPr>
        <xdr:cNvSpPr txBox="1"/>
      </xdr:nvSpPr>
      <xdr:spPr>
        <a:xfrm>
          <a:off x="467360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103505</xdr:rowOff>
    </xdr:from>
    <xdr:to>
      <xdr:col>20</xdr:col>
      <xdr:colOff>38100</xdr:colOff>
      <xdr:row>38</xdr:row>
      <xdr:rowOff>33655</xdr:rowOff>
    </xdr:to>
    <xdr:sp macro="" textlink="">
      <xdr:nvSpPr>
        <xdr:cNvPr id="75" name="楕円 74">
          <a:extLst>
            <a:ext uri="{FF2B5EF4-FFF2-40B4-BE49-F238E27FC236}">
              <a16:creationId xmlns:a16="http://schemas.microsoft.com/office/drawing/2014/main" id="{D448D13B-8CC8-4570-B399-581F1A9BCCCC}"/>
            </a:ext>
          </a:extLst>
        </xdr:cNvPr>
        <xdr:cNvSpPr/>
      </xdr:nvSpPr>
      <xdr:spPr>
        <a:xfrm>
          <a:off x="3746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154305</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2FC8D45A-BD69-4567-A8EF-2BCC026E3C73}"/>
            </a:ext>
          </a:extLst>
        </xdr:cNvPr>
        <xdr:cNvCxnSpPr/>
      </xdr:nvCxnSpPr>
      <xdr:spPr>
        <a:xfrm>
          <a:off x="3797300" y="64979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a:extLst>
            <a:ext uri="{FF2B5EF4-FFF2-40B4-BE49-F238E27FC236}">
              <a16:creationId xmlns:a16="http://schemas.microsoft.com/office/drawing/2014/main" id="{556454DC-B13F-4D41-9B35-A6A29F9D20BC}"/>
            </a:ext>
          </a:extLst>
        </xdr:cNvPr>
        <xdr:cNvSpPr/>
      </xdr:nvSpPr>
      <xdr:spPr>
        <a:xfrm>
          <a:off x="2857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154305</xdr:rowOff>
    </xdr:to>
    <xdr:cxnSp macro="">
      <xdr:nvCxnSpPr>
        <xdr:cNvPr id="78" name="直線コネクタ 77">
          <a:extLst>
            <a:ext uri="{FF2B5EF4-FFF2-40B4-BE49-F238E27FC236}">
              <a16:creationId xmlns:a16="http://schemas.microsoft.com/office/drawing/2014/main" id="{0C5C8260-78A6-4FA4-96C6-1DB2BD0945BA}"/>
            </a:ext>
          </a:extLst>
        </xdr:cNvPr>
        <xdr:cNvCxnSpPr/>
      </xdr:nvCxnSpPr>
      <xdr:spPr>
        <a:xfrm>
          <a:off x="2908300" y="64712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53975</xdr:rowOff>
    </xdr:from>
    <xdr:to>
      <xdr:col>10</xdr:col>
      <xdr:colOff>165100</xdr:colOff>
      <xdr:row>37</xdr:row>
      <xdr:rowOff>155575</xdr:rowOff>
    </xdr:to>
    <xdr:sp macro="" textlink="">
      <xdr:nvSpPr>
        <xdr:cNvPr id="79" name="楕円 78">
          <a:extLst>
            <a:ext uri="{FF2B5EF4-FFF2-40B4-BE49-F238E27FC236}">
              <a16:creationId xmlns:a16="http://schemas.microsoft.com/office/drawing/2014/main" id="{4D217C42-93C0-4C48-9D34-1C2221C739FC}"/>
            </a:ext>
          </a:extLst>
        </xdr:cNvPr>
        <xdr:cNvSpPr/>
      </xdr:nvSpPr>
      <xdr:spPr>
        <a:xfrm>
          <a:off x="1968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104775</xdr:rowOff>
    </xdr:from>
    <xdr:to>
      <xdr:col>15</xdr:col>
      <xdr:colOff>50800</xdr:colOff>
      <xdr:row>37</xdr:row>
      <xdr:rowOff>127635</xdr:rowOff>
    </xdr:to>
    <xdr:cxnSp macro="">
      <xdr:nvCxnSpPr>
        <xdr:cNvPr id="80" name="直線コネクタ 79">
          <a:extLst>
            <a:ext uri="{FF2B5EF4-FFF2-40B4-BE49-F238E27FC236}">
              <a16:creationId xmlns:a16="http://schemas.microsoft.com/office/drawing/2014/main" id="{3FCBD2BB-9BFC-4735-9EA8-E1D58BFB3FA3}"/>
            </a:ext>
          </a:extLst>
        </xdr:cNvPr>
        <xdr:cNvCxnSpPr/>
      </xdr:nvCxnSpPr>
      <xdr:spPr>
        <a:xfrm>
          <a:off x="2019300" y="64484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27305</xdr:rowOff>
    </xdr:from>
    <xdr:to>
      <xdr:col>6</xdr:col>
      <xdr:colOff>38100</xdr:colOff>
      <xdr:row>37</xdr:row>
      <xdr:rowOff>128905</xdr:rowOff>
    </xdr:to>
    <xdr:sp macro="" textlink="">
      <xdr:nvSpPr>
        <xdr:cNvPr id="81" name="楕円 80">
          <a:extLst>
            <a:ext uri="{FF2B5EF4-FFF2-40B4-BE49-F238E27FC236}">
              <a16:creationId xmlns:a16="http://schemas.microsoft.com/office/drawing/2014/main" id="{98A03B00-7283-40B2-9D1B-F4449C607328}"/>
            </a:ext>
          </a:extLst>
        </xdr:cNvPr>
        <xdr:cNvSpPr/>
      </xdr:nvSpPr>
      <xdr:spPr>
        <a:xfrm>
          <a:off x="1079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78105</xdr:rowOff>
    </xdr:from>
    <xdr:to>
      <xdr:col>10</xdr:col>
      <xdr:colOff>114300</xdr:colOff>
      <xdr:row>37</xdr:row>
      <xdr:rowOff>104775</xdr:rowOff>
    </xdr:to>
    <xdr:cxnSp macro="">
      <xdr:nvCxnSpPr>
        <xdr:cNvPr id="82" name="直線コネクタ 81">
          <a:extLst>
            <a:ext uri="{FF2B5EF4-FFF2-40B4-BE49-F238E27FC236}">
              <a16:creationId xmlns:a16="http://schemas.microsoft.com/office/drawing/2014/main" id="{80464C35-F6B0-4295-BBF1-87DDCEB9A383}"/>
            </a:ext>
          </a:extLst>
        </xdr:cNvPr>
        <xdr:cNvCxnSpPr/>
      </xdr:nvCxnSpPr>
      <xdr:spPr>
        <a:xfrm>
          <a:off x="1130300" y="64217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68683D93-1E02-4CC0-86D8-0BD153B7C1CE}"/>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C41AEBEA-8B61-4C94-A038-6D4F39269E9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4DA7362-AAC4-46F8-8AE2-F86A5F603794}"/>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5319648D-BDE2-4E69-89F1-922048CB323B}"/>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50182</xdr:rowOff>
    </xdr:from>
    <xdr:ext cx="405111" cy="259045"/>
    <xdr:sp macro="" textlink="">
      <xdr:nvSpPr>
        <xdr:cNvPr id="87" name="n_1mainValue【道路】&#10;有形固定資産減価償却率">
          <a:extLst>
            <a:ext uri="{FF2B5EF4-FFF2-40B4-BE49-F238E27FC236}">
              <a16:creationId xmlns:a16="http://schemas.microsoft.com/office/drawing/2014/main" id="{0ED36F81-5994-4ADB-A7EC-43EC09FD68BF}"/>
            </a:ext>
          </a:extLst>
        </xdr:cNvPr>
        <xdr:cNvSpPr txBox="1"/>
      </xdr:nvSpPr>
      <xdr:spPr>
        <a:xfrm>
          <a:off x="35820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23512</xdr:rowOff>
    </xdr:from>
    <xdr:ext cx="405111" cy="259045"/>
    <xdr:sp macro="" textlink="">
      <xdr:nvSpPr>
        <xdr:cNvPr id="88" name="n_2mainValue【道路】&#10;有形固定資産減価償却率">
          <a:extLst>
            <a:ext uri="{FF2B5EF4-FFF2-40B4-BE49-F238E27FC236}">
              <a16:creationId xmlns:a16="http://schemas.microsoft.com/office/drawing/2014/main" id="{F771B49A-FF25-491F-8AE9-78DDA3E5E3B8}"/>
            </a:ext>
          </a:extLst>
        </xdr:cNvPr>
        <xdr:cNvSpPr txBox="1"/>
      </xdr:nvSpPr>
      <xdr:spPr>
        <a:xfrm>
          <a:off x="2705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652</xdr:rowOff>
    </xdr:from>
    <xdr:ext cx="405111" cy="259045"/>
    <xdr:sp macro="" textlink="">
      <xdr:nvSpPr>
        <xdr:cNvPr id="89" name="n_3mainValue【道路】&#10;有形固定資産減価償却率">
          <a:extLst>
            <a:ext uri="{FF2B5EF4-FFF2-40B4-BE49-F238E27FC236}">
              <a16:creationId xmlns:a16="http://schemas.microsoft.com/office/drawing/2014/main" id="{419E4BD7-724B-477C-ABD8-09AF8CB92D63}"/>
            </a:ext>
          </a:extLst>
        </xdr:cNvPr>
        <xdr:cNvSpPr txBox="1"/>
      </xdr:nvSpPr>
      <xdr:spPr>
        <a:xfrm>
          <a:off x="1816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145432</xdr:rowOff>
    </xdr:from>
    <xdr:ext cx="405111" cy="259045"/>
    <xdr:sp macro="" textlink="">
      <xdr:nvSpPr>
        <xdr:cNvPr id="90" name="n_4mainValue【道路】&#10;有形固定資産減価償却率">
          <a:extLst>
            <a:ext uri="{FF2B5EF4-FFF2-40B4-BE49-F238E27FC236}">
              <a16:creationId xmlns:a16="http://schemas.microsoft.com/office/drawing/2014/main" id="{288BDD38-8B7B-4DAA-82F2-E6F0659DA51B}"/>
            </a:ext>
          </a:extLst>
        </xdr:cNvPr>
        <xdr:cNvSpPr txBox="1"/>
      </xdr:nvSpPr>
      <xdr:spPr>
        <a:xfrm>
          <a:off x="927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EBEFFBD-220A-4E95-977B-A3DF2F624A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A020B6F-2232-4437-941C-C8E11C7EDF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475DD5-2CE1-4209-8DCF-8C52E6BB051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802D54F-DA6A-4A94-BEFD-05E7EBCB213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5C7A5FF-1B00-44DD-88B8-BA598087C8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318787F-75BD-4A5F-A7B4-01AD5D0774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ABC132-5371-4015-B54E-00D21AB847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0C62D7A-2472-47CB-AB46-883B932C61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5E03154-C6F6-419F-9207-4E7314E94F5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C5143EC-3F15-4B3A-A2EF-6A139C2FA17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3AF669B-A0E5-47AB-A639-32BC4B45D32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EE15BB2-5BD2-427A-A8DC-ECF01FBF3C9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D796120-4ECD-45CD-A4B2-860E0E7A490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75231D7-EC77-4D8B-8A55-77A3D23E87C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FD09557-00CA-4EA4-814F-0BA48DD13AB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CFC7E74-6B43-4B01-A3DE-3DE718F8B76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A50AF5F-3D44-4AD0-99B5-4E092B0FD0D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E84548E-7640-4962-AE85-50F1D19DED5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DEC4330-E178-48E3-9F39-7CDDF483FF2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5070BFE-67C4-4B13-9662-D420BCAC316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53F6BE0-2444-419E-A1DD-ABAA8EE7823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037D3BE-BA37-4AC9-864B-A90767542FA9}"/>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2F9E26C-49EF-4C3D-9C9F-5C4ACBBBCEE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C949C36-6A38-40D1-825D-6A6925058B2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6D370EF-5341-4B76-9CCB-C51EC23616A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75CEECB8-33F0-4E0A-A0A0-724EA766FBFA}"/>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987EE95-83D0-4C10-84A6-C1594FD31FCD}"/>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98B63BE0-6EDD-47B9-9B3B-5BAB8654EB25}"/>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A6D7A3D3-4E4C-4474-896A-02BE1078B388}"/>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293AD3B0-673A-4CCA-AAE7-E003BA77C507}"/>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3832F76F-3BEB-4DCA-A2EF-F1828F58458C}"/>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D01581BA-0CC7-44CD-A48A-D869EAD3E18F}"/>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1DBFAB00-0F92-42F4-8EF9-24764B123F68}"/>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5193E2BC-65E5-4CB6-B8A3-20F63DC69705}"/>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BFDFFEB0-F8E1-43AA-9477-D67855F5394F}"/>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523DFF3C-7AC9-4230-8DEC-312DDCCFDA5D}"/>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79B14A-D8BD-4CF8-A896-20AE8E7E1A3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7255663-FDF0-46A5-AC30-402719FC6E8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6EF008B-CC11-4AD3-BCA8-BB293C54D4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836BB0B-4F84-44C0-B1AA-5A73352613E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FDE881C-A146-46FC-BEA3-55F4C663B8B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79121</xdr:rowOff>
    </xdr:from>
    <xdr:to>
      <xdr:col>55</xdr:col>
      <xdr:colOff>50800</xdr:colOff>
      <xdr:row>37</xdr:row>
      <xdr:rowOff>9271</xdr:rowOff>
    </xdr:to>
    <xdr:sp macro="" textlink="">
      <xdr:nvSpPr>
        <xdr:cNvPr id="132" name="楕円 131">
          <a:extLst>
            <a:ext uri="{FF2B5EF4-FFF2-40B4-BE49-F238E27FC236}">
              <a16:creationId xmlns:a16="http://schemas.microsoft.com/office/drawing/2014/main" id="{3103E007-F188-423D-BFB7-4AC4B6B72A5F}"/>
            </a:ext>
          </a:extLst>
        </xdr:cNvPr>
        <xdr:cNvSpPr/>
      </xdr:nvSpPr>
      <xdr:spPr>
        <a:xfrm>
          <a:off x="10426700" y="625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101998</xdr:rowOff>
    </xdr:from>
    <xdr:ext cx="534377" cy="259045"/>
    <xdr:sp macro="" textlink="">
      <xdr:nvSpPr>
        <xdr:cNvPr id="133" name="【道路】&#10;一人当たり延長該当値テキスト">
          <a:extLst>
            <a:ext uri="{FF2B5EF4-FFF2-40B4-BE49-F238E27FC236}">
              <a16:creationId xmlns:a16="http://schemas.microsoft.com/office/drawing/2014/main" id="{1736CB8D-C449-4420-99A7-97581AC4EBD6}"/>
            </a:ext>
          </a:extLst>
        </xdr:cNvPr>
        <xdr:cNvSpPr txBox="1"/>
      </xdr:nvSpPr>
      <xdr:spPr>
        <a:xfrm>
          <a:off x="10515600" y="610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96135</xdr:rowOff>
    </xdr:from>
    <xdr:to>
      <xdr:col>50</xdr:col>
      <xdr:colOff>165100</xdr:colOff>
      <xdr:row>37</xdr:row>
      <xdr:rowOff>26285</xdr:rowOff>
    </xdr:to>
    <xdr:sp macro="" textlink="">
      <xdr:nvSpPr>
        <xdr:cNvPr id="134" name="楕円 133">
          <a:extLst>
            <a:ext uri="{FF2B5EF4-FFF2-40B4-BE49-F238E27FC236}">
              <a16:creationId xmlns:a16="http://schemas.microsoft.com/office/drawing/2014/main" id="{F4B4DB45-599C-4E0E-AC98-9B11188CABA2}"/>
            </a:ext>
          </a:extLst>
        </xdr:cNvPr>
        <xdr:cNvSpPr/>
      </xdr:nvSpPr>
      <xdr:spPr>
        <a:xfrm>
          <a:off x="9588500" y="626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129921</xdr:rowOff>
    </xdr:from>
    <xdr:to>
      <xdr:col>55</xdr:col>
      <xdr:colOff>0</xdr:colOff>
      <xdr:row>36</xdr:row>
      <xdr:rowOff>146935</xdr:rowOff>
    </xdr:to>
    <xdr:cxnSp macro="">
      <xdr:nvCxnSpPr>
        <xdr:cNvPr id="135" name="直線コネクタ 134">
          <a:extLst>
            <a:ext uri="{FF2B5EF4-FFF2-40B4-BE49-F238E27FC236}">
              <a16:creationId xmlns:a16="http://schemas.microsoft.com/office/drawing/2014/main" id="{8CE7A352-CBAF-40BB-AEAD-50A4A5163555}"/>
            </a:ext>
          </a:extLst>
        </xdr:cNvPr>
        <xdr:cNvCxnSpPr/>
      </xdr:nvCxnSpPr>
      <xdr:spPr>
        <a:xfrm flipV="1">
          <a:off x="9639300" y="6302121"/>
          <a:ext cx="838200" cy="1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111517</xdr:rowOff>
    </xdr:from>
    <xdr:to>
      <xdr:col>46</xdr:col>
      <xdr:colOff>38100</xdr:colOff>
      <xdr:row>37</xdr:row>
      <xdr:rowOff>41667</xdr:rowOff>
    </xdr:to>
    <xdr:sp macro="" textlink="">
      <xdr:nvSpPr>
        <xdr:cNvPr id="136" name="楕円 135">
          <a:extLst>
            <a:ext uri="{FF2B5EF4-FFF2-40B4-BE49-F238E27FC236}">
              <a16:creationId xmlns:a16="http://schemas.microsoft.com/office/drawing/2014/main" id="{E98EB581-F62F-4812-B019-D13D27AC1BD6}"/>
            </a:ext>
          </a:extLst>
        </xdr:cNvPr>
        <xdr:cNvSpPr/>
      </xdr:nvSpPr>
      <xdr:spPr>
        <a:xfrm>
          <a:off x="8699500" y="62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146935</xdr:rowOff>
    </xdr:from>
    <xdr:to>
      <xdr:col>50</xdr:col>
      <xdr:colOff>114300</xdr:colOff>
      <xdr:row>36</xdr:row>
      <xdr:rowOff>162317</xdr:rowOff>
    </xdr:to>
    <xdr:cxnSp macro="">
      <xdr:nvCxnSpPr>
        <xdr:cNvPr id="137" name="直線コネクタ 136">
          <a:extLst>
            <a:ext uri="{FF2B5EF4-FFF2-40B4-BE49-F238E27FC236}">
              <a16:creationId xmlns:a16="http://schemas.microsoft.com/office/drawing/2014/main" id="{7CF21199-F572-45AE-AECE-9A903BAEA6A7}"/>
            </a:ext>
          </a:extLst>
        </xdr:cNvPr>
        <xdr:cNvCxnSpPr/>
      </xdr:nvCxnSpPr>
      <xdr:spPr>
        <a:xfrm flipV="1">
          <a:off x="8750300" y="6319135"/>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128433</xdr:rowOff>
    </xdr:from>
    <xdr:to>
      <xdr:col>41</xdr:col>
      <xdr:colOff>101600</xdr:colOff>
      <xdr:row>37</xdr:row>
      <xdr:rowOff>58583</xdr:rowOff>
    </xdr:to>
    <xdr:sp macro="" textlink="">
      <xdr:nvSpPr>
        <xdr:cNvPr id="138" name="楕円 137">
          <a:extLst>
            <a:ext uri="{FF2B5EF4-FFF2-40B4-BE49-F238E27FC236}">
              <a16:creationId xmlns:a16="http://schemas.microsoft.com/office/drawing/2014/main" id="{EB5CA418-6BD7-4FD6-8FA5-D49BFC651465}"/>
            </a:ext>
          </a:extLst>
        </xdr:cNvPr>
        <xdr:cNvSpPr/>
      </xdr:nvSpPr>
      <xdr:spPr>
        <a:xfrm>
          <a:off x="7810500" y="630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162317</xdr:rowOff>
    </xdr:from>
    <xdr:to>
      <xdr:col>45</xdr:col>
      <xdr:colOff>177800</xdr:colOff>
      <xdr:row>37</xdr:row>
      <xdr:rowOff>7783</xdr:rowOff>
    </xdr:to>
    <xdr:cxnSp macro="">
      <xdr:nvCxnSpPr>
        <xdr:cNvPr id="139" name="直線コネクタ 138">
          <a:extLst>
            <a:ext uri="{FF2B5EF4-FFF2-40B4-BE49-F238E27FC236}">
              <a16:creationId xmlns:a16="http://schemas.microsoft.com/office/drawing/2014/main" id="{A3CDDFF2-AD0A-4B22-94D3-2659C59AFB5B}"/>
            </a:ext>
          </a:extLst>
        </xdr:cNvPr>
        <xdr:cNvCxnSpPr/>
      </xdr:nvCxnSpPr>
      <xdr:spPr>
        <a:xfrm flipV="1">
          <a:off x="7861300" y="6334517"/>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147146</xdr:rowOff>
    </xdr:from>
    <xdr:to>
      <xdr:col>36</xdr:col>
      <xdr:colOff>165100</xdr:colOff>
      <xdr:row>37</xdr:row>
      <xdr:rowOff>77296</xdr:rowOff>
    </xdr:to>
    <xdr:sp macro="" textlink="">
      <xdr:nvSpPr>
        <xdr:cNvPr id="140" name="楕円 139">
          <a:extLst>
            <a:ext uri="{FF2B5EF4-FFF2-40B4-BE49-F238E27FC236}">
              <a16:creationId xmlns:a16="http://schemas.microsoft.com/office/drawing/2014/main" id="{CC7409B4-31AE-447F-AD51-1FFA0741B8DB}"/>
            </a:ext>
          </a:extLst>
        </xdr:cNvPr>
        <xdr:cNvSpPr/>
      </xdr:nvSpPr>
      <xdr:spPr>
        <a:xfrm>
          <a:off x="6921500" y="631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7783</xdr:rowOff>
    </xdr:from>
    <xdr:to>
      <xdr:col>41</xdr:col>
      <xdr:colOff>50800</xdr:colOff>
      <xdr:row>37</xdr:row>
      <xdr:rowOff>26496</xdr:rowOff>
    </xdr:to>
    <xdr:cxnSp macro="">
      <xdr:nvCxnSpPr>
        <xdr:cNvPr id="141" name="直線コネクタ 140">
          <a:extLst>
            <a:ext uri="{FF2B5EF4-FFF2-40B4-BE49-F238E27FC236}">
              <a16:creationId xmlns:a16="http://schemas.microsoft.com/office/drawing/2014/main" id="{19BA51A9-767B-41B0-9A8E-3B1760BB58DE}"/>
            </a:ext>
          </a:extLst>
        </xdr:cNvPr>
        <xdr:cNvCxnSpPr/>
      </xdr:nvCxnSpPr>
      <xdr:spPr>
        <a:xfrm flipV="1">
          <a:off x="6972300" y="6351433"/>
          <a:ext cx="889000" cy="1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DC2CF461-398C-4D61-96AD-1CD8442CE8FE}"/>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FC2B8A06-B934-4D01-B11A-5ED00C56ED9B}"/>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E36A351F-14C2-4EA4-97AB-232604DE0B82}"/>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97979693-8A9A-4997-BE68-6B625014B093}"/>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42812</xdr:rowOff>
    </xdr:from>
    <xdr:ext cx="534377" cy="259045"/>
    <xdr:sp macro="" textlink="">
      <xdr:nvSpPr>
        <xdr:cNvPr id="146" name="n_1mainValue【道路】&#10;一人当たり延長">
          <a:extLst>
            <a:ext uri="{FF2B5EF4-FFF2-40B4-BE49-F238E27FC236}">
              <a16:creationId xmlns:a16="http://schemas.microsoft.com/office/drawing/2014/main" id="{40ED872F-C278-4BA2-B307-B0B0351D6414}"/>
            </a:ext>
          </a:extLst>
        </xdr:cNvPr>
        <xdr:cNvSpPr txBox="1"/>
      </xdr:nvSpPr>
      <xdr:spPr>
        <a:xfrm>
          <a:off x="9359411" y="604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58194</xdr:rowOff>
    </xdr:from>
    <xdr:ext cx="534377" cy="259045"/>
    <xdr:sp macro="" textlink="">
      <xdr:nvSpPr>
        <xdr:cNvPr id="147" name="n_2mainValue【道路】&#10;一人当たり延長">
          <a:extLst>
            <a:ext uri="{FF2B5EF4-FFF2-40B4-BE49-F238E27FC236}">
              <a16:creationId xmlns:a16="http://schemas.microsoft.com/office/drawing/2014/main" id="{152DB660-1DB9-42A1-9A6D-AD7BE0FF3A8E}"/>
            </a:ext>
          </a:extLst>
        </xdr:cNvPr>
        <xdr:cNvSpPr txBox="1"/>
      </xdr:nvSpPr>
      <xdr:spPr>
        <a:xfrm>
          <a:off x="8483111" y="605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75110</xdr:rowOff>
    </xdr:from>
    <xdr:ext cx="534377" cy="259045"/>
    <xdr:sp macro="" textlink="">
      <xdr:nvSpPr>
        <xdr:cNvPr id="148" name="n_3mainValue【道路】&#10;一人当たり延長">
          <a:extLst>
            <a:ext uri="{FF2B5EF4-FFF2-40B4-BE49-F238E27FC236}">
              <a16:creationId xmlns:a16="http://schemas.microsoft.com/office/drawing/2014/main" id="{04F101C0-BF03-434A-A733-E67AE7205734}"/>
            </a:ext>
          </a:extLst>
        </xdr:cNvPr>
        <xdr:cNvSpPr txBox="1"/>
      </xdr:nvSpPr>
      <xdr:spPr>
        <a:xfrm>
          <a:off x="7594111" y="607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93823</xdr:rowOff>
    </xdr:from>
    <xdr:ext cx="534377" cy="259045"/>
    <xdr:sp macro="" textlink="">
      <xdr:nvSpPr>
        <xdr:cNvPr id="149" name="n_4mainValue【道路】&#10;一人当たり延長">
          <a:extLst>
            <a:ext uri="{FF2B5EF4-FFF2-40B4-BE49-F238E27FC236}">
              <a16:creationId xmlns:a16="http://schemas.microsoft.com/office/drawing/2014/main" id="{C392F38E-74E6-48CE-B3D8-452A6A194082}"/>
            </a:ext>
          </a:extLst>
        </xdr:cNvPr>
        <xdr:cNvSpPr txBox="1"/>
      </xdr:nvSpPr>
      <xdr:spPr>
        <a:xfrm>
          <a:off x="6705111" y="609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41B09CD-DD43-465E-8DCB-644B429CF3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4DC6C5D-2F27-403C-BCE5-ADAE86BA99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5B52CC2-CCA9-4A19-B625-85C7AF71C4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379CBBD-5A69-4C99-903B-823D125FEA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48C4EA4-04D5-42E8-A14D-87A8B354070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49BA47F-E868-4A6C-9CD7-D9DB64C6B3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6BC29B9-7748-489D-B64F-0C2F08EF8B5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6EB9F74-7F36-43EA-B8C8-BBF45251AC3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0504197-6FA4-43CF-8CFB-0C469BFBFF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CE95C2C-4651-405D-88A2-60627D49613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D3F3AE1-2DA4-4B22-AE8B-F74CE11B191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8D4DF4E-83F5-4804-A987-B90F0967EED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3B79877-866A-49A4-9318-57D52492936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6C019B0-E5C6-43A2-8C9F-99A5FB57F57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3D823C4-568F-4E0D-9190-34BB94FEF83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72F50B3-111B-4046-88E2-D0949DA86D0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765D23C-CDAE-48BA-9B58-12C7BB79F8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3C2193B-3ADC-4A13-8F4D-06C9AB13CC8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60819DB-CF51-4080-88AC-7768AFA4790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C48C3C1-12FA-4897-8A73-472DD54D277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D179A4A-6B81-4ED2-A89B-6CAF514427F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C10778A1-86BA-47F9-86E3-598496E436D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613E4E6-B8C6-487F-B5B4-D73A092E5DC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3B0BAA9-416B-452F-97F7-15512348B4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07234E4-D274-4F5A-B718-31D8539F96D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C069AB44-F162-4BC7-AAA5-5D2382F02793}"/>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447F8C5-9881-4A9E-85CF-0B646E9DF913}"/>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D3DD8BF-ADEB-4315-8991-F677E127029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75BE375-3A50-4C03-B56B-6DC0726E2E6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60E976CE-B09C-4257-A1E2-D228A23E11D6}"/>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5419E54-D8CA-486B-8FB9-1C80135A5B4B}"/>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23F44287-5F02-41D4-BCA4-0F634A866F9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1E22054F-F139-4150-ABF8-AC5EA5605F51}"/>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1727A6B-C302-4C0A-87FF-11BCDB6B3D9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745576B7-4D8D-460C-B7F0-68232DF0C4BA}"/>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9352B880-87B9-4B55-90C4-E36E4322562B}"/>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FC16BC-704D-448D-A236-BF3AEB01C44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5E68DD-E68B-4931-95FE-0AAF98A7D9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C66B0B3-6EAC-49F7-B126-6F8F0EF6D6F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F86D131-167C-4D8B-B23A-22B1E1EA336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18091AD-754E-4310-B9C7-88885B9F4A2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104322</xdr:rowOff>
    </xdr:from>
    <xdr:to>
      <xdr:col>24</xdr:col>
      <xdr:colOff>114300</xdr:colOff>
      <xdr:row>57</xdr:row>
      <xdr:rowOff>34472</xdr:rowOff>
    </xdr:to>
    <xdr:sp macro="" textlink="">
      <xdr:nvSpPr>
        <xdr:cNvPr id="191" name="楕円 190">
          <a:extLst>
            <a:ext uri="{FF2B5EF4-FFF2-40B4-BE49-F238E27FC236}">
              <a16:creationId xmlns:a16="http://schemas.microsoft.com/office/drawing/2014/main" id="{68C63C2D-27E9-43E0-BDFF-819E037466FB}"/>
            </a:ext>
          </a:extLst>
        </xdr:cNvPr>
        <xdr:cNvSpPr/>
      </xdr:nvSpPr>
      <xdr:spPr>
        <a:xfrm>
          <a:off x="4584700" y="970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127199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12BD038-DD6E-4122-93DF-517A2E91316F}"/>
            </a:ext>
          </a:extLst>
        </xdr:cNvPr>
        <xdr:cNvSpPr txBox="1"/>
      </xdr:nvSpPr>
      <xdr:spPr>
        <a:xfrm>
          <a:off x="4673600" y="955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99423</xdr:rowOff>
    </xdr:from>
    <xdr:to>
      <xdr:col>20</xdr:col>
      <xdr:colOff>38100</xdr:colOff>
      <xdr:row>57</xdr:row>
      <xdr:rowOff>29573</xdr:rowOff>
    </xdr:to>
    <xdr:sp macro="" textlink="">
      <xdr:nvSpPr>
        <xdr:cNvPr id="193" name="楕円 192">
          <a:extLst>
            <a:ext uri="{FF2B5EF4-FFF2-40B4-BE49-F238E27FC236}">
              <a16:creationId xmlns:a16="http://schemas.microsoft.com/office/drawing/2014/main" id="{481F003A-5932-4DCB-B571-3A40F662763B}"/>
            </a:ext>
          </a:extLst>
        </xdr:cNvPr>
        <xdr:cNvSpPr/>
      </xdr:nvSpPr>
      <xdr:spPr>
        <a:xfrm>
          <a:off x="3746500" y="97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150223</xdr:rowOff>
    </xdr:from>
    <xdr:to>
      <xdr:col>24</xdr:col>
      <xdr:colOff>63500</xdr:colOff>
      <xdr:row>56</xdr:row>
      <xdr:rowOff>155122</xdr:rowOff>
    </xdr:to>
    <xdr:cxnSp macro="">
      <xdr:nvCxnSpPr>
        <xdr:cNvPr id="194" name="直線コネクタ 193">
          <a:extLst>
            <a:ext uri="{FF2B5EF4-FFF2-40B4-BE49-F238E27FC236}">
              <a16:creationId xmlns:a16="http://schemas.microsoft.com/office/drawing/2014/main" id="{40A91B7A-903B-4D79-A172-9356B28C8024}"/>
            </a:ext>
          </a:extLst>
        </xdr:cNvPr>
        <xdr:cNvCxnSpPr/>
      </xdr:nvCxnSpPr>
      <xdr:spPr>
        <a:xfrm>
          <a:off x="3797300" y="9751423"/>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81462</xdr:rowOff>
    </xdr:from>
    <xdr:to>
      <xdr:col>15</xdr:col>
      <xdr:colOff>101600</xdr:colOff>
      <xdr:row>57</xdr:row>
      <xdr:rowOff>11612</xdr:rowOff>
    </xdr:to>
    <xdr:sp macro="" textlink="">
      <xdr:nvSpPr>
        <xdr:cNvPr id="195" name="楕円 194">
          <a:extLst>
            <a:ext uri="{FF2B5EF4-FFF2-40B4-BE49-F238E27FC236}">
              <a16:creationId xmlns:a16="http://schemas.microsoft.com/office/drawing/2014/main" id="{B902A3F2-BD38-41E4-9B43-E0CC3AAFA331}"/>
            </a:ext>
          </a:extLst>
        </xdr:cNvPr>
        <xdr:cNvSpPr/>
      </xdr:nvSpPr>
      <xdr:spPr>
        <a:xfrm>
          <a:off x="2857500" y="968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132262</xdr:rowOff>
    </xdr:from>
    <xdr:to>
      <xdr:col>19</xdr:col>
      <xdr:colOff>177800</xdr:colOff>
      <xdr:row>56</xdr:row>
      <xdr:rowOff>150223</xdr:rowOff>
    </xdr:to>
    <xdr:cxnSp macro="">
      <xdr:nvCxnSpPr>
        <xdr:cNvPr id="196" name="直線コネクタ 195">
          <a:extLst>
            <a:ext uri="{FF2B5EF4-FFF2-40B4-BE49-F238E27FC236}">
              <a16:creationId xmlns:a16="http://schemas.microsoft.com/office/drawing/2014/main" id="{9A9FA0F2-77E6-4A84-8B59-8FDB7BF5FCB9}"/>
            </a:ext>
          </a:extLst>
        </xdr:cNvPr>
        <xdr:cNvCxnSpPr/>
      </xdr:nvCxnSpPr>
      <xdr:spPr>
        <a:xfrm>
          <a:off x="2908300" y="973346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79828</xdr:rowOff>
    </xdr:from>
    <xdr:to>
      <xdr:col>10</xdr:col>
      <xdr:colOff>165100</xdr:colOff>
      <xdr:row>57</xdr:row>
      <xdr:rowOff>9978</xdr:rowOff>
    </xdr:to>
    <xdr:sp macro="" textlink="">
      <xdr:nvSpPr>
        <xdr:cNvPr id="197" name="楕円 196">
          <a:extLst>
            <a:ext uri="{FF2B5EF4-FFF2-40B4-BE49-F238E27FC236}">
              <a16:creationId xmlns:a16="http://schemas.microsoft.com/office/drawing/2014/main" id="{E5FFC561-D493-4E82-8E64-E3A7F07B84F7}"/>
            </a:ext>
          </a:extLst>
        </xdr:cNvPr>
        <xdr:cNvSpPr/>
      </xdr:nvSpPr>
      <xdr:spPr>
        <a:xfrm>
          <a:off x="19685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130628</xdr:rowOff>
    </xdr:from>
    <xdr:to>
      <xdr:col>15</xdr:col>
      <xdr:colOff>50800</xdr:colOff>
      <xdr:row>56</xdr:row>
      <xdr:rowOff>132262</xdr:rowOff>
    </xdr:to>
    <xdr:cxnSp macro="">
      <xdr:nvCxnSpPr>
        <xdr:cNvPr id="198" name="直線コネクタ 197">
          <a:extLst>
            <a:ext uri="{FF2B5EF4-FFF2-40B4-BE49-F238E27FC236}">
              <a16:creationId xmlns:a16="http://schemas.microsoft.com/office/drawing/2014/main" id="{34C2CCA3-59D6-47EC-BE5A-B711438BFFA4}"/>
            </a:ext>
          </a:extLst>
        </xdr:cNvPr>
        <xdr:cNvCxnSpPr/>
      </xdr:nvCxnSpPr>
      <xdr:spPr>
        <a:xfrm>
          <a:off x="2019300" y="973182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66766</xdr:rowOff>
    </xdr:from>
    <xdr:to>
      <xdr:col>6</xdr:col>
      <xdr:colOff>38100</xdr:colOff>
      <xdr:row>56</xdr:row>
      <xdr:rowOff>168366</xdr:rowOff>
    </xdr:to>
    <xdr:sp macro="" textlink="">
      <xdr:nvSpPr>
        <xdr:cNvPr id="199" name="楕円 198">
          <a:extLst>
            <a:ext uri="{FF2B5EF4-FFF2-40B4-BE49-F238E27FC236}">
              <a16:creationId xmlns:a16="http://schemas.microsoft.com/office/drawing/2014/main" id="{7E8F35AB-52B9-4AD0-88D4-3CBCCB12604C}"/>
            </a:ext>
          </a:extLst>
        </xdr:cNvPr>
        <xdr:cNvSpPr/>
      </xdr:nvSpPr>
      <xdr:spPr>
        <a:xfrm>
          <a:off x="1079500" y="966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117566</xdr:rowOff>
    </xdr:from>
    <xdr:to>
      <xdr:col>10</xdr:col>
      <xdr:colOff>114300</xdr:colOff>
      <xdr:row>56</xdr:row>
      <xdr:rowOff>130628</xdr:rowOff>
    </xdr:to>
    <xdr:cxnSp macro="">
      <xdr:nvCxnSpPr>
        <xdr:cNvPr id="200" name="直線コネクタ 199">
          <a:extLst>
            <a:ext uri="{FF2B5EF4-FFF2-40B4-BE49-F238E27FC236}">
              <a16:creationId xmlns:a16="http://schemas.microsoft.com/office/drawing/2014/main" id="{448DCB88-AB05-464C-8AD6-4BDF0D8825C8}"/>
            </a:ext>
          </a:extLst>
        </xdr:cNvPr>
        <xdr:cNvCxnSpPr/>
      </xdr:nvCxnSpPr>
      <xdr:spPr>
        <a:xfrm>
          <a:off x="1130300" y="971876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D775E19-90CF-4ECC-BE9D-DE5ADCF94DAF}"/>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52DF0D6-0487-4864-BBF5-47CFCD7D037B}"/>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8F7D4534-556D-4DF1-957D-2ED8111A2325}"/>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D61EF84-DC3B-4B59-92C3-E53D1880DE2F}"/>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46100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C4F0F25-9C66-4FEE-9920-B642F396F9D6}"/>
            </a:ext>
          </a:extLst>
        </xdr:cNvPr>
        <xdr:cNvSpPr txBox="1"/>
      </xdr:nvSpPr>
      <xdr:spPr>
        <a:xfrm>
          <a:off x="3582044" y="947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28139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A81B242-AF82-4644-BBA1-78785F69C045}"/>
            </a:ext>
          </a:extLst>
        </xdr:cNvPr>
        <xdr:cNvSpPr txBox="1"/>
      </xdr:nvSpPr>
      <xdr:spPr>
        <a:xfrm>
          <a:off x="2705744" y="945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26505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D81C904-19F5-4907-A7C4-F6FA554525C2}"/>
            </a:ext>
          </a:extLst>
        </xdr:cNvPr>
        <xdr:cNvSpPr txBox="1"/>
      </xdr:nvSpPr>
      <xdr:spPr>
        <a:xfrm>
          <a:off x="1816744" y="945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13443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8353D9C5-47B4-4A13-8D4C-452D87482A0B}"/>
            </a:ext>
          </a:extLst>
        </xdr:cNvPr>
        <xdr:cNvSpPr txBox="1"/>
      </xdr:nvSpPr>
      <xdr:spPr>
        <a:xfrm>
          <a:off x="927744" y="944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CC2E269-374E-48DD-B651-565211B8FF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6B11684-A4C8-435B-8904-10E940026C4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D19289D-46B7-4E8A-9C3D-56EDF71EEEE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5264631-2D12-40A2-8B1D-2EA1611A1F7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D5F3370-E80B-4C5A-A341-98C4D1273CA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DE73667-73EA-4FE2-8C6F-4410EA56953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5BD3C34-B273-40C2-92C1-9448891CF30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6BD32B6-E8C0-4FEA-AEB5-B18A5E92F0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FB2612-4AE8-4185-9FA7-99F552DAF6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29FDBBB-9E11-4AD6-9476-11EF9770075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4472293-3CEA-4646-872C-7264DEE2487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640C6DD-F9E6-44DD-AA33-D1E5B7F75A1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0459196-7DD4-47D6-954E-8B0070F633E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82C9BFE0-170A-4795-A91D-51B842FC295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5476BA9-ED8F-455E-9CCA-FA14EF747AA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7E3692E1-3A55-42B4-B2F3-388FED28AD0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43BF556-6148-4E37-8167-58E4DB4FF84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7274F00-522F-4374-A8C7-B62716CB9B3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1B833B4-2B50-464B-9234-9FE6FF87F5D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4C3BE95-F813-4E83-90C8-022D39D30C7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8C0287A-81FC-4823-8ED1-C140CFDEDD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91870B3-4736-48BA-B526-AFDEC08E4B9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A47A67E-2F66-48E2-9B5E-E430EE0E9C7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8EA6D585-65B4-4D80-AC85-37A4E39537AA}"/>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449B66B3-05E2-46BE-9FE0-97E8ED4F9B6C}"/>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CBF66C89-8ECE-4F41-9CA7-944E1FFBD95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27A14BA-ED75-4BE8-A1B3-43CB88C47ADC}"/>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257C119-62B6-48B1-A49D-2E3C46B7E70C}"/>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A81824E-587E-4E94-9F60-BB1408A3EE45}"/>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13A62745-1262-4E90-BC88-856D471B93AE}"/>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A96D5102-FC66-4596-B97F-FF14AAC51741}"/>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DAB24F15-0251-44E6-98C4-3A092027A007}"/>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CBF61398-ABA8-493A-9A1E-FF32876583DC}"/>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691E045F-1A7D-48D9-9200-CA2FA7CBD10D}"/>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6F3543-177F-494D-87B0-12418EE6C3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ABBD8CA-938E-4513-92C0-8458EE94CA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F6D818-E181-4456-96A7-5E0B8BC3FBC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BA26720-E9DF-4168-8BEA-4F82026EB11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0E5E707-027C-40E1-9004-492BE1E371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108507</xdr:rowOff>
    </xdr:from>
    <xdr:to>
      <xdr:col>55</xdr:col>
      <xdr:colOff>50800</xdr:colOff>
      <xdr:row>64</xdr:row>
      <xdr:rowOff>38657</xdr:rowOff>
    </xdr:to>
    <xdr:sp macro="" textlink="">
      <xdr:nvSpPr>
        <xdr:cNvPr id="248" name="楕円 247">
          <a:extLst>
            <a:ext uri="{FF2B5EF4-FFF2-40B4-BE49-F238E27FC236}">
              <a16:creationId xmlns:a16="http://schemas.microsoft.com/office/drawing/2014/main" id="{7E3C56D2-732A-4F09-BB3A-FA18FAA8AFCE}"/>
            </a:ext>
          </a:extLst>
        </xdr:cNvPr>
        <xdr:cNvSpPr/>
      </xdr:nvSpPr>
      <xdr:spPr>
        <a:xfrm>
          <a:off x="10426700" y="1090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23434</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F1857778-571E-4AF4-94E4-908A1B3186E5}"/>
            </a:ext>
          </a:extLst>
        </xdr:cNvPr>
        <xdr:cNvSpPr txBox="1"/>
      </xdr:nvSpPr>
      <xdr:spPr>
        <a:xfrm>
          <a:off x="10515600" y="1082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117206</xdr:rowOff>
    </xdr:from>
    <xdr:to>
      <xdr:col>50</xdr:col>
      <xdr:colOff>165100</xdr:colOff>
      <xdr:row>64</xdr:row>
      <xdr:rowOff>47356</xdr:rowOff>
    </xdr:to>
    <xdr:sp macro="" textlink="">
      <xdr:nvSpPr>
        <xdr:cNvPr id="250" name="楕円 249">
          <a:extLst>
            <a:ext uri="{FF2B5EF4-FFF2-40B4-BE49-F238E27FC236}">
              <a16:creationId xmlns:a16="http://schemas.microsoft.com/office/drawing/2014/main" id="{4960BF87-5867-4B2F-8432-09234B2ED79A}"/>
            </a:ext>
          </a:extLst>
        </xdr:cNvPr>
        <xdr:cNvSpPr/>
      </xdr:nvSpPr>
      <xdr:spPr>
        <a:xfrm>
          <a:off x="9588500" y="109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159307</xdr:rowOff>
    </xdr:from>
    <xdr:to>
      <xdr:col>55</xdr:col>
      <xdr:colOff>0</xdr:colOff>
      <xdr:row>63</xdr:row>
      <xdr:rowOff>168006</xdr:rowOff>
    </xdr:to>
    <xdr:cxnSp macro="">
      <xdr:nvCxnSpPr>
        <xdr:cNvPr id="251" name="直線コネクタ 250">
          <a:extLst>
            <a:ext uri="{FF2B5EF4-FFF2-40B4-BE49-F238E27FC236}">
              <a16:creationId xmlns:a16="http://schemas.microsoft.com/office/drawing/2014/main" id="{95EE00BA-467E-4B99-A712-2CBF567FB3BE}"/>
            </a:ext>
          </a:extLst>
        </xdr:cNvPr>
        <xdr:cNvCxnSpPr/>
      </xdr:nvCxnSpPr>
      <xdr:spPr>
        <a:xfrm flipV="1">
          <a:off x="9639300" y="10960657"/>
          <a:ext cx="838200" cy="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122165</xdr:rowOff>
    </xdr:from>
    <xdr:to>
      <xdr:col>46</xdr:col>
      <xdr:colOff>38100</xdr:colOff>
      <xdr:row>64</xdr:row>
      <xdr:rowOff>52315</xdr:rowOff>
    </xdr:to>
    <xdr:sp macro="" textlink="">
      <xdr:nvSpPr>
        <xdr:cNvPr id="252" name="楕円 251">
          <a:extLst>
            <a:ext uri="{FF2B5EF4-FFF2-40B4-BE49-F238E27FC236}">
              <a16:creationId xmlns:a16="http://schemas.microsoft.com/office/drawing/2014/main" id="{C2E2866A-6068-46D2-8CD6-D6E2504BB9AB}"/>
            </a:ext>
          </a:extLst>
        </xdr:cNvPr>
        <xdr:cNvSpPr/>
      </xdr:nvSpPr>
      <xdr:spPr>
        <a:xfrm>
          <a:off x="8699500" y="1092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168006</xdr:rowOff>
    </xdr:from>
    <xdr:to>
      <xdr:col>50</xdr:col>
      <xdr:colOff>114300</xdr:colOff>
      <xdr:row>64</xdr:row>
      <xdr:rowOff>1515</xdr:rowOff>
    </xdr:to>
    <xdr:cxnSp macro="">
      <xdr:nvCxnSpPr>
        <xdr:cNvPr id="253" name="直線コネクタ 252">
          <a:extLst>
            <a:ext uri="{FF2B5EF4-FFF2-40B4-BE49-F238E27FC236}">
              <a16:creationId xmlns:a16="http://schemas.microsoft.com/office/drawing/2014/main" id="{395F7A46-BA57-4D09-8E71-F53887C39EDD}"/>
            </a:ext>
          </a:extLst>
        </xdr:cNvPr>
        <xdr:cNvCxnSpPr/>
      </xdr:nvCxnSpPr>
      <xdr:spPr>
        <a:xfrm flipV="1">
          <a:off x="8750300" y="10969356"/>
          <a:ext cx="889000" cy="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130665</xdr:rowOff>
    </xdr:from>
    <xdr:to>
      <xdr:col>41</xdr:col>
      <xdr:colOff>101600</xdr:colOff>
      <xdr:row>64</xdr:row>
      <xdr:rowOff>60815</xdr:rowOff>
    </xdr:to>
    <xdr:sp macro="" textlink="">
      <xdr:nvSpPr>
        <xdr:cNvPr id="254" name="楕円 253">
          <a:extLst>
            <a:ext uri="{FF2B5EF4-FFF2-40B4-BE49-F238E27FC236}">
              <a16:creationId xmlns:a16="http://schemas.microsoft.com/office/drawing/2014/main" id="{1AAA9760-5A25-449D-91DE-B91E534BABBC}"/>
            </a:ext>
          </a:extLst>
        </xdr:cNvPr>
        <xdr:cNvSpPr/>
      </xdr:nvSpPr>
      <xdr:spPr>
        <a:xfrm>
          <a:off x="7810500" y="1093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1515</xdr:rowOff>
    </xdr:from>
    <xdr:to>
      <xdr:col>45</xdr:col>
      <xdr:colOff>177800</xdr:colOff>
      <xdr:row>64</xdr:row>
      <xdr:rowOff>10015</xdr:rowOff>
    </xdr:to>
    <xdr:cxnSp macro="">
      <xdr:nvCxnSpPr>
        <xdr:cNvPr id="255" name="直線コネクタ 254">
          <a:extLst>
            <a:ext uri="{FF2B5EF4-FFF2-40B4-BE49-F238E27FC236}">
              <a16:creationId xmlns:a16="http://schemas.microsoft.com/office/drawing/2014/main" id="{43B1AA81-8AD8-44EA-8D2C-7993CDD83335}"/>
            </a:ext>
          </a:extLst>
        </xdr:cNvPr>
        <xdr:cNvCxnSpPr/>
      </xdr:nvCxnSpPr>
      <xdr:spPr>
        <a:xfrm flipV="1">
          <a:off x="7861300" y="10974315"/>
          <a:ext cx="889000" cy="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136582</xdr:rowOff>
    </xdr:from>
    <xdr:to>
      <xdr:col>36</xdr:col>
      <xdr:colOff>165100</xdr:colOff>
      <xdr:row>64</xdr:row>
      <xdr:rowOff>66732</xdr:rowOff>
    </xdr:to>
    <xdr:sp macro="" textlink="">
      <xdr:nvSpPr>
        <xdr:cNvPr id="256" name="楕円 255">
          <a:extLst>
            <a:ext uri="{FF2B5EF4-FFF2-40B4-BE49-F238E27FC236}">
              <a16:creationId xmlns:a16="http://schemas.microsoft.com/office/drawing/2014/main" id="{47847F4F-4756-4A7B-8CA5-1C7B9CBCCFD7}"/>
            </a:ext>
          </a:extLst>
        </xdr:cNvPr>
        <xdr:cNvSpPr/>
      </xdr:nvSpPr>
      <xdr:spPr>
        <a:xfrm>
          <a:off x="6921500" y="1093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10015</xdr:rowOff>
    </xdr:from>
    <xdr:to>
      <xdr:col>41</xdr:col>
      <xdr:colOff>50800</xdr:colOff>
      <xdr:row>64</xdr:row>
      <xdr:rowOff>15932</xdr:rowOff>
    </xdr:to>
    <xdr:cxnSp macro="">
      <xdr:nvCxnSpPr>
        <xdr:cNvPr id="257" name="直線コネクタ 256">
          <a:extLst>
            <a:ext uri="{FF2B5EF4-FFF2-40B4-BE49-F238E27FC236}">
              <a16:creationId xmlns:a16="http://schemas.microsoft.com/office/drawing/2014/main" id="{087F5FEA-0D5B-4A81-A332-0E2CC3428C37}"/>
            </a:ext>
          </a:extLst>
        </xdr:cNvPr>
        <xdr:cNvCxnSpPr/>
      </xdr:nvCxnSpPr>
      <xdr:spPr>
        <a:xfrm flipV="1">
          <a:off x="6972300" y="10982815"/>
          <a:ext cx="8890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AD55A3F-55D1-4B0C-97A1-86EFE08989C2}"/>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62C4340-8F2B-43AC-8CDD-315EF1B2575A}"/>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23B18A2-C906-4F64-8FAF-6EA88AD2E938}"/>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7965C77-E0C5-4142-9760-D9583E183838}"/>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38483</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5F1F3FED-5B10-43AF-8834-32BAC96A5EF9}"/>
            </a:ext>
          </a:extLst>
        </xdr:cNvPr>
        <xdr:cNvSpPr txBox="1"/>
      </xdr:nvSpPr>
      <xdr:spPr>
        <a:xfrm>
          <a:off x="9359411" y="1101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43442</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F088236-DC36-4F0A-B5BF-05CD3983B472}"/>
            </a:ext>
          </a:extLst>
        </xdr:cNvPr>
        <xdr:cNvSpPr txBox="1"/>
      </xdr:nvSpPr>
      <xdr:spPr>
        <a:xfrm>
          <a:off x="8483111" y="1101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51942</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91A5B55C-17CA-4236-BF06-CCC04A07A011}"/>
            </a:ext>
          </a:extLst>
        </xdr:cNvPr>
        <xdr:cNvSpPr txBox="1"/>
      </xdr:nvSpPr>
      <xdr:spPr>
        <a:xfrm>
          <a:off x="7594111" y="1102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57859</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4AD2EF82-9631-4FD7-B353-9933B5B45D6D}"/>
            </a:ext>
          </a:extLst>
        </xdr:cNvPr>
        <xdr:cNvSpPr txBox="1"/>
      </xdr:nvSpPr>
      <xdr:spPr>
        <a:xfrm>
          <a:off x="6705111" y="1103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27ABD94-B921-4F71-9D12-22153E3736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2DDD0D7-562C-4690-8AA8-A9D20C04CC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FC5BD87-B224-4D87-A9D6-EAB28D5477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CD19E82-DFD7-482B-98D9-66320BFCD9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A9A917D-68C8-41E0-B175-138F44CF10A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EFD05EE-F576-438B-BA96-887574BE5E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CFE5CE5-3461-4FC2-9C59-8CDB73DBFB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2B12155-E21E-4B17-BF7E-873B14D8FFF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A6EF202-4486-4205-88B9-8EC71EA79FF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9AE6790-7BE5-415C-9082-49FCD51F6C2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66BDB24-146C-4005-8DE1-D3550A447B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C3DE8D8-AC60-42E9-ACFB-C167D3EF01D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039B95C-F5C6-420C-8CAC-0459296FA94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C828BC3-6592-46FF-A287-070FCB74842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E293FCA-8DB7-4A37-B876-6CC72BB579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53252C4-9A29-458E-A858-017162B6FEB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EFD3630-3769-4DF2-AB5D-04E67AF042A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540D934-0257-45BF-BBF0-524010B4048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EAEB4A0-6E66-4C04-AD22-7F644D602BB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B28CF91-24F7-44D9-B521-695D1A36718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20EE2D3-792C-4D33-BF7D-5A322886D99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CBAF087-89CD-40EA-B6E6-D1204F3AF4A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F682702-292E-47E7-8B02-22976387EEB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6C77A30-E6AF-48ED-8F56-96B3DC04CC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9C355758-DFA3-428F-87A2-3662DF9566D1}"/>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4B0B53BC-9A84-45F4-A894-97B216133AB2}"/>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8107793F-6C98-4802-A996-BA0FF5F80625}"/>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3A9216C-0ACE-48FB-95B5-883A36FDDE73}"/>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4667187-ACC4-4571-A5D7-CD56721FDB81}"/>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07D17AC-EA70-4DB0-954B-35375F65EBAD}"/>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9CD3C27B-C370-4DD3-8D51-FA09136C9EE6}"/>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E63D64FA-C085-4DDD-BBDD-43EC91DC92DA}"/>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4378E75B-44BE-472E-8B3C-2B93840A5288}"/>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3D219C28-BEAB-43F6-A2E2-3A28502D1B0D}"/>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6900C183-867C-4BEE-A456-DA1CBEABD661}"/>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E7C4D6C-6DBD-4FEB-B67B-692A89DDB1A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9B37FF-E2D6-4B56-8A8C-1D7FB5B763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D7CAFCF-AEC5-4138-8742-DD0F5A8D4E4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198FC78-FA54-476B-A732-77CEBC7F89C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F7B602-D626-4DDB-AFD0-E333D92129F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38736</xdr:rowOff>
    </xdr:from>
    <xdr:to>
      <xdr:col>24</xdr:col>
      <xdr:colOff>114300</xdr:colOff>
      <xdr:row>83</xdr:row>
      <xdr:rowOff>140336</xdr:rowOff>
    </xdr:to>
    <xdr:sp macro="" textlink="">
      <xdr:nvSpPr>
        <xdr:cNvPr id="306" name="楕円 305">
          <a:extLst>
            <a:ext uri="{FF2B5EF4-FFF2-40B4-BE49-F238E27FC236}">
              <a16:creationId xmlns:a16="http://schemas.microsoft.com/office/drawing/2014/main" id="{E1F0EAD8-048D-45E3-AEC8-28268EAC4586}"/>
            </a:ext>
          </a:extLst>
        </xdr:cNvPr>
        <xdr:cNvSpPr/>
      </xdr:nvSpPr>
      <xdr:spPr>
        <a:xfrm>
          <a:off x="4584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61613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0930F98-48EB-45AD-BBF1-47BE0F49EF96}"/>
            </a:ext>
          </a:extLst>
        </xdr:cNvPr>
        <xdr:cNvSpPr txBox="1"/>
      </xdr:nvSpPr>
      <xdr:spPr>
        <a:xfrm>
          <a:off x="4673600" y="1412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34925</xdr:rowOff>
    </xdr:from>
    <xdr:to>
      <xdr:col>20</xdr:col>
      <xdr:colOff>38100</xdr:colOff>
      <xdr:row>83</xdr:row>
      <xdr:rowOff>136525</xdr:rowOff>
    </xdr:to>
    <xdr:sp macro="" textlink="">
      <xdr:nvSpPr>
        <xdr:cNvPr id="308" name="楕円 307">
          <a:extLst>
            <a:ext uri="{FF2B5EF4-FFF2-40B4-BE49-F238E27FC236}">
              <a16:creationId xmlns:a16="http://schemas.microsoft.com/office/drawing/2014/main" id="{FDAD0EA1-D594-405F-962A-A821FD6E337F}"/>
            </a:ext>
          </a:extLst>
        </xdr:cNvPr>
        <xdr:cNvSpPr/>
      </xdr:nvSpPr>
      <xdr:spPr>
        <a:xfrm>
          <a:off x="3746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85725</xdr:rowOff>
    </xdr:from>
    <xdr:to>
      <xdr:col>24</xdr:col>
      <xdr:colOff>63500</xdr:colOff>
      <xdr:row>83</xdr:row>
      <xdr:rowOff>89536</xdr:rowOff>
    </xdr:to>
    <xdr:cxnSp macro="">
      <xdr:nvCxnSpPr>
        <xdr:cNvPr id="309" name="直線コネクタ 308">
          <a:extLst>
            <a:ext uri="{FF2B5EF4-FFF2-40B4-BE49-F238E27FC236}">
              <a16:creationId xmlns:a16="http://schemas.microsoft.com/office/drawing/2014/main" id="{AE104E73-E78E-4BFB-ABD7-79450F4965D5}"/>
            </a:ext>
          </a:extLst>
        </xdr:cNvPr>
        <xdr:cNvCxnSpPr/>
      </xdr:nvCxnSpPr>
      <xdr:spPr>
        <a:xfrm>
          <a:off x="3797300" y="143160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636</xdr:rowOff>
    </xdr:from>
    <xdr:to>
      <xdr:col>15</xdr:col>
      <xdr:colOff>101600</xdr:colOff>
      <xdr:row>83</xdr:row>
      <xdr:rowOff>102236</xdr:rowOff>
    </xdr:to>
    <xdr:sp macro="" textlink="">
      <xdr:nvSpPr>
        <xdr:cNvPr id="310" name="楕円 309">
          <a:extLst>
            <a:ext uri="{FF2B5EF4-FFF2-40B4-BE49-F238E27FC236}">
              <a16:creationId xmlns:a16="http://schemas.microsoft.com/office/drawing/2014/main" id="{A3DE5CBB-A2AE-4F76-BEA3-985BB16BCAF6}"/>
            </a:ext>
          </a:extLst>
        </xdr:cNvPr>
        <xdr:cNvSpPr/>
      </xdr:nvSpPr>
      <xdr:spPr>
        <a:xfrm>
          <a:off x="2857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51436</xdr:rowOff>
    </xdr:from>
    <xdr:to>
      <xdr:col>19</xdr:col>
      <xdr:colOff>177800</xdr:colOff>
      <xdr:row>83</xdr:row>
      <xdr:rowOff>85725</xdr:rowOff>
    </xdr:to>
    <xdr:cxnSp macro="">
      <xdr:nvCxnSpPr>
        <xdr:cNvPr id="311" name="直線コネクタ 310">
          <a:extLst>
            <a:ext uri="{FF2B5EF4-FFF2-40B4-BE49-F238E27FC236}">
              <a16:creationId xmlns:a16="http://schemas.microsoft.com/office/drawing/2014/main" id="{CF10D717-D9AE-40EF-BEFE-E21E8B57350A}"/>
            </a:ext>
          </a:extLst>
        </xdr:cNvPr>
        <xdr:cNvCxnSpPr/>
      </xdr:nvCxnSpPr>
      <xdr:spPr>
        <a:xfrm>
          <a:off x="2908300" y="142817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48261</xdr:rowOff>
    </xdr:from>
    <xdr:to>
      <xdr:col>10</xdr:col>
      <xdr:colOff>165100</xdr:colOff>
      <xdr:row>83</xdr:row>
      <xdr:rowOff>149861</xdr:rowOff>
    </xdr:to>
    <xdr:sp macro="" textlink="">
      <xdr:nvSpPr>
        <xdr:cNvPr id="312" name="楕円 311">
          <a:extLst>
            <a:ext uri="{FF2B5EF4-FFF2-40B4-BE49-F238E27FC236}">
              <a16:creationId xmlns:a16="http://schemas.microsoft.com/office/drawing/2014/main" id="{59A131C5-4325-4C41-84F4-04DEBBCAB062}"/>
            </a:ext>
          </a:extLst>
        </xdr:cNvPr>
        <xdr:cNvSpPr/>
      </xdr:nvSpPr>
      <xdr:spPr>
        <a:xfrm>
          <a:off x="1968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51436</xdr:rowOff>
    </xdr:from>
    <xdr:to>
      <xdr:col>15</xdr:col>
      <xdr:colOff>50800</xdr:colOff>
      <xdr:row>83</xdr:row>
      <xdr:rowOff>99061</xdr:rowOff>
    </xdr:to>
    <xdr:cxnSp macro="">
      <xdr:nvCxnSpPr>
        <xdr:cNvPr id="313" name="直線コネクタ 312">
          <a:extLst>
            <a:ext uri="{FF2B5EF4-FFF2-40B4-BE49-F238E27FC236}">
              <a16:creationId xmlns:a16="http://schemas.microsoft.com/office/drawing/2014/main" id="{6CD001FD-1634-41C1-9E34-3262AEF34FC2}"/>
            </a:ext>
          </a:extLst>
        </xdr:cNvPr>
        <xdr:cNvCxnSpPr/>
      </xdr:nvCxnSpPr>
      <xdr:spPr>
        <a:xfrm flipV="1">
          <a:off x="2019300" y="142817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48261</xdr:rowOff>
    </xdr:from>
    <xdr:to>
      <xdr:col>6</xdr:col>
      <xdr:colOff>38100</xdr:colOff>
      <xdr:row>83</xdr:row>
      <xdr:rowOff>149861</xdr:rowOff>
    </xdr:to>
    <xdr:sp macro="" textlink="">
      <xdr:nvSpPr>
        <xdr:cNvPr id="314" name="楕円 313">
          <a:extLst>
            <a:ext uri="{FF2B5EF4-FFF2-40B4-BE49-F238E27FC236}">
              <a16:creationId xmlns:a16="http://schemas.microsoft.com/office/drawing/2014/main" id="{B2AF7EB2-CDAF-488E-BA19-1CF8002020BB}"/>
            </a:ext>
          </a:extLst>
        </xdr:cNvPr>
        <xdr:cNvSpPr/>
      </xdr:nvSpPr>
      <xdr:spPr>
        <a:xfrm>
          <a:off x="1079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99061</xdr:rowOff>
    </xdr:from>
    <xdr:to>
      <xdr:col>10</xdr:col>
      <xdr:colOff>114300</xdr:colOff>
      <xdr:row>83</xdr:row>
      <xdr:rowOff>99061</xdr:rowOff>
    </xdr:to>
    <xdr:cxnSp macro="">
      <xdr:nvCxnSpPr>
        <xdr:cNvPr id="315" name="直線コネクタ 314">
          <a:extLst>
            <a:ext uri="{FF2B5EF4-FFF2-40B4-BE49-F238E27FC236}">
              <a16:creationId xmlns:a16="http://schemas.microsoft.com/office/drawing/2014/main" id="{12D15FBA-C05C-4E40-AA7D-66AC0E4DDE39}"/>
            </a:ext>
          </a:extLst>
        </xdr:cNvPr>
        <xdr:cNvCxnSpPr/>
      </xdr:nvCxnSpPr>
      <xdr:spPr>
        <a:xfrm>
          <a:off x="1130300" y="14329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26A2F390-504F-48CB-AF66-0C036C72B389}"/>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B55FDC74-B41D-4D14-850B-416A7E6EBB47}"/>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CC8638F5-83AB-47F3-819A-23CC9FC6E71B}"/>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ACF4F2C1-CB27-42CA-9E0A-6F4AE171DE76}"/>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153052</xdr:rowOff>
    </xdr:from>
    <xdr:ext cx="405111" cy="259045"/>
    <xdr:sp macro="" textlink="">
      <xdr:nvSpPr>
        <xdr:cNvPr id="320" name="n_1mainValue【公営住宅】&#10;有形固定資産減価償却率">
          <a:extLst>
            <a:ext uri="{FF2B5EF4-FFF2-40B4-BE49-F238E27FC236}">
              <a16:creationId xmlns:a16="http://schemas.microsoft.com/office/drawing/2014/main" id="{E141B9C2-82CB-4858-A6A7-83E7F50261DF}"/>
            </a:ext>
          </a:extLst>
        </xdr:cNvPr>
        <xdr:cNvSpPr txBox="1"/>
      </xdr:nvSpPr>
      <xdr:spPr>
        <a:xfrm>
          <a:off x="3582044" y="1404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93363</xdr:rowOff>
    </xdr:from>
    <xdr:ext cx="405111" cy="259045"/>
    <xdr:sp macro="" textlink="">
      <xdr:nvSpPr>
        <xdr:cNvPr id="321" name="n_2mainValue【公営住宅】&#10;有形固定資産減価償却率">
          <a:extLst>
            <a:ext uri="{FF2B5EF4-FFF2-40B4-BE49-F238E27FC236}">
              <a16:creationId xmlns:a16="http://schemas.microsoft.com/office/drawing/2014/main" id="{3FD60089-F3CC-4B2B-8996-5FBF745CC881}"/>
            </a:ext>
          </a:extLst>
        </xdr:cNvPr>
        <xdr:cNvSpPr txBox="1"/>
      </xdr:nvSpPr>
      <xdr:spPr>
        <a:xfrm>
          <a:off x="2705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140988</xdr:rowOff>
    </xdr:from>
    <xdr:ext cx="405111" cy="259045"/>
    <xdr:sp macro="" textlink="">
      <xdr:nvSpPr>
        <xdr:cNvPr id="322" name="n_3mainValue【公営住宅】&#10;有形固定資産減価償却率">
          <a:extLst>
            <a:ext uri="{FF2B5EF4-FFF2-40B4-BE49-F238E27FC236}">
              <a16:creationId xmlns:a16="http://schemas.microsoft.com/office/drawing/2014/main" id="{515C14A6-BBFD-4685-9C43-44D1191AD966}"/>
            </a:ext>
          </a:extLst>
        </xdr:cNvPr>
        <xdr:cNvSpPr txBox="1"/>
      </xdr:nvSpPr>
      <xdr:spPr>
        <a:xfrm>
          <a:off x="1816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140988</xdr:rowOff>
    </xdr:from>
    <xdr:ext cx="405111" cy="259045"/>
    <xdr:sp macro="" textlink="">
      <xdr:nvSpPr>
        <xdr:cNvPr id="323" name="n_4mainValue【公営住宅】&#10;有形固定資産減価償却率">
          <a:extLst>
            <a:ext uri="{FF2B5EF4-FFF2-40B4-BE49-F238E27FC236}">
              <a16:creationId xmlns:a16="http://schemas.microsoft.com/office/drawing/2014/main" id="{AB604E7B-EF47-42A1-ADC8-D2A6FC8C0D35}"/>
            </a:ext>
          </a:extLst>
        </xdr:cNvPr>
        <xdr:cNvSpPr txBox="1"/>
      </xdr:nvSpPr>
      <xdr:spPr>
        <a:xfrm>
          <a:off x="927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D4FB309-26B1-4112-9F14-5B6F01F1117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022C134-0078-4075-9A9E-E03B5DB9FE7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5A60578-D6F7-4E45-A919-D1A7DF5B63D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2ADFDD0-1DCC-4D60-A535-0AD6D4B213F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64629B1-6EC8-48B8-8B2B-409446DA8F3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6BED491-0C9B-4773-93B1-055A91E2EA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5DBDABB-17F6-45F9-A744-E6AD3197EBF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02CCC5C-0DB7-4665-B6A0-F182BFC2AE1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63B3D7B-7184-4F85-BEB6-7A740F2C8B3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36B9A19-A71A-412B-BD35-7BE0BC66C6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DF3D0C1-2C19-42C2-9817-81EF286025D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7C8245D-94FC-4D0E-ADA4-32A3FDF3646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1B3ACAC6-F023-4C8D-9B82-63FDF290A87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300DFD5-DDF7-4205-95F4-75A3C208DA6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A280124B-045B-4AE2-9B31-7EE424AE62A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75984BF-A6CE-47A7-A837-AA1DABCCD52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11379CF7-AD1E-4721-BC13-E0ACD4B0164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844BB03C-6620-4408-931D-1F6B0D1C38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E1A7E015-49A2-45D6-AE46-BDB20D072AA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426ED9E-8D23-4520-B7E0-B69EB408B35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17A398E-EA63-4C50-98F2-A5A706B6FD5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621F8CB-D0DA-4F15-AAC7-37A64117C99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0D2A94D-C06D-4490-BCFA-8117D653B5D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62D0A221-D46E-4FA9-B172-8DFB3272F64E}"/>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DC2BB2CF-6629-43EF-9B09-58B1628AFE72}"/>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B8ABBC87-2C50-4001-952F-BDBA1BED85A7}"/>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217A8-20B8-4879-A265-3F38447965BE}"/>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CB2936C0-F85E-4A36-9A9B-B53B86E6A92B}"/>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829915EF-C4CF-47A5-9324-1B0FF3F1A0F2}"/>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71490F44-06F6-4E05-9E13-0242D010F6F6}"/>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86969515-6FB9-4ED6-83F6-DECEA36839D1}"/>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CD4BEFD2-7D21-48A3-8682-51787C0A8693}"/>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D81B0D9-68CE-4BE0-9072-E2C744943CE4}"/>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E84FF323-A2FA-4727-BC18-3B6EBCC5325E}"/>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143E2C-D4DC-4B35-9D5D-B227BB47E74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BA9CA91-0503-48D5-AC8B-483EADE1C85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646A1C-CDFF-47C1-9F43-14207E5CBBA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3B4854E-FDA0-463F-BEE8-C57DE098F68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47FF8BE-864C-40E8-9171-2A79984B00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63" name="楕円 362">
          <a:extLst>
            <a:ext uri="{FF2B5EF4-FFF2-40B4-BE49-F238E27FC236}">
              <a16:creationId xmlns:a16="http://schemas.microsoft.com/office/drawing/2014/main" id="{767C6F7D-69FC-41C7-9DBB-BFB7F61BE883}"/>
            </a:ext>
          </a:extLst>
        </xdr:cNvPr>
        <xdr:cNvSpPr/>
      </xdr:nvSpPr>
      <xdr:spPr>
        <a:xfrm>
          <a:off x="10426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164482</xdr:rowOff>
    </xdr:from>
    <xdr:ext cx="469744" cy="259045"/>
    <xdr:sp macro="" textlink="">
      <xdr:nvSpPr>
        <xdr:cNvPr id="364" name="【公営住宅】&#10;一人当たり面積該当値テキスト">
          <a:extLst>
            <a:ext uri="{FF2B5EF4-FFF2-40B4-BE49-F238E27FC236}">
              <a16:creationId xmlns:a16="http://schemas.microsoft.com/office/drawing/2014/main" id="{A80BA233-40DA-4F8F-B9A1-07E60CDBAA39}"/>
            </a:ext>
          </a:extLst>
        </xdr:cNvPr>
        <xdr:cNvSpPr txBox="1"/>
      </xdr:nvSpPr>
      <xdr:spPr>
        <a:xfrm>
          <a:off x="10515600" y="1422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148844</xdr:rowOff>
    </xdr:from>
    <xdr:to>
      <xdr:col>50</xdr:col>
      <xdr:colOff>165100</xdr:colOff>
      <xdr:row>84</xdr:row>
      <xdr:rowOff>78994</xdr:rowOff>
    </xdr:to>
    <xdr:sp macro="" textlink="">
      <xdr:nvSpPr>
        <xdr:cNvPr id="365" name="楕円 364">
          <a:extLst>
            <a:ext uri="{FF2B5EF4-FFF2-40B4-BE49-F238E27FC236}">
              <a16:creationId xmlns:a16="http://schemas.microsoft.com/office/drawing/2014/main" id="{A2DB0DB0-7451-4C97-879A-EFA1477C0736}"/>
            </a:ext>
          </a:extLst>
        </xdr:cNvPr>
        <xdr:cNvSpPr/>
      </xdr:nvSpPr>
      <xdr:spPr>
        <a:xfrm>
          <a:off x="9588500" y="143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20955</xdr:rowOff>
    </xdr:from>
    <xdr:to>
      <xdr:col>55</xdr:col>
      <xdr:colOff>0</xdr:colOff>
      <xdr:row>84</xdr:row>
      <xdr:rowOff>28194</xdr:rowOff>
    </xdr:to>
    <xdr:cxnSp macro="">
      <xdr:nvCxnSpPr>
        <xdr:cNvPr id="366" name="直線コネクタ 365">
          <a:extLst>
            <a:ext uri="{FF2B5EF4-FFF2-40B4-BE49-F238E27FC236}">
              <a16:creationId xmlns:a16="http://schemas.microsoft.com/office/drawing/2014/main" id="{B516EAF2-8EE5-4739-B598-960A281E743E}"/>
            </a:ext>
          </a:extLst>
        </xdr:cNvPr>
        <xdr:cNvCxnSpPr/>
      </xdr:nvCxnSpPr>
      <xdr:spPr>
        <a:xfrm flipV="1">
          <a:off x="9639300" y="14422755"/>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155321</xdr:rowOff>
    </xdr:from>
    <xdr:to>
      <xdr:col>46</xdr:col>
      <xdr:colOff>38100</xdr:colOff>
      <xdr:row>84</xdr:row>
      <xdr:rowOff>85471</xdr:rowOff>
    </xdr:to>
    <xdr:sp macro="" textlink="">
      <xdr:nvSpPr>
        <xdr:cNvPr id="367" name="楕円 366">
          <a:extLst>
            <a:ext uri="{FF2B5EF4-FFF2-40B4-BE49-F238E27FC236}">
              <a16:creationId xmlns:a16="http://schemas.microsoft.com/office/drawing/2014/main" id="{39579223-3893-456F-ACAD-65B8B6DBA55B}"/>
            </a:ext>
          </a:extLst>
        </xdr:cNvPr>
        <xdr:cNvSpPr/>
      </xdr:nvSpPr>
      <xdr:spPr>
        <a:xfrm>
          <a:off x="8699500" y="1438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28194</xdr:rowOff>
    </xdr:from>
    <xdr:to>
      <xdr:col>50</xdr:col>
      <xdr:colOff>114300</xdr:colOff>
      <xdr:row>84</xdr:row>
      <xdr:rowOff>34671</xdr:rowOff>
    </xdr:to>
    <xdr:cxnSp macro="">
      <xdr:nvCxnSpPr>
        <xdr:cNvPr id="368" name="直線コネクタ 367">
          <a:extLst>
            <a:ext uri="{FF2B5EF4-FFF2-40B4-BE49-F238E27FC236}">
              <a16:creationId xmlns:a16="http://schemas.microsoft.com/office/drawing/2014/main" id="{86F64B37-EBFF-4A41-A64B-E4148FDEC382}"/>
            </a:ext>
          </a:extLst>
        </xdr:cNvPr>
        <xdr:cNvCxnSpPr/>
      </xdr:nvCxnSpPr>
      <xdr:spPr>
        <a:xfrm flipV="1">
          <a:off x="8750300" y="1442999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162561</xdr:rowOff>
    </xdr:from>
    <xdr:to>
      <xdr:col>41</xdr:col>
      <xdr:colOff>101600</xdr:colOff>
      <xdr:row>84</xdr:row>
      <xdr:rowOff>92711</xdr:rowOff>
    </xdr:to>
    <xdr:sp macro="" textlink="">
      <xdr:nvSpPr>
        <xdr:cNvPr id="369" name="楕円 368">
          <a:extLst>
            <a:ext uri="{FF2B5EF4-FFF2-40B4-BE49-F238E27FC236}">
              <a16:creationId xmlns:a16="http://schemas.microsoft.com/office/drawing/2014/main" id="{74DAC6E0-8909-4248-8EEF-AF0318E59128}"/>
            </a:ext>
          </a:extLst>
        </xdr:cNvPr>
        <xdr:cNvSpPr/>
      </xdr:nvSpPr>
      <xdr:spPr>
        <a:xfrm>
          <a:off x="7810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34671</xdr:rowOff>
    </xdr:from>
    <xdr:to>
      <xdr:col>45</xdr:col>
      <xdr:colOff>177800</xdr:colOff>
      <xdr:row>84</xdr:row>
      <xdr:rowOff>41911</xdr:rowOff>
    </xdr:to>
    <xdr:cxnSp macro="">
      <xdr:nvCxnSpPr>
        <xdr:cNvPr id="370" name="直線コネクタ 369">
          <a:extLst>
            <a:ext uri="{FF2B5EF4-FFF2-40B4-BE49-F238E27FC236}">
              <a16:creationId xmlns:a16="http://schemas.microsoft.com/office/drawing/2014/main" id="{80981CA5-73AA-4E3C-BBF5-8A596DE79808}"/>
            </a:ext>
          </a:extLst>
        </xdr:cNvPr>
        <xdr:cNvCxnSpPr/>
      </xdr:nvCxnSpPr>
      <xdr:spPr>
        <a:xfrm flipV="1">
          <a:off x="7861300" y="14436471"/>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170562</xdr:rowOff>
    </xdr:from>
    <xdr:to>
      <xdr:col>36</xdr:col>
      <xdr:colOff>165100</xdr:colOff>
      <xdr:row>84</xdr:row>
      <xdr:rowOff>100712</xdr:rowOff>
    </xdr:to>
    <xdr:sp macro="" textlink="">
      <xdr:nvSpPr>
        <xdr:cNvPr id="371" name="楕円 370">
          <a:extLst>
            <a:ext uri="{FF2B5EF4-FFF2-40B4-BE49-F238E27FC236}">
              <a16:creationId xmlns:a16="http://schemas.microsoft.com/office/drawing/2014/main" id="{EF9B12B1-67EC-49DD-BD1C-DDEB1376720A}"/>
            </a:ext>
          </a:extLst>
        </xdr:cNvPr>
        <xdr:cNvSpPr/>
      </xdr:nvSpPr>
      <xdr:spPr>
        <a:xfrm>
          <a:off x="6921500" y="1440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41911</xdr:rowOff>
    </xdr:from>
    <xdr:to>
      <xdr:col>41</xdr:col>
      <xdr:colOff>50800</xdr:colOff>
      <xdr:row>84</xdr:row>
      <xdr:rowOff>49912</xdr:rowOff>
    </xdr:to>
    <xdr:cxnSp macro="">
      <xdr:nvCxnSpPr>
        <xdr:cNvPr id="372" name="直線コネクタ 371">
          <a:extLst>
            <a:ext uri="{FF2B5EF4-FFF2-40B4-BE49-F238E27FC236}">
              <a16:creationId xmlns:a16="http://schemas.microsoft.com/office/drawing/2014/main" id="{94C94D84-6021-47D6-8092-3F3A4191213F}"/>
            </a:ext>
          </a:extLst>
        </xdr:cNvPr>
        <xdr:cNvCxnSpPr/>
      </xdr:nvCxnSpPr>
      <xdr:spPr>
        <a:xfrm flipV="1">
          <a:off x="6972300" y="1444371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DD09A82-B5D4-4EED-A55E-49A1EFEEBA0A}"/>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B007BAF4-091D-42F7-BD3E-173FC0FFB6EF}"/>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179C467C-7D1E-44C4-8416-A38FC2A87F05}"/>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63456538-EB92-4034-92CF-2A9AA616370E}"/>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95521</xdr:rowOff>
    </xdr:from>
    <xdr:ext cx="469744" cy="259045"/>
    <xdr:sp macro="" textlink="">
      <xdr:nvSpPr>
        <xdr:cNvPr id="377" name="n_1mainValue【公営住宅】&#10;一人当たり面積">
          <a:extLst>
            <a:ext uri="{FF2B5EF4-FFF2-40B4-BE49-F238E27FC236}">
              <a16:creationId xmlns:a16="http://schemas.microsoft.com/office/drawing/2014/main" id="{0BE0AF07-A147-4A72-B0E7-741E8BE59410}"/>
            </a:ext>
          </a:extLst>
        </xdr:cNvPr>
        <xdr:cNvSpPr txBox="1"/>
      </xdr:nvSpPr>
      <xdr:spPr>
        <a:xfrm>
          <a:off x="9391727" y="1415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101998</xdr:rowOff>
    </xdr:from>
    <xdr:ext cx="469744" cy="259045"/>
    <xdr:sp macro="" textlink="">
      <xdr:nvSpPr>
        <xdr:cNvPr id="378" name="n_2mainValue【公営住宅】&#10;一人当たり面積">
          <a:extLst>
            <a:ext uri="{FF2B5EF4-FFF2-40B4-BE49-F238E27FC236}">
              <a16:creationId xmlns:a16="http://schemas.microsoft.com/office/drawing/2014/main" id="{90246D2A-6410-490E-BF03-E2B353A8777B}"/>
            </a:ext>
          </a:extLst>
        </xdr:cNvPr>
        <xdr:cNvSpPr txBox="1"/>
      </xdr:nvSpPr>
      <xdr:spPr>
        <a:xfrm>
          <a:off x="8515427" y="1416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109238</xdr:rowOff>
    </xdr:from>
    <xdr:ext cx="469744" cy="259045"/>
    <xdr:sp macro="" textlink="">
      <xdr:nvSpPr>
        <xdr:cNvPr id="379" name="n_3mainValue【公営住宅】&#10;一人当たり面積">
          <a:extLst>
            <a:ext uri="{FF2B5EF4-FFF2-40B4-BE49-F238E27FC236}">
              <a16:creationId xmlns:a16="http://schemas.microsoft.com/office/drawing/2014/main" id="{63299112-5096-45A0-9308-EAECC4ED9EB7}"/>
            </a:ext>
          </a:extLst>
        </xdr:cNvPr>
        <xdr:cNvSpPr txBox="1"/>
      </xdr:nvSpPr>
      <xdr:spPr>
        <a:xfrm>
          <a:off x="76264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117239</xdr:rowOff>
    </xdr:from>
    <xdr:ext cx="469744" cy="259045"/>
    <xdr:sp macro="" textlink="">
      <xdr:nvSpPr>
        <xdr:cNvPr id="380" name="n_4mainValue【公営住宅】&#10;一人当たり面積">
          <a:extLst>
            <a:ext uri="{FF2B5EF4-FFF2-40B4-BE49-F238E27FC236}">
              <a16:creationId xmlns:a16="http://schemas.microsoft.com/office/drawing/2014/main" id="{2799A1AB-E50F-4444-BEA6-2FBB09BC0FEE}"/>
            </a:ext>
          </a:extLst>
        </xdr:cNvPr>
        <xdr:cNvSpPr txBox="1"/>
      </xdr:nvSpPr>
      <xdr:spPr>
        <a:xfrm>
          <a:off x="6737427" y="1417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62A4FF7-9800-459A-B3C1-9C4AE22EE71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A1082D8-43AF-4B56-A638-62BCED640B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26DD1C6-0F2E-449C-B3D8-C542730CDB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60EC6E8-A574-4743-AF3C-893D39639C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92B7D99-3AD3-4155-B542-9678E06F94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16990AD-5667-4EFA-BE4A-917E048636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D93EE4E-A4AE-4C46-92B7-7EFAF3D95B1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2C88B11-3C8C-4951-8C10-641BFC9399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BDA6A437-B8C6-4970-AA29-1E493D5CA7F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ACA3AD9D-1DE0-4375-B0D4-03109603E3D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5F82983-B668-4044-A435-AEEA3C73C4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E38876DD-BB1C-4531-823A-9FE73ECED7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C29060-1DE4-4944-A646-5570D4855A9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5F4759B6-DDE1-4422-A274-C98DA86852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565E7BEA-1019-4A45-ABCC-FD812F03346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A213A1FA-426F-49DF-9CA3-A939212DA9F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CD0C8D78-B3FE-476D-888B-E9898E61A38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5D83CEF-4536-44E9-9CBA-0B723B50AE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4DD59D7-5CBD-49BB-AEC6-5B018584A6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A324716-4D86-4F17-A774-45738CA3D4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2E189FC-1758-474D-BB71-A3F9AFFE942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FBB8CF74-5DCE-4F98-A0CE-960DAB3158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1EC7AED-DBFB-4DE3-9603-FFB968068F4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DFF249F-63CA-4F5B-98C5-85B291EE69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11198DC7-CC54-44E2-8584-6823A60029E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CBCCD05-CEE7-48F2-93D9-C5538925BF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3C7C70A-A8DE-43C4-9A76-525AC6B3E5C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F9B530F-081B-45DB-8113-C8B77D873FB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FECBEE9A-D8B0-4577-AC3A-83B0E7AC2E0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6B106DA-B845-40CE-8FBE-936DA557F34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7C01663-132B-4D56-B8CC-57449AD7C23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74AEC63-1940-463B-8BF2-1971D50D6AB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1284E841-37E2-4C37-8F95-7C5F247F4D1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74BCD7E-9CA2-458C-9185-C92A3F9B411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8FDAEBF-24C2-4A9E-9C1A-B687FE3EC9E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789EB52-4268-4854-BA33-A1A81551959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3DD2B9A6-731E-4776-B3F0-53A4624380B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D9E5DD19-E26D-4B82-BB94-8DE0EFD0BD8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FA704E18-0114-469C-A064-2C0D3794FB3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9515A71-C380-487C-84F7-E3268305928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1830E9E3-A710-4980-9402-F143A8F4F5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58685F0A-C15F-48EE-AA18-BB4666DD222C}"/>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3EC9573E-4F33-4D3B-989C-5A9698F6E81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93637C6C-A395-4DBF-8047-61F1FB12976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1544BE8-2CAB-4B43-A975-A080EF21632F}"/>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B5BCDC36-FBD8-4E8C-89EB-72ADDF0E212A}"/>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60448E58-C221-478C-A527-957B178D3F67}"/>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FB3E284D-3368-47E5-8498-9F70EA14829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58D17031-DD13-4EEA-9FAD-ECF0FAF472C7}"/>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F7E5B65-2FD4-4250-9CEF-A957267FC8EC}"/>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5FE86905-45A4-4729-A579-B73E550B4354}"/>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4CFF451C-22A4-40D7-A376-6DA44A85C631}"/>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7ACF5AC-CC78-4AE8-930E-B7AEA0F8797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4B94627-21BD-4CB6-8976-29D68A2FF65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6336E20-4292-44C1-BC27-60B48A30C8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19D0900-3627-4B15-BEFD-0C90053B835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CA04E21-0AEC-4FBC-BB3B-C4A4873C22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15603</xdr:rowOff>
    </xdr:from>
    <xdr:to>
      <xdr:col>85</xdr:col>
      <xdr:colOff>177800</xdr:colOff>
      <xdr:row>39</xdr:row>
      <xdr:rowOff>117203</xdr:rowOff>
    </xdr:to>
    <xdr:sp macro="" textlink="">
      <xdr:nvSpPr>
        <xdr:cNvPr id="438" name="楕円 437">
          <a:extLst>
            <a:ext uri="{FF2B5EF4-FFF2-40B4-BE49-F238E27FC236}">
              <a16:creationId xmlns:a16="http://schemas.microsoft.com/office/drawing/2014/main" id="{51DDD0CF-DC96-4F00-AB3E-018861C55700}"/>
            </a:ext>
          </a:extLst>
        </xdr:cNvPr>
        <xdr:cNvSpPr/>
      </xdr:nvSpPr>
      <xdr:spPr>
        <a:xfrm>
          <a:off x="162687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165480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922D144-A720-49F8-AC62-327D556E8AF9}"/>
            </a:ext>
          </a:extLst>
        </xdr:cNvPr>
        <xdr:cNvSpPr txBox="1"/>
      </xdr:nvSpPr>
      <xdr:spPr>
        <a:xfrm>
          <a:off x="16357600"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167459</xdr:rowOff>
    </xdr:from>
    <xdr:to>
      <xdr:col>81</xdr:col>
      <xdr:colOff>101600</xdr:colOff>
      <xdr:row>39</xdr:row>
      <xdr:rowOff>97609</xdr:rowOff>
    </xdr:to>
    <xdr:sp macro="" textlink="">
      <xdr:nvSpPr>
        <xdr:cNvPr id="440" name="楕円 439">
          <a:extLst>
            <a:ext uri="{FF2B5EF4-FFF2-40B4-BE49-F238E27FC236}">
              <a16:creationId xmlns:a16="http://schemas.microsoft.com/office/drawing/2014/main" id="{11108D84-A97F-45B7-A649-E4B2FBF41418}"/>
            </a:ext>
          </a:extLst>
        </xdr:cNvPr>
        <xdr:cNvSpPr/>
      </xdr:nvSpPr>
      <xdr:spPr>
        <a:xfrm>
          <a:off x="15430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46809</xdr:rowOff>
    </xdr:from>
    <xdr:to>
      <xdr:col>85</xdr:col>
      <xdr:colOff>127000</xdr:colOff>
      <xdr:row>39</xdr:row>
      <xdr:rowOff>66403</xdr:rowOff>
    </xdr:to>
    <xdr:cxnSp macro="">
      <xdr:nvCxnSpPr>
        <xdr:cNvPr id="441" name="直線コネクタ 440">
          <a:extLst>
            <a:ext uri="{FF2B5EF4-FFF2-40B4-BE49-F238E27FC236}">
              <a16:creationId xmlns:a16="http://schemas.microsoft.com/office/drawing/2014/main" id="{4D1DB69E-D940-45E4-A37B-830B010FA3D8}"/>
            </a:ext>
          </a:extLst>
        </xdr:cNvPr>
        <xdr:cNvCxnSpPr/>
      </xdr:nvCxnSpPr>
      <xdr:spPr>
        <a:xfrm>
          <a:off x="15481300" y="673335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17235</xdr:rowOff>
    </xdr:from>
    <xdr:to>
      <xdr:col>76</xdr:col>
      <xdr:colOff>165100</xdr:colOff>
      <xdr:row>39</xdr:row>
      <xdr:rowOff>118835</xdr:rowOff>
    </xdr:to>
    <xdr:sp macro="" textlink="">
      <xdr:nvSpPr>
        <xdr:cNvPr id="442" name="楕円 441">
          <a:extLst>
            <a:ext uri="{FF2B5EF4-FFF2-40B4-BE49-F238E27FC236}">
              <a16:creationId xmlns:a16="http://schemas.microsoft.com/office/drawing/2014/main" id="{EDB62AE5-EBF5-4CD9-8EAA-8F824E9AE240}"/>
            </a:ext>
          </a:extLst>
        </xdr:cNvPr>
        <xdr:cNvSpPr/>
      </xdr:nvSpPr>
      <xdr:spPr>
        <a:xfrm>
          <a:off x="14541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46809</xdr:rowOff>
    </xdr:from>
    <xdr:to>
      <xdr:col>81</xdr:col>
      <xdr:colOff>50800</xdr:colOff>
      <xdr:row>39</xdr:row>
      <xdr:rowOff>68035</xdr:rowOff>
    </xdr:to>
    <xdr:cxnSp macro="">
      <xdr:nvCxnSpPr>
        <xdr:cNvPr id="443" name="直線コネクタ 442">
          <a:extLst>
            <a:ext uri="{FF2B5EF4-FFF2-40B4-BE49-F238E27FC236}">
              <a16:creationId xmlns:a16="http://schemas.microsoft.com/office/drawing/2014/main" id="{6791425C-BCB9-4D65-A1CA-4557CCD63CD4}"/>
            </a:ext>
          </a:extLst>
        </xdr:cNvPr>
        <xdr:cNvCxnSpPr/>
      </xdr:nvCxnSpPr>
      <xdr:spPr>
        <a:xfrm flipV="1">
          <a:off x="14592300" y="67333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444" name="楕円 443">
          <a:extLst>
            <a:ext uri="{FF2B5EF4-FFF2-40B4-BE49-F238E27FC236}">
              <a16:creationId xmlns:a16="http://schemas.microsoft.com/office/drawing/2014/main" id="{83C76739-788B-422C-BE4B-D1F8C8E731F9}"/>
            </a:ext>
          </a:extLst>
        </xdr:cNvPr>
        <xdr:cNvSpPr/>
      </xdr:nvSpPr>
      <xdr:spPr>
        <a:xfrm>
          <a:off x="13652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39</xdr:row>
      <xdr:rowOff>68035</xdr:rowOff>
    </xdr:to>
    <xdr:cxnSp macro="">
      <xdr:nvCxnSpPr>
        <xdr:cNvPr id="445" name="直線コネクタ 444">
          <a:extLst>
            <a:ext uri="{FF2B5EF4-FFF2-40B4-BE49-F238E27FC236}">
              <a16:creationId xmlns:a16="http://schemas.microsoft.com/office/drawing/2014/main" id="{703C7FAC-C29E-4671-9B7B-99FD3D5B954B}"/>
            </a:ext>
          </a:extLst>
        </xdr:cNvPr>
        <xdr:cNvCxnSpPr/>
      </xdr:nvCxnSpPr>
      <xdr:spPr>
        <a:xfrm>
          <a:off x="13703300" y="6712131"/>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102144</xdr:rowOff>
    </xdr:from>
    <xdr:to>
      <xdr:col>67</xdr:col>
      <xdr:colOff>101600</xdr:colOff>
      <xdr:row>39</xdr:row>
      <xdr:rowOff>32294</xdr:rowOff>
    </xdr:to>
    <xdr:sp macro="" textlink="">
      <xdr:nvSpPr>
        <xdr:cNvPr id="446" name="楕円 445">
          <a:extLst>
            <a:ext uri="{FF2B5EF4-FFF2-40B4-BE49-F238E27FC236}">
              <a16:creationId xmlns:a16="http://schemas.microsoft.com/office/drawing/2014/main" id="{D226F21C-CDD1-4AB5-802F-1E2CCD182E1C}"/>
            </a:ext>
          </a:extLst>
        </xdr:cNvPr>
        <xdr:cNvSpPr/>
      </xdr:nvSpPr>
      <xdr:spPr>
        <a:xfrm>
          <a:off x="12763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152944</xdr:rowOff>
    </xdr:from>
    <xdr:to>
      <xdr:col>71</xdr:col>
      <xdr:colOff>177800</xdr:colOff>
      <xdr:row>39</xdr:row>
      <xdr:rowOff>25581</xdr:rowOff>
    </xdr:to>
    <xdr:cxnSp macro="">
      <xdr:nvCxnSpPr>
        <xdr:cNvPr id="447" name="直線コネクタ 446">
          <a:extLst>
            <a:ext uri="{FF2B5EF4-FFF2-40B4-BE49-F238E27FC236}">
              <a16:creationId xmlns:a16="http://schemas.microsoft.com/office/drawing/2014/main" id="{99F0EF22-8724-4AB7-905D-F3DD54C4D0A7}"/>
            </a:ext>
          </a:extLst>
        </xdr:cNvPr>
        <xdr:cNvCxnSpPr/>
      </xdr:nvCxnSpPr>
      <xdr:spPr>
        <a:xfrm>
          <a:off x="12814300" y="66680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0916206-EABB-40B9-AFD1-74B6457BF7CE}"/>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8C36CBE4-C910-40CF-9F74-6C011EE94BD3}"/>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59939029-92E9-4754-80E4-21D5B8208BC1}"/>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10804DDD-DEAF-4357-B0F2-578C74ACCB9A}"/>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88736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2C6C1CC-82BA-43C2-B217-A1934EBE9023}"/>
            </a:ext>
          </a:extLst>
        </xdr:cNvPr>
        <xdr:cNvSpPr txBox="1"/>
      </xdr:nvSpPr>
      <xdr:spPr>
        <a:xfrm>
          <a:off x="152660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109962</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9075B092-FEF1-4C5A-BC05-5235E3027C6F}"/>
            </a:ext>
          </a:extLst>
        </xdr:cNvPr>
        <xdr:cNvSpPr txBox="1"/>
      </xdr:nvSpPr>
      <xdr:spPr>
        <a:xfrm>
          <a:off x="14389744"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52CD2C93-AB9E-4A97-B2F0-C2D19A04364A}"/>
            </a:ext>
          </a:extLst>
        </xdr:cNvPr>
        <xdr:cNvSpPr txBox="1"/>
      </xdr:nvSpPr>
      <xdr:spPr>
        <a:xfrm>
          <a:off x="13500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AE2718E-F40E-44DD-9119-D743D5EB7527}"/>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70E92F2-2831-459E-B435-9FFBE8D034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6DE9B5E-EF5B-4633-BF95-9B32BA9ACF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FCB1D36-8372-484A-8578-6D870AB89A2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838D172-76CC-43C1-835F-50B8E445C5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B338E5AA-5851-4542-B758-29D738EC7F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BF4B698F-296E-4905-A683-D88CAC34E1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465CF74-41E0-46FC-B10D-5F26F71AF42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12E96B1-9EF0-4F05-8EF3-E676FF3E02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C4C6978-707A-4F53-8E88-00A7FB4CE77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49FF17D-A7A0-4EDB-B31A-B7F7968270E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86433F8C-BEAB-47C1-952B-054C40A3C9B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CAB097FB-4BC9-4D9E-A896-5647DA5162F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3E698C20-6F70-4C5A-A38F-2312519A5F8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52CD08BC-B1C9-4550-A1E8-69128DD04C7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7C81EF9B-A66B-4747-A48B-32CA220EFA1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DFDFE7F8-31E8-45A6-9980-81E82FD5238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2DDAF50A-84EB-4ABE-B758-C95F25E4585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404F1906-7E8F-4DB9-A9F7-0277B7525C7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1C07EBC6-FB5D-455B-9D73-D023A3169A3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B4FF67AE-2508-420E-B6B3-F0483930E05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5EC32C5C-D6BA-44FF-B919-3B0900D0DB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2043F301-B2B3-4661-87CA-70AE1C803B8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F751B29C-BEBA-41B1-B7DE-28214378B53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A2460F24-F6D8-4F16-A709-34444B2808A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121E2FE1-DCE8-4FC1-B4A0-E1E52A4A498D}"/>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569D6F81-609F-4600-962E-E52A20A3A2F1}"/>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78864C17-5124-4786-B70C-9F7B43807AE1}"/>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5645B166-96E9-41BC-BC59-5D04A92E81AC}"/>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20B8AFB7-CD9B-425F-BC20-5970519779A9}"/>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9B85EC97-A13D-4A3F-9754-82E2DD81C726}"/>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BE25FB3-523D-4E0F-86F2-5ED1801BC13A}"/>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418A5636-D8CC-4E47-B500-0A48AECE517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DD1EF1BA-33D3-4510-BB38-3F11A4A24379}"/>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5E64F844-1155-43FF-ADB5-13F6E9AA2A18}"/>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A4E6245-154A-42DD-9F5B-24A8E73E2A0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5D50952-5FFE-4065-840C-2DB378E2DD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79C9140-C32D-46B5-94CD-279632B65E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1B25FB3-63DF-4C87-9D4F-CA6C3CB8EC7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BCD1F10-0102-4112-9679-23603A52A5F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38735</xdr:rowOff>
    </xdr:from>
    <xdr:to>
      <xdr:col>116</xdr:col>
      <xdr:colOff>114300</xdr:colOff>
      <xdr:row>39</xdr:row>
      <xdr:rowOff>140335</xdr:rowOff>
    </xdr:to>
    <xdr:sp macro="" textlink="">
      <xdr:nvSpPr>
        <xdr:cNvPr id="495" name="楕円 494">
          <a:extLst>
            <a:ext uri="{FF2B5EF4-FFF2-40B4-BE49-F238E27FC236}">
              <a16:creationId xmlns:a16="http://schemas.microsoft.com/office/drawing/2014/main" id="{18204C97-4292-43ED-8214-4148F60E2D9C}"/>
            </a:ext>
          </a:extLst>
        </xdr:cNvPr>
        <xdr:cNvSpPr/>
      </xdr:nvSpPr>
      <xdr:spPr>
        <a:xfrm>
          <a:off x="221107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61612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32FCBA1-5509-4D9B-B0E8-6A8943571A25}"/>
            </a:ext>
          </a:extLst>
        </xdr:cNvPr>
        <xdr:cNvSpPr txBox="1"/>
      </xdr:nvSpPr>
      <xdr:spPr>
        <a:xfrm>
          <a:off x="22199600"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46355</xdr:rowOff>
    </xdr:from>
    <xdr:to>
      <xdr:col>112</xdr:col>
      <xdr:colOff>38100</xdr:colOff>
      <xdr:row>39</xdr:row>
      <xdr:rowOff>147955</xdr:rowOff>
    </xdr:to>
    <xdr:sp macro="" textlink="">
      <xdr:nvSpPr>
        <xdr:cNvPr id="497" name="楕円 496">
          <a:extLst>
            <a:ext uri="{FF2B5EF4-FFF2-40B4-BE49-F238E27FC236}">
              <a16:creationId xmlns:a16="http://schemas.microsoft.com/office/drawing/2014/main" id="{2F4DB4AA-1415-41FD-9A24-E9F81534C839}"/>
            </a:ext>
          </a:extLst>
        </xdr:cNvPr>
        <xdr:cNvSpPr/>
      </xdr:nvSpPr>
      <xdr:spPr>
        <a:xfrm>
          <a:off x="21272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89535</xdr:rowOff>
    </xdr:from>
    <xdr:to>
      <xdr:col>116</xdr:col>
      <xdr:colOff>63500</xdr:colOff>
      <xdr:row>39</xdr:row>
      <xdr:rowOff>97155</xdr:rowOff>
    </xdr:to>
    <xdr:cxnSp macro="">
      <xdr:nvCxnSpPr>
        <xdr:cNvPr id="498" name="直線コネクタ 497">
          <a:extLst>
            <a:ext uri="{FF2B5EF4-FFF2-40B4-BE49-F238E27FC236}">
              <a16:creationId xmlns:a16="http://schemas.microsoft.com/office/drawing/2014/main" id="{64F1E017-C13A-456A-AF5E-31EFAAE37AF3}"/>
            </a:ext>
          </a:extLst>
        </xdr:cNvPr>
        <xdr:cNvCxnSpPr/>
      </xdr:nvCxnSpPr>
      <xdr:spPr>
        <a:xfrm flipV="1">
          <a:off x="21323300" y="677608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53975</xdr:rowOff>
    </xdr:from>
    <xdr:to>
      <xdr:col>107</xdr:col>
      <xdr:colOff>101600</xdr:colOff>
      <xdr:row>39</xdr:row>
      <xdr:rowOff>155575</xdr:rowOff>
    </xdr:to>
    <xdr:sp macro="" textlink="">
      <xdr:nvSpPr>
        <xdr:cNvPr id="499" name="楕円 498">
          <a:extLst>
            <a:ext uri="{FF2B5EF4-FFF2-40B4-BE49-F238E27FC236}">
              <a16:creationId xmlns:a16="http://schemas.microsoft.com/office/drawing/2014/main" id="{9E7A9936-0EF3-4BD6-8E09-8EEC76A883D0}"/>
            </a:ext>
          </a:extLst>
        </xdr:cNvPr>
        <xdr:cNvSpPr/>
      </xdr:nvSpPr>
      <xdr:spPr>
        <a:xfrm>
          <a:off x="20383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97155</xdr:rowOff>
    </xdr:from>
    <xdr:to>
      <xdr:col>111</xdr:col>
      <xdr:colOff>177800</xdr:colOff>
      <xdr:row>39</xdr:row>
      <xdr:rowOff>104775</xdr:rowOff>
    </xdr:to>
    <xdr:cxnSp macro="">
      <xdr:nvCxnSpPr>
        <xdr:cNvPr id="500" name="直線コネクタ 499">
          <a:extLst>
            <a:ext uri="{FF2B5EF4-FFF2-40B4-BE49-F238E27FC236}">
              <a16:creationId xmlns:a16="http://schemas.microsoft.com/office/drawing/2014/main" id="{B36B18CA-E09A-4EC0-8162-31E3A2D30E35}"/>
            </a:ext>
          </a:extLst>
        </xdr:cNvPr>
        <xdr:cNvCxnSpPr/>
      </xdr:nvCxnSpPr>
      <xdr:spPr>
        <a:xfrm flipV="1">
          <a:off x="20434300" y="67837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61595</xdr:rowOff>
    </xdr:from>
    <xdr:to>
      <xdr:col>102</xdr:col>
      <xdr:colOff>165100</xdr:colOff>
      <xdr:row>39</xdr:row>
      <xdr:rowOff>163195</xdr:rowOff>
    </xdr:to>
    <xdr:sp macro="" textlink="">
      <xdr:nvSpPr>
        <xdr:cNvPr id="501" name="楕円 500">
          <a:extLst>
            <a:ext uri="{FF2B5EF4-FFF2-40B4-BE49-F238E27FC236}">
              <a16:creationId xmlns:a16="http://schemas.microsoft.com/office/drawing/2014/main" id="{DDF83EE7-C8A1-451C-B276-DAB4D107E01D}"/>
            </a:ext>
          </a:extLst>
        </xdr:cNvPr>
        <xdr:cNvSpPr/>
      </xdr:nvSpPr>
      <xdr:spPr>
        <a:xfrm>
          <a:off x="19494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104775</xdr:rowOff>
    </xdr:from>
    <xdr:to>
      <xdr:col>107</xdr:col>
      <xdr:colOff>50800</xdr:colOff>
      <xdr:row>39</xdr:row>
      <xdr:rowOff>112395</xdr:rowOff>
    </xdr:to>
    <xdr:cxnSp macro="">
      <xdr:nvCxnSpPr>
        <xdr:cNvPr id="502" name="直線コネクタ 501">
          <a:extLst>
            <a:ext uri="{FF2B5EF4-FFF2-40B4-BE49-F238E27FC236}">
              <a16:creationId xmlns:a16="http://schemas.microsoft.com/office/drawing/2014/main" id="{8832D9B6-E4AE-4D07-9B88-EF54C41F95F4}"/>
            </a:ext>
          </a:extLst>
        </xdr:cNvPr>
        <xdr:cNvCxnSpPr/>
      </xdr:nvCxnSpPr>
      <xdr:spPr>
        <a:xfrm flipV="1">
          <a:off x="19545300" y="67913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69215</xdr:rowOff>
    </xdr:from>
    <xdr:to>
      <xdr:col>98</xdr:col>
      <xdr:colOff>38100</xdr:colOff>
      <xdr:row>39</xdr:row>
      <xdr:rowOff>170815</xdr:rowOff>
    </xdr:to>
    <xdr:sp macro="" textlink="">
      <xdr:nvSpPr>
        <xdr:cNvPr id="503" name="楕円 502">
          <a:extLst>
            <a:ext uri="{FF2B5EF4-FFF2-40B4-BE49-F238E27FC236}">
              <a16:creationId xmlns:a16="http://schemas.microsoft.com/office/drawing/2014/main" id="{DA89C9AF-5575-49A2-97EC-754128C10F3F}"/>
            </a:ext>
          </a:extLst>
        </xdr:cNvPr>
        <xdr:cNvSpPr/>
      </xdr:nvSpPr>
      <xdr:spPr>
        <a:xfrm>
          <a:off x="18605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112395</xdr:rowOff>
    </xdr:from>
    <xdr:to>
      <xdr:col>102</xdr:col>
      <xdr:colOff>114300</xdr:colOff>
      <xdr:row>39</xdr:row>
      <xdr:rowOff>120015</xdr:rowOff>
    </xdr:to>
    <xdr:cxnSp macro="">
      <xdr:nvCxnSpPr>
        <xdr:cNvPr id="504" name="直線コネクタ 503">
          <a:extLst>
            <a:ext uri="{FF2B5EF4-FFF2-40B4-BE49-F238E27FC236}">
              <a16:creationId xmlns:a16="http://schemas.microsoft.com/office/drawing/2014/main" id="{09BD0FEB-30B2-4ED9-9767-476B1628CC81}"/>
            </a:ext>
          </a:extLst>
        </xdr:cNvPr>
        <xdr:cNvCxnSpPr/>
      </xdr:nvCxnSpPr>
      <xdr:spPr>
        <a:xfrm flipV="1">
          <a:off x="18656300" y="67989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EC55E5DB-69D3-4061-AE3D-1958B2FF6087}"/>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7FF2F160-F4ED-4E86-BF6A-B0BE9D77E4FD}"/>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2B933684-C947-41BE-811C-7B6D31186859}"/>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717AA4B6-DBDC-4FFB-A2EB-B004BF88E9C7}"/>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164482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C3188B58-EB4F-4D40-B401-3A5A9F2E2D60}"/>
            </a:ext>
          </a:extLst>
        </xdr:cNvPr>
        <xdr:cNvSpPr txBox="1"/>
      </xdr:nvSpPr>
      <xdr:spPr>
        <a:xfrm>
          <a:off x="2107572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652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4505A148-7614-4F60-A811-D6D8B6F20AAF}"/>
            </a:ext>
          </a:extLst>
        </xdr:cNvPr>
        <xdr:cNvSpPr txBox="1"/>
      </xdr:nvSpPr>
      <xdr:spPr>
        <a:xfrm>
          <a:off x="20199427" y="651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8272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C8A287CE-7632-499F-9871-961A7815F4CF}"/>
            </a:ext>
          </a:extLst>
        </xdr:cNvPr>
        <xdr:cNvSpPr txBox="1"/>
      </xdr:nvSpPr>
      <xdr:spPr>
        <a:xfrm>
          <a:off x="19310427"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15892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153F0D70-A23A-4362-816D-5FFBDF628208}"/>
            </a:ext>
          </a:extLst>
        </xdr:cNvPr>
        <xdr:cNvSpPr txBox="1"/>
      </xdr:nvSpPr>
      <xdr:spPr>
        <a:xfrm>
          <a:off x="18421427" y="6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51CEF837-7D5D-419D-97D8-BAC03F4CB63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39EA4F10-A407-437A-B268-2B8D18B88C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37B5AD5A-6703-4DBB-8532-EDBCAACCA1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6F8F1128-EA0F-4170-A2BD-6A68F0EAF6C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7EF1647-513B-44F5-B09E-BC4AC7FC6BF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E7454C39-7C8E-473D-B1BD-37637978D55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BE35AEEF-A210-4D6F-A7B3-203D27720A5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2766A48-EFC8-44D6-91BB-46FDDFB9AE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A786B22-25E3-4587-B97B-4717E82A202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46F66538-0F9E-4A47-90AD-620D227AFC9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ED546B6D-4781-4A51-BEC2-56D4F1FE3FA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E5E003C6-8A10-4E96-B7C2-BC08B762981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841ABEDD-C216-49BF-B399-856674D0BBD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4AC0C15A-D984-4492-A556-CD6C3A21DC1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AB114DF9-BA41-4370-BBF8-8C635527ECF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50CC46DE-7E18-4AF6-9904-D28E8966706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5978304-C828-4105-8008-194AD2C499D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64854E28-6053-4018-8F31-BA84F11F456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4130643D-1F08-4F23-8C9F-411FF894A6F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E287E774-D994-4894-8C91-9101E6CF37D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ECCCDE2E-6C6E-49AF-84A9-D6BBA471A23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B98C2EDE-0C69-48FB-8A8D-FB79760154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4074B75-1415-49E5-AF47-FD451BEDDFF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20ED5E33-ECAE-40F5-9805-9E3130574CA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D38A7796-555C-423F-88B6-80E421515C8C}"/>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12A712EB-3C16-4548-833D-713751574754}"/>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B2A73358-75F6-4F13-83BB-EE700D53E4A7}"/>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F969784E-306F-4CE7-A63D-EA3B0FDEA659}"/>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2FCEB19E-BB09-4B89-8B54-AA106633E7A9}"/>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87350696-ABDD-410C-8702-16D4F83A5ED7}"/>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DC37A4D4-9BBE-41DC-8252-15B395A24E69}"/>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468D63A4-3ED3-4A32-866B-5EF09519104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FBDC44E-F344-4AA0-BAD6-C060B9728E55}"/>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2513F337-9B85-418C-ADBA-79A8CACDCD87}"/>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736D48D0-D690-4599-92F1-7F22491D68BD}"/>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2F7B137-F4C0-4414-97C2-1945E136BA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44C47B8-181A-43A7-84C3-8772EE8B4C2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CFA469A-B4FE-4BAB-958F-77F987ABF6B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E4D1D3A-EB36-4E22-AB4F-9A9180D353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9330FBE-10D2-4B98-9649-C1F7660970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xdr:rowOff>
    </xdr:from>
    <xdr:to>
      <xdr:col>85</xdr:col>
      <xdr:colOff>177800</xdr:colOff>
      <xdr:row>61</xdr:row>
      <xdr:rowOff>102235</xdr:rowOff>
    </xdr:to>
    <xdr:sp macro="" textlink="">
      <xdr:nvSpPr>
        <xdr:cNvPr id="553" name="楕円 552">
          <a:extLst>
            <a:ext uri="{FF2B5EF4-FFF2-40B4-BE49-F238E27FC236}">
              <a16:creationId xmlns:a16="http://schemas.microsoft.com/office/drawing/2014/main" id="{D5E5FC67-90B5-4676-9AF2-8ADDCC0206EE}"/>
            </a:ext>
          </a:extLst>
        </xdr:cNvPr>
        <xdr:cNvSpPr/>
      </xdr:nvSpPr>
      <xdr:spPr>
        <a:xfrm>
          <a:off x="16268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150512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23B6BE1-296E-4357-8BFE-4567A796123D}"/>
            </a:ext>
          </a:extLst>
        </xdr:cNvPr>
        <xdr:cNvSpPr txBox="1"/>
      </xdr:nvSpPr>
      <xdr:spPr>
        <a:xfrm>
          <a:off x="16357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164465</xdr:rowOff>
    </xdr:from>
    <xdr:to>
      <xdr:col>81</xdr:col>
      <xdr:colOff>101600</xdr:colOff>
      <xdr:row>61</xdr:row>
      <xdr:rowOff>94615</xdr:rowOff>
    </xdr:to>
    <xdr:sp macro="" textlink="">
      <xdr:nvSpPr>
        <xdr:cNvPr id="555" name="楕円 554">
          <a:extLst>
            <a:ext uri="{FF2B5EF4-FFF2-40B4-BE49-F238E27FC236}">
              <a16:creationId xmlns:a16="http://schemas.microsoft.com/office/drawing/2014/main" id="{99C98CC9-E247-41B2-9674-AA1E9A280192}"/>
            </a:ext>
          </a:extLst>
        </xdr:cNvPr>
        <xdr:cNvSpPr/>
      </xdr:nvSpPr>
      <xdr:spPr>
        <a:xfrm>
          <a:off x="15430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43815</xdr:rowOff>
    </xdr:from>
    <xdr:to>
      <xdr:col>85</xdr:col>
      <xdr:colOff>127000</xdr:colOff>
      <xdr:row>61</xdr:row>
      <xdr:rowOff>51435</xdr:rowOff>
    </xdr:to>
    <xdr:cxnSp macro="">
      <xdr:nvCxnSpPr>
        <xdr:cNvPr id="556" name="直線コネクタ 555">
          <a:extLst>
            <a:ext uri="{FF2B5EF4-FFF2-40B4-BE49-F238E27FC236}">
              <a16:creationId xmlns:a16="http://schemas.microsoft.com/office/drawing/2014/main" id="{4390F5F8-E346-466C-B9E9-8E6AC64741B7}"/>
            </a:ext>
          </a:extLst>
        </xdr:cNvPr>
        <xdr:cNvCxnSpPr/>
      </xdr:nvCxnSpPr>
      <xdr:spPr>
        <a:xfrm>
          <a:off x="15481300" y="1050226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57" name="楕円 556">
          <a:extLst>
            <a:ext uri="{FF2B5EF4-FFF2-40B4-BE49-F238E27FC236}">
              <a16:creationId xmlns:a16="http://schemas.microsoft.com/office/drawing/2014/main" id="{86CDB4B7-B1EF-4920-BA3D-F6A5F5D8D317}"/>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43815</xdr:rowOff>
    </xdr:to>
    <xdr:cxnSp macro="">
      <xdr:nvCxnSpPr>
        <xdr:cNvPr id="558" name="直線コネクタ 557">
          <a:extLst>
            <a:ext uri="{FF2B5EF4-FFF2-40B4-BE49-F238E27FC236}">
              <a16:creationId xmlns:a16="http://schemas.microsoft.com/office/drawing/2014/main" id="{73C9D82D-4D1F-401E-A7C5-F77827923CC7}"/>
            </a:ext>
          </a:extLst>
        </xdr:cNvPr>
        <xdr:cNvCxnSpPr/>
      </xdr:nvCxnSpPr>
      <xdr:spPr>
        <a:xfrm>
          <a:off x="14592300" y="104813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116840</xdr:rowOff>
    </xdr:from>
    <xdr:to>
      <xdr:col>72</xdr:col>
      <xdr:colOff>38100</xdr:colOff>
      <xdr:row>61</xdr:row>
      <xdr:rowOff>46990</xdr:rowOff>
    </xdr:to>
    <xdr:sp macro="" textlink="">
      <xdr:nvSpPr>
        <xdr:cNvPr id="559" name="楕円 558">
          <a:extLst>
            <a:ext uri="{FF2B5EF4-FFF2-40B4-BE49-F238E27FC236}">
              <a16:creationId xmlns:a16="http://schemas.microsoft.com/office/drawing/2014/main" id="{6EB408B9-A0FE-4844-B8C3-CC125DEE8A13}"/>
            </a:ext>
          </a:extLst>
        </xdr:cNvPr>
        <xdr:cNvSpPr/>
      </xdr:nvSpPr>
      <xdr:spPr>
        <a:xfrm>
          <a:off x="13652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167640</xdr:rowOff>
    </xdr:from>
    <xdr:to>
      <xdr:col>76</xdr:col>
      <xdr:colOff>114300</xdr:colOff>
      <xdr:row>61</xdr:row>
      <xdr:rowOff>22860</xdr:rowOff>
    </xdr:to>
    <xdr:cxnSp macro="">
      <xdr:nvCxnSpPr>
        <xdr:cNvPr id="560" name="直線コネクタ 559">
          <a:extLst>
            <a:ext uri="{FF2B5EF4-FFF2-40B4-BE49-F238E27FC236}">
              <a16:creationId xmlns:a16="http://schemas.microsoft.com/office/drawing/2014/main" id="{7AAD07F7-A756-4AAD-BF96-12C00E8777A9}"/>
            </a:ext>
          </a:extLst>
        </xdr:cNvPr>
        <xdr:cNvCxnSpPr/>
      </xdr:nvCxnSpPr>
      <xdr:spPr>
        <a:xfrm>
          <a:off x="13703300" y="10454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61" name="楕円 560">
          <a:extLst>
            <a:ext uri="{FF2B5EF4-FFF2-40B4-BE49-F238E27FC236}">
              <a16:creationId xmlns:a16="http://schemas.microsoft.com/office/drawing/2014/main" id="{7821213D-2BCC-4635-A8E0-E1C54832836F}"/>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61</xdr:row>
      <xdr:rowOff>5715</xdr:rowOff>
    </xdr:to>
    <xdr:cxnSp macro="">
      <xdr:nvCxnSpPr>
        <xdr:cNvPr id="562" name="直線コネクタ 561">
          <a:extLst>
            <a:ext uri="{FF2B5EF4-FFF2-40B4-BE49-F238E27FC236}">
              <a16:creationId xmlns:a16="http://schemas.microsoft.com/office/drawing/2014/main" id="{5001DD69-A957-4BF1-BE32-E305D8E5B0F0}"/>
            </a:ext>
          </a:extLst>
        </xdr:cNvPr>
        <xdr:cNvCxnSpPr/>
      </xdr:nvCxnSpPr>
      <xdr:spPr>
        <a:xfrm flipV="1">
          <a:off x="12814300" y="104546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AF46C3A6-C070-4D8E-AD0B-99BEFDAB11E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192A0D17-EF2F-4751-90AB-DF65D961D202}"/>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EE2B759D-8207-4B82-AFE8-44AB566AE01C}"/>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3CCF13C8-6832-4C74-B319-F93EF3C98E5C}"/>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85742</xdr:rowOff>
    </xdr:from>
    <xdr:ext cx="405111" cy="259045"/>
    <xdr:sp macro="" textlink="">
      <xdr:nvSpPr>
        <xdr:cNvPr id="567" name="n_1mainValue【学校施設】&#10;有形固定資産減価償却率">
          <a:extLst>
            <a:ext uri="{FF2B5EF4-FFF2-40B4-BE49-F238E27FC236}">
              <a16:creationId xmlns:a16="http://schemas.microsoft.com/office/drawing/2014/main" id="{FC8E36EB-A1E8-47BD-8982-5D9BEE64C6F8}"/>
            </a:ext>
          </a:extLst>
        </xdr:cNvPr>
        <xdr:cNvSpPr txBox="1"/>
      </xdr:nvSpPr>
      <xdr:spPr>
        <a:xfrm>
          <a:off x="152660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568" name="n_2mainValue【学校施設】&#10;有形固定資産減価償却率">
          <a:extLst>
            <a:ext uri="{FF2B5EF4-FFF2-40B4-BE49-F238E27FC236}">
              <a16:creationId xmlns:a16="http://schemas.microsoft.com/office/drawing/2014/main" id="{0E6443A8-DC61-440E-9E4F-4BD7A54C4681}"/>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38117</xdr:rowOff>
    </xdr:from>
    <xdr:ext cx="405111" cy="259045"/>
    <xdr:sp macro="" textlink="">
      <xdr:nvSpPr>
        <xdr:cNvPr id="569" name="n_3mainValue【学校施設】&#10;有形固定資産減価償却率">
          <a:extLst>
            <a:ext uri="{FF2B5EF4-FFF2-40B4-BE49-F238E27FC236}">
              <a16:creationId xmlns:a16="http://schemas.microsoft.com/office/drawing/2014/main" id="{DCF20C47-0ED5-4CD6-B748-A50700F667C1}"/>
            </a:ext>
          </a:extLst>
        </xdr:cNvPr>
        <xdr:cNvSpPr txBox="1"/>
      </xdr:nvSpPr>
      <xdr:spPr>
        <a:xfrm>
          <a:off x="13500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70" name="n_4mainValue【学校施設】&#10;有形固定資産減価償却率">
          <a:extLst>
            <a:ext uri="{FF2B5EF4-FFF2-40B4-BE49-F238E27FC236}">
              <a16:creationId xmlns:a16="http://schemas.microsoft.com/office/drawing/2014/main" id="{C8FE7722-BE2D-4DC3-9A00-F6CBEA0227C6}"/>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6BF6027F-EAD3-46FD-85EB-9CE1BFA167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E4E054BE-AFE7-4817-8A7C-611820DFAFA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6D256626-F8F2-4C43-838C-39D50E38BE1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D8F7C3E4-3B8F-4D34-B3D5-F5341AD9E6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DF5BA434-1A70-4D30-BE28-4A63CEF16DB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80D10039-8D6A-4ADB-8BE8-9E7D54D2136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44053109-F601-4E5D-8099-B065D731358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F63A7DDC-6AAE-47DB-B88C-D61147A2C45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10B0D30-8E02-4D94-9374-A1B9EE266B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31101622-971D-4882-A983-0670C0AE83B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5BAF468F-616F-412E-AECF-2B6815E4899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FBC18B6-8D2C-483C-9C41-7D3012462D5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E7BB6C48-DC4A-464A-80A0-D4388692ABD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86253C72-4FEE-495A-BADC-7C5132DD181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FC1E006B-3BE5-4709-8DAC-B1052C924F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E7BBD4A1-D099-4C91-AA2E-A1D67EC73A3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6B316F31-3767-46AD-84C1-71374D196DD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8DA228A5-92AF-47B0-8CAB-7ADFBF81DB2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72F01C22-A78E-4538-B507-C80030D0305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1BA5DEF0-A07A-4260-A082-0803526BF3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D19F738B-DDA6-4167-A37B-69FE45FF442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16A68A77-1B67-4DE4-9132-E303E53DC2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F5D8F210-3200-4E83-B2BE-E91B7D471A16}"/>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14F82F97-B615-4C54-9BA5-F16EACF6264A}"/>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1F3292FA-1602-4E8A-9D0D-1087F421D3FA}"/>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4260D1CB-20EA-4172-AC8E-D77C6251E5F4}"/>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FC24B914-A2BE-4A13-B41E-E9A354796C18}"/>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E0C5F8DF-2F40-4437-B903-20B4FB525583}"/>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17153D4D-59C5-43EF-AD62-5F5B1DCD08B9}"/>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1030C480-DF5D-4E3D-9A59-87EEB2167C97}"/>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1AB4A47-7BE5-44E4-87B1-B80962B47FB7}"/>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20A013D9-17E0-4B51-83AE-3F90F33030DC}"/>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74CE5C5-0D48-4BCB-BB89-8DF2040D629F}"/>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52B3F56-C781-45D9-8F82-3A58D83255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E143629-E4B9-4361-A7C5-2154237E47A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D32EF5F-AB6A-42D0-B6E7-C2B355584C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612FCD2-4572-4078-94DA-35B0FD30319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E2A1DC9-6A33-47C2-81E6-9F88BD923CF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34239</xdr:rowOff>
    </xdr:from>
    <xdr:to>
      <xdr:col>116</xdr:col>
      <xdr:colOff>114300</xdr:colOff>
      <xdr:row>60</xdr:row>
      <xdr:rowOff>135839</xdr:rowOff>
    </xdr:to>
    <xdr:sp macro="" textlink="">
      <xdr:nvSpPr>
        <xdr:cNvPr id="609" name="楕円 608">
          <a:extLst>
            <a:ext uri="{FF2B5EF4-FFF2-40B4-BE49-F238E27FC236}">
              <a16:creationId xmlns:a16="http://schemas.microsoft.com/office/drawing/2014/main" id="{CF86888F-11F8-429D-A187-4F59C6D4A628}"/>
            </a:ext>
          </a:extLst>
        </xdr:cNvPr>
        <xdr:cNvSpPr/>
      </xdr:nvSpPr>
      <xdr:spPr>
        <a:xfrm>
          <a:off x="22110700" y="1032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57116</xdr:rowOff>
    </xdr:from>
    <xdr:ext cx="469744" cy="259045"/>
    <xdr:sp macro="" textlink="">
      <xdr:nvSpPr>
        <xdr:cNvPr id="610" name="【学校施設】&#10;一人当たり面積該当値テキスト">
          <a:extLst>
            <a:ext uri="{FF2B5EF4-FFF2-40B4-BE49-F238E27FC236}">
              <a16:creationId xmlns:a16="http://schemas.microsoft.com/office/drawing/2014/main" id="{553A2075-BC1D-45D4-B0F4-109D7E7196A9}"/>
            </a:ext>
          </a:extLst>
        </xdr:cNvPr>
        <xdr:cNvSpPr txBox="1"/>
      </xdr:nvSpPr>
      <xdr:spPr>
        <a:xfrm>
          <a:off x="22199600" y="1017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52070</xdr:rowOff>
    </xdr:from>
    <xdr:to>
      <xdr:col>112</xdr:col>
      <xdr:colOff>38100</xdr:colOff>
      <xdr:row>60</xdr:row>
      <xdr:rowOff>153670</xdr:rowOff>
    </xdr:to>
    <xdr:sp macro="" textlink="">
      <xdr:nvSpPr>
        <xdr:cNvPr id="611" name="楕円 610">
          <a:extLst>
            <a:ext uri="{FF2B5EF4-FFF2-40B4-BE49-F238E27FC236}">
              <a16:creationId xmlns:a16="http://schemas.microsoft.com/office/drawing/2014/main" id="{E6EB1CF0-5D09-40E4-9ED8-26DCDDA1656B}"/>
            </a:ext>
          </a:extLst>
        </xdr:cNvPr>
        <xdr:cNvSpPr/>
      </xdr:nvSpPr>
      <xdr:spPr>
        <a:xfrm>
          <a:off x="2127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85039</xdr:rowOff>
    </xdr:from>
    <xdr:to>
      <xdr:col>116</xdr:col>
      <xdr:colOff>63500</xdr:colOff>
      <xdr:row>60</xdr:row>
      <xdr:rowOff>102870</xdr:rowOff>
    </xdr:to>
    <xdr:cxnSp macro="">
      <xdr:nvCxnSpPr>
        <xdr:cNvPr id="612" name="直線コネクタ 611">
          <a:extLst>
            <a:ext uri="{FF2B5EF4-FFF2-40B4-BE49-F238E27FC236}">
              <a16:creationId xmlns:a16="http://schemas.microsoft.com/office/drawing/2014/main" id="{A393370E-A6BA-4020-9248-538B915A801F}"/>
            </a:ext>
          </a:extLst>
        </xdr:cNvPr>
        <xdr:cNvCxnSpPr/>
      </xdr:nvCxnSpPr>
      <xdr:spPr>
        <a:xfrm flipV="1">
          <a:off x="21323300" y="10372039"/>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68072</xdr:rowOff>
    </xdr:from>
    <xdr:to>
      <xdr:col>107</xdr:col>
      <xdr:colOff>101600</xdr:colOff>
      <xdr:row>60</xdr:row>
      <xdr:rowOff>169672</xdr:rowOff>
    </xdr:to>
    <xdr:sp macro="" textlink="">
      <xdr:nvSpPr>
        <xdr:cNvPr id="613" name="楕円 612">
          <a:extLst>
            <a:ext uri="{FF2B5EF4-FFF2-40B4-BE49-F238E27FC236}">
              <a16:creationId xmlns:a16="http://schemas.microsoft.com/office/drawing/2014/main" id="{9D12C35F-9580-4E76-BFB9-030B4C8ACC65}"/>
            </a:ext>
          </a:extLst>
        </xdr:cNvPr>
        <xdr:cNvSpPr/>
      </xdr:nvSpPr>
      <xdr:spPr>
        <a:xfrm>
          <a:off x="203835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102870</xdr:rowOff>
    </xdr:from>
    <xdr:to>
      <xdr:col>111</xdr:col>
      <xdr:colOff>177800</xdr:colOff>
      <xdr:row>60</xdr:row>
      <xdr:rowOff>118872</xdr:rowOff>
    </xdr:to>
    <xdr:cxnSp macro="">
      <xdr:nvCxnSpPr>
        <xdr:cNvPr id="614" name="直線コネクタ 613">
          <a:extLst>
            <a:ext uri="{FF2B5EF4-FFF2-40B4-BE49-F238E27FC236}">
              <a16:creationId xmlns:a16="http://schemas.microsoft.com/office/drawing/2014/main" id="{2F0A8621-492F-4418-A64D-F7B32462E0A8}"/>
            </a:ext>
          </a:extLst>
        </xdr:cNvPr>
        <xdr:cNvCxnSpPr/>
      </xdr:nvCxnSpPr>
      <xdr:spPr>
        <a:xfrm flipV="1">
          <a:off x="20434300" y="1038987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85446</xdr:rowOff>
    </xdr:from>
    <xdr:to>
      <xdr:col>102</xdr:col>
      <xdr:colOff>165100</xdr:colOff>
      <xdr:row>61</xdr:row>
      <xdr:rowOff>15596</xdr:rowOff>
    </xdr:to>
    <xdr:sp macro="" textlink="">
      <xdr:nvSpPr>
        <xdr:cNvPr id="615" name="楕円 614">
          <a:extLst>
            <a:ext uri="{FF2B5EF4-FFF2-40B4-BE49-F238E27FC236}">
              <a16:creationId xmlns:a16="http://schemas.microsoft.com/office/drawing/2014/main" id="{59027494-CE9F-4CFC-B9F6-590A2813175F}"/>
            </a:ext>
          </a:extLst>
        </xdr:cNvPr>
        <xdr:cNvSpPr/>
      </xdr:nvSpPr>
      <xdr:spPr>
        <a:xfrm>
          <a:off x="19494500" y="1037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118872</xdr:rowOff>
    </xdr:from>
    <xdr:to>
      <xdr:col>107</xdr:col>
      <xdr:colOff>50800</xdr:colOff>
      <xdr:row>60</xdr:row>
      <xdr:rowOff>136246</xdr:rowOff>
    </xdr:to>
    <xdr:cxnSp macro="">
      <xdr:nvCxnSpPr>
        <xdr:cNvPr id="616" name="直線コネクタ 615">
          <a:extLst>
            <a:ext uri="{FF2B5EF4-FFF2-40B4-BE49-F238E27FC236}">
              <a16:creationId xmlns:a16="http://schemas.microsoft.com/office/drawing/2014/main" id="{63DD4EB9-92F1-46B4-B5DC-F6ACCDF614E3}"/>
            </a:ext>
          </a:extLst>
        </xdr:cNvPr>
        <xdr:cNvCxnSpPr/>
      </xdr:nvCxnSpPr>
      <xdr:spPr>
        <a:xfrm flipV="1">
          <a:off x="19545300" y="10405872"/>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105105</xdr:rowOff>
    </xdr:from>
    <xdr:to>
      <xdr:col>98</xdr:col>
      <xdr:colOff>38100</xdr:colOff>
      <xdr:row>61</xdr:row>
      <xdr:rowOff>35255</xdr:rowOff>
    </xdr:to>
    <xdr:sp macro="" textlink="">
      <xdr:nvSpPr>
        <xdr:cNvPr id="617" name="楕円 616">
          <a:extLst>
            <a:ext uri="{FF2B5EF4-FFF2-40B4-BE49-F238E27FC236}">
              <a16:creationId xmlns:a16="http://schemas.microsoft.com/office/drawing/2014/main" id="{663E9DB1-4883-4B23-8B90-048012575133}"/>
            </a:ext>
          </a:extLst>
        </xdr:cNvPr>
        <xdr:cNvSpPr/>
      </xdr:nvSpPr>
      <xdr:spPr>
        <a:xfrm>
          <a:off x="18605500" y="1039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136246</xdr:rowOff>
    </xdr:from>
    <xdr:to>
      <xdr:col>102</xdr:col>
      <xdr:colOff>114300</xdr:colOff>
      <xdr:row>60</xdr:row>
      <xdr:rowOff>155905</xdr:rowOff>
    </xdr:to>
    <xdr:cxnSp macro="">
      <xdr:nvCxnSpPr>
        <xdr:cNvPr id="618" name="直線コネクタ 617">
          <a:extLst>
            <a:ext uri="{FF2B5EF4-FFF2-40B4-BE49-F238E27FC236}">
              <a16:creationId xmlns:a16="http://schemas.microsoft.com/office/drawing/2014/main" id="{FFF428DE-94CF-486F-B7EF-D4DD39D58033}"/>
            </a:ext>
          </a:extLst>
        </xdr:cNvPr>
        <xdr:cNvCxnSpPr/>
      </xdr:nvCxnSpPr>
      <xdr:spPr>
        <a:xfrm flipV="1">
          <a:off x="18656300" y="10423246"/>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E68792E4-BFF4-4D54-83A4-1E43E295FAD9}"/>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1F86456A-C02A-4329-AE17-0A96703511EA}"/>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91405DA5-D5FF-4EE3-990A-B740C8643E8C}"/>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4F0077D1-2BB7-4F27-9615-FB5079CD9F9C}"/>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170197</xdr:rowOff>
    </xdr:from>
    <xdr:ext cx="469744" cy="259045"/>
    <xdr:sp macro="" textlink="">
      <xdr:nvSpPr>
        <xdr:cNvPr id="623" name="n_1mainValue【学校施設】&#10;一人当たり面積">
          <a:extLst>
            <a:ext uri="{FF2B5EF4-FFF2-40B4-BE49-F238E27FC236}">
              <a16:creationId xmlns:a16="http://schemas.microsoft.com/office/drawing/2014/main" id="{30B91234-702C-4A94-B95F-8818821367D6}"/>
            </a:ext>
          </a:extLst>
        </xdr:cNvPr>
        <xdr:cNvSpPr txBox="1"/>
      </xdr:nvSpPr>
      <xdr:spPr>
        <a:xfrm>
          <a:off x="210757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14749</xdr:rowOff>
    </xdr:from>
    <xdr:ext cx="469744" cy="259045"/>
    <xdr:sp macro="" textlink="">
      <xdr:nvSpPr>
        <xdr:cNvPr id="624" name="n_2mainValue【学校施設】&#10;一人当たり面積">
          <a:extLst>
            <a:ext uri="{FF2B5EF4-FFF2-40B4-BE49-F238E27FC236}">
              <a16:creationId xmlns:a16="http://schemas.microsoft.com/office/drawing/2014/main" id="{233C0343-6808-490B-B7F1-B73DED6A5614}"/>
            </a:ext>
          </a:extLst>
        </xdr:cNvPr>
        <xdr:cNvSpPr txBox="1"/>
      </xdr:nvSpPr>
      <xdr:spPr>
        <a:xfrm>
          <a:off x="20199427" y="1013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32123</xdr:rowOff>
    </xdr:from>
    <xdr:ext cx="469744" cy="259045"/>
    <xdr:sp macro="" textlink="">
      <xdr:nvSpPr>
        <xdr:cNvPr id="625" name="n_3mainValue【学校施設】&#10;一人当たり面積">
          <a:extLst>
            <a:ext uri="{FF2B5EF4-FFF2-40B4-BE49-F238E27FC236}">
              <a16:creationId xmlns:a16="http://schemas.microsoft.com/office/drawing/2014/main" id="{9656596E-93D9-4580-BDEA-4CD671E08307}"/>
            </a:ext>
          </a:extLst>
        </xdr:cNvPr>
        <xdr:cNvSpPr txBox="1"/>
      </xdr:nvSpPr>
      <xdr:spPr>
        <a:xfrm>
          <a:off x="19310427" y="1014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51782</xdr:rowOff>
    </xdr:from>
    <xdr:ext cx="469744" cy="259045"/>
    <xdr:sp macro="" textlink="">
      <xdr:nvSpPr>
        <xdr:cNvPr id="626" name="n_4mainValue【学校施設】&#10;一人当たり面積">
          <a:extLst>
            <a:ext uri="{FF2B5EF4-FFF2-40B4-BE49-F238E27FC236}">
              <a16:creationId xmlns:a16="http://schemas.microsoft.com/office/drawing/2014/main" id="{6BAB8E25-AB21-40A0-86A5-AA3379535216}"/>
            </a:ext>
          </a:extLst>
        </xdr:cNvPr>
        <xdr:cNvSpPr txBox="1"/>
      </xdr:nvSpPr>
      <xdr:spPr>
        <a:xfrm>
          <a:off x="18421427" y="1016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AC8666B-4785-4BF1-B7A6-BB05E0FAB7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2B9D2F4-511B-4EF6-8456-411FAAFD953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C9EBF83-8A4C-4DB5-B879-AB60B22034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5526CFB1-C883-4267-A075-464477D9218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3A5C2669-7D54-4862-A5E4-BE1B3C53963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CEA54DE-C999-49E4-AC7D-15D0907DF22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97E5F419-432F-4EE3-8528-F7E81172458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9E556A61-9A8A-44A1-888D-4F5FAB48EE7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D8C9F61C-684D-4E87-A5FE-E9D737CC24C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F7C1C5CE-D269-4405-AC6D-4EE3A0ACC55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89FC7BF3-D768-4C64-B3C1-D6DE4FF0E3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FF2491AA-3EEE-475A-B6D9-430C5DEB8F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3655958F-3D3B-4910-B9AD-91A035F173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A93F6EA5-5BB8-4067-A6FE-FFA7BC63E7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E1DD6F29-A222-499F-9827-D6767DBE2E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70B1F891-D69F-439D-8738-396729A5E50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E78553F7-EB0D-4324-9034-C203F881F9A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398BB4D-94DC-4D05-A1F3-C8BDBB46DC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4DF2105-37BF-436C-BA6D-1F22E03D3BF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3E38F80F-9EF2-4E68-88AF-0D9339C105D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294DCBA2-CA63-4528-91BB-9059C6E81A3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47EBD550-B7B6-45B8-9531-DEF67980EE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AE3E6B84-D19F-40B5-8C77-F82203A9912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DD17D1BF-187C-4907-9C44-0B39631908CA}"/>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907417EE-AEE2-4CB0-92E3-B10D03648A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712713DE-9036-4170-9D3D-A4AD3EAB2E6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7188F82A-4CA7-40D6-A47F-EEC291E07E0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134261EC-DACC-4EAB-B5FA-4B9DDD2E185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FE048060-C9FF-4608-B2C9-A34AD85BDB5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054EE946-0544-49F9-943B-E1C75235DC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073DA587-C527-4782-92A6-D1BFD780DF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BE0A1522-9EE2-47DD-BB56-AC897F9781E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48C049CE-C29B-4939-9879-258C05C2F94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BA70C518-16C8-4234-8473-1851F0FC163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CF1465C6-71CB-4BC5-86C5-598AFC7AA36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類似団体と比較して有形固定資産減価償却率が高くなっている施設は、認定こども園・幼稚園・保育所、学校施設であり、低くなっている施設は道路、橋りょう・トンネル、公営住宅である。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年度に策定した公共施設等総合管理計画や令和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年度に策定した公共施設再配置計画に基づき計画的に長寿命化や集約化等を進めており、使用に関して問題はない。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EDB035-6425-42CD-9391-209971F6DC4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15B811A-CD78-4282-B79E-C5883EA7A9A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968035-1C7A-4999-A517-259BC38E4F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457483-E7DA-4B2C-BF1C-CF585A6934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兵庫県朝来市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E13C32-2386-4ED5-8D58-68D133C7DA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382BD9-0DFE-4046-9E84-3881C7731C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84EF4C-44E0-472A-A4DC-59F80533B05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8D5065-3EE4-4A60-8864-332838D19F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CD92A9-0267-489B-8094-3A49E94A33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647688-5D51-4184-90A2-882DAFEEDB3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27,754
27,285
403.06
22,171,131
21,356,825
752,524
12,212,121
12,169,471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DEDCB8-FBC2-40A4-8FFF-6491A45BA3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9F73CA-7664-42F7-A63D-073B77029D7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1E33B2-DE40-4B49-B7CD-3072513D21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A1AB7F-3395-44DC-87A8-B352B03B8D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0CD955-8167-4DB7-89EE-B1857C1EE6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17D1767-E8A2-4FF0-92D6-A723B7BFBDC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986011-A12E-48EE-B0A7-0F6381C170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4C0C82-4F9C-417B-B6EA-613247B839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6D5BD6-B92A-4EC4-B897-BE569E7850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D219DB-94E1-4FCF-A47A-4FA6FE2F4F1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A07967-41DD-412F-9923-FC9534B6EB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30F148-5B8A-4724-BBE0-BE421270EC7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B718D49-E696-478C-9EB7-4ACC157F45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7FDE6ED-854C-43FC-BFE1-ACEEC8CA4DC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F0CD88-C20B-4A66-B961-BA5BD8C4A64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D8587C9-11FF-4961-B450-9246497E633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87B21A-2CF1-4318-8C4D-67B756D295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6471B01-2868-46B9-A47A-7E069BC4C1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423FF7-8349-4013-B5E4-C4857675E55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383EE7-B0F1-4310-9B4F-A3E958A0824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7ED1D7-3229-4A96-9F54-0A7EA232AB4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3640F6-40FD-467D-A943-DD53190FFDD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1AB953-011D-41AC-8E84-4CF635E677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8434AF5-23FD-4053-9CE8-D1505C9EFF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116884-AD81-45A4-A529-3C1F0D0C9F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69C956-2447-473E-AA90-D10A37EEB8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DFB79E-54DE-4C23-960A-798DA582282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D93C68-F8A5-45C3-8896-3611A1D656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41A7AF-06C1-4D41-B25E-F39AB2657A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FF9A35-B0C0-4DF7-BF98-DDCDA063E1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233346-0C7C-4933-87D2-C714D403F7E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84A0D5-0650-42C6-A581-962D0ADE4DA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A78DB9-6617-47E2-B68A-49520790309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E8FC80E-1C7C-43F9-B28A-9DE251A6F6D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87E10AE-DE1D-485D-BA5F-2A458931EA9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E13CF7-BA34-4E59-A9E4-F89816D355C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22892C-0BFC-42FB-B79E-FAE5C4E4DFD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1B68062-09F8-4669-A30F-AAB96EB19F9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0ACD248-2DED-40EF-83AB-BF3C1DD6941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FED9E09-F591-497A-B22B-E32B29747BB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0A778BA-9A73-4DB3-A219-D2F52B31BC1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55E11F1-CC65-4408-B959-FEA977FC13A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9442633-0385-42B6-8123-5D4C8FB3FA5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E81CDA7-CE54-48DB-A528-BD4CE66EC7B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05112A9-CF73-41D8-86E4-3627CA9E51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F4D238B-17E1-4A34-BE10-12AC7D429B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5F99F3E-A661-4F04-A948-C18D16C3EFD9}"/>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32180A8-C721-4D28-A809-0FEAD1FF199C}"/>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2F4B9F5-BDC0-497E-AEDC-D9E3538B2D5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607128C7-3831-4CB3-AD88-3B646C1CB0A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FCCFD00-1A98-4284-8BDC-C29307F937A9}"/>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855EB049-5AB2-4F6D-B375-BE06B8E74A77}"/>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81504298-88BE-4D29-860E-07815A67A9A2}"/>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ABEC99B5-6586-4FE7-A47B-677C62FF2653}"/>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800636F-AAA2-4493-9085-E2D997B6B8B2}"/>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3037F14D-D19A-4EE6-9649-801B0E389A1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FACC18C-B7C6-4F89-A660-0BA49196AD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79CB4B-409C-4914-A008-FE30C197761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635BAD7-F8CB-484B-AF67-17A02330BF6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2D5388-98F3-44C2-A4FB-16ABBB09A8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D4B011-31D0-47E5-B1A8-F92C121F36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55FA457-31FA-4C25-8C25-57EFFAFDC1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74" name="楕円 73">
          <a:extLst>
            <a:ext uri="{FF2B5EF4-FFF2-40B4-BE49-F238E27FC236}">
              <a16:creationId xmlns:a16="http://schemas.microsoft.com/office/drawing/2014/main" id="{3BB4622B-44F1-4D8D-94EA-2F31B1CDEA9D}"/>
            </a:ext>
          </a:extLst>
        </xdr:cNvPr>
        <xdr:cNvSpPr/>
      </xdr:nvSpPr>
      <xdr:spPr>
        <a:xfrm>
          <a:off x="45847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5AE9F903-9BF2-4DBD-A97E-1671F13B21C2}"/>
            </a:ext>
          </a:extLst>
        </xdr:cNvPr>
        <xdr:cNvSpPr txBox="1"/>
      </xdr:nvSpPr>
      <xdr:spPr>
        <a:xfrm>
          <a:off x="4673600" y="642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97246</xdr:rowOff>
    </xdr:from>
    <xdr:to>
      <xdr:col>20</xdr:col>
      <xdr:colOff>38100</xdr:colOff>
      <xdr:row>38</xdr:row>
      <xdr:rowOff>27395</xdr:rowOff>
    </xdr:to>
    <xdr:sp macro="" textlink="">
      <xdr:nvSpPr>
        <xdr:cNvPr id="76" name="楕円 75">
          <a:extLst>
            <a:ext uri="{FF2B5EF4-FFF2-40B4-BE49-F238E27FC236}">
              <a16:creationId xmlns:a16="http://schemas.microsoft.com/office/drawing/2014/main" id="{771605A1-3956-4B73-A38F-11AB4C1980CF}"/>
            </a:ext>
          </a:extLst>
        </xdr:cNvPr>
        <xdr:cNvSpPr/>
      </xdr:nvSpPr>
      <xdr:spPr>
        <a:xfrm>
          <a:off x="3746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148046</xdr:rowOff>
    </xdr:from>
    <xdr:to>
      <xdr:col>24</xdr:col>
      <xdr:colOff>63500</xdr:colOff>
      <xdr:row>37</xdr:row>
      <xdr:rowOff>154577</xdr:rowOff>
    </xdr:to>
    <xdr:cxnSp macro="">
      <xdr:nvCxnSpPr>
        <xdr:cNvPr id="77" name="直線コネクタ 76">
          <a:extLst>
            <a:ext uri="{FF2B5EF4-FFF2-40B4-BE49-F238E27FC236}">
              <a16:creationId xmlns:a16="http://schemas.microsoft.com/office/drawing/2014/main" id="{437F262F-ADB3-47D5-B52B-C813EEEB306A}"/>
            </a:ext>
          </a:extLst>
        </xdr:cNvPr>
        <xdr:cNvCxnSpPr/>
      </xdr:nvCxnSpPr>
      <xdr:spPr>
        <a:xfrm>
          <a:off x="3797300" y="649169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64589</xdr:rowOff>
    </xdr:from>
    <xdr:to>
      <xdr:col>15</xdr:col>
      <xdr:colOff>101600</xdr:colOff>
      <xdr:row>37</xdr:row>
      <xdr:rowOff>166188</xdr:rowOff>
    </xdr:to>
    <xdr:sp macro="" textlink="">
      <xdr:nvSpPr>
        <xdr:cNvPr id="78" name="楕円 77">
          <a:extLst>
            <a:ext uri="{FF2B5EF4-FFF2-40B4-BE49-F238E27FC236}">
              <a16:creationId xmlns:a16="http://schemas.microsoft.com/office/drawing/2014/main" id="{E95361DB-0190-4407-9B12-87952CF30532}"/>
            </a:ext>
          </a:extLst>
        </xdr:cNvPr>
        <xdr:cNvSpPr/>
      </xdr:nvSpPr>
      <xdr:spPr>
        <a:xfrm>
          <a:off x="2857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115389</xdr:rowOff>
    </xdr:from>
    <xdr:to>
      <xdr:col>19</xdr:col>
      <xdr:colOff>177800</xdr:colOff>
      <xdr:row>37</xdr:row>
      <xdr:rowOff>148046</xdr:rowOff>
    </xdr:to>
    <xdr:cxnSp macro="">
      <xdr:nvCxnSpPr>
        <xdr:cNvPr id="79" name="直線コネクタ 78">
          <a:extLst>
            <a:ext uri="{FF2B5EF4-FFF2-40B4-BE49-F238E27FC236}">
              <a16:creationId xmlns:a16="http://schemas.microsoft.com/office/drawing/2014/main" id="{701FA0E1-E7CA-4AE1-8578-7010AC1BABF7}"/>
            </a:ext>
          </a:extLst>
        </xdr:cNvPr>
        <xdr:cNvCxnSpPr/>
      </xdr:nvCxnSpPr>
      <xdr:spPr>
        <a:xfrm>
          <a:off x="2908300" y="645903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31931</xdr:rowOff>
    </xdr:from>
    <xdr:to>
      <xdr:col>10</xdr:col>
      <xdr:colOff>165100</xdr:colOff>
      <xdr:row>37</xdr:row>
      <xdr:rowOff>133531</xdr:rowOff>
    </xdr:to>
    <xdr:sp macro="" textlink="">
      <xdr:nvSpPr>
        <xdr:cNvPr id="80" name="楕円 79">
          <a:extLst>
            <a:ext uri="{FF2B5EF4-FFF2-40B4-BE49-F238E27FC236}">
              <a16:creationId xmlns:a16="http://schemas.microsoft.com/office/drawing/2014/main" id="{A12EA923-5733-4EB4-A54E-2A4168BBEC50}"/>
            </a:ext>
          </a:extLst>
        </xdr:cNvPr>
        <xdr:cNvSpPr/>
      </xdr:nvSpPr>
      <xdr:spPr>
        <a:xfrm>
          <a:off x="1968500" y="637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82731</xdr:rowOff>
    </xdr:from>
    <xdr:to>
      <xdr:col>15</xdr:col>
      <xdr:colOff>50800</xdr:colOff>
      <xdr:row>37</xdr:row>
      <xdr:rowOff>115389</xdr:rowOff>
    </xdr:to>
    <xdr:cxnSp macro="">
      <xdr:nvCxnSpPr>
        <xdr:cNvPr id="81" name="直線コネクタ 80">
          <a:extLst>
            <a:ext uri="{FF2B5EF4-FFF2-40B4-BE49-F238E27FC236}">
              <a16:creationId xmlns:a16="http://schemas.microsoft.com/office/drawing/2014/main" id="{3EE97435-D567-47E3-980A-AA7EFEB96337}"/>
            </a:ext>
          </a:extLst>
        </xdr:cNvPr>
        <xdr:cNvCxnSpPr/>
      </xdr:nvCxnSpPr>
      <xdr:spPr>
        <a:xfrm>
          <a:off x="2019300" y="642638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907</xdr:rowOff>
    </xdr:from>
    <xdr:to>
      <xdr:col>6</xdr:col>
      <xdr:colOff>38100</xdr:colOff>
      <xdr:row>37</xdr:row>
      <xdr:rowOff>102507</xdr:rowOff>
    </xdr:to>
    <xdr:sp macro="" textlink="">
      <xdr:nvSpPr>
        <xdr:cNvPr id="82" name="楕円 81">
          <a:extLst>
            <a:ext uri="{FF2B5EF4-FFF2-40B4-BE49-F238E27FC236}">
              <a16:creationId xmlns:a16="http://schemas.microsoft.com/office/drawing/2014/main" id="{54A9CBB7-16D5-4172-8DF1-9307429AF542}"/>
            </a:ext>
          </a:extLst>
        </xdr:cNvPr>
        <xdr:cNvSpPr/>
      </xdr:nvSpPr>
      <xdr:spPr>
        <a:xfrm>
          <a:off x="1079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51707</xdr:rowOff>
    </xdr:from>
    <xdr:to>
      <xdr:col>10</xdr:col>
      <xdr:colOff>114300</xdr:colOff>
      <xdr:row>37</xdr:row>
      <xdr:rowOff>82731</xdr:rowOff>
    </xdr:to>
    <xdr:cxnSp macro="">
      <xdr:nvCxnSpPr>
        <xdr:cNvPr id="83" name="直線コネクタ 82">
          <a:extLst>
            <a:ext uri="{FF2B5EF4-FFF2-40B4-BE49-F238E27FC236}">
              <a16:creationId xmlns:a16="http://schemas.microsoft.com/office/drawing/2014/main" id="{367FF573-BB79-46A9-967C-1C487384377A}"/>
            </a:ext>
          </a:extLst>
        </xdr:cNvPr>
        <xdr:cNvCxnSpPr/>
      </xdr:nvCxnSpPr>
      <xdr:spPr>
        <a:xfrm>
          <a:off x="1130300" y="639535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94B7BE1-3BF2-45A0-9726-9088550F37F4}"/>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BAD18AD3-5F0D-474B-9A00-76216DD7428A}"/>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473F6D3F-4E8A-4295-9FFD-283CA37DC433}"/>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DB04CE9B-1B4B-4CD5-BEF0-BA8A386864A7}"/>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18523</xdr:rowOff>
    </xdr:from>
    <xdr:ext cx="405111" cy="259045"/>
    <xdr:sp macro="" textlink="">
      <xdr:nvSpPr>
        <xdr:cNvPr id="88" name="n_1mainValue【図書館】&#10;有形固定資産減価償却率">
          <a:extLst>
            <a:ext uri="{FF2B5EF4-FFF2-40B4-BE49-F238E27FC236}">
              <a16:creationId xmlns:a16="http://schemas.microsoft.com/office/drawing/2014/main" id="{B6298848-3D33-42A3-B975-36D9D7DFCA27}"/>
            </a:ext>
          </a:extLst>
        </xdr:cNvPr>
        <xdr:cNvSpPr txBox="1"/>
      </xdr:nvSpPr>
      <xdr:spPr>
        <a:xfrm>
          <a:off x="35820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11266</xdr:rowOff>
    </xdr:from>
    <xdr:ext cx="405111" cy="259045"/>
    <xdr:sp macro="" textlink="">
      <xdr:nvSpPr>
        <xdr:cNvPr id="89" name="n_2mainValue【図書館】&#10;有形固定資産減価償却率">
          <a:extLst>
            <a:ext uri="{FF2B5EF4-FFF2-40B4-BE49-F238E27FC236}">
              <a16:creationId xmlns:a16="http://schemas.microsoft.com/office/drawing/2014/main" id="{45776E85-D570-4F1D-B6F9-C527B1E3DEE9}"/>
            </a:ext>
          </a:extLst>
        </xdr:cNvPr>
        <xdr:cNvSpPr txBox="1"/>
      </xdr:nvSpPr>
      <xdr:spPr>
        <a:xfrm>
          <a:off x="270574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150058</xdr:rowOff>
    </xdr:from>
    <xdr:ext cx="405111" cy="259045"/>
    <xdr:sp macro="" textlink="">
      <xdr:nvSpPr>
        <xdr:cNvPr id="90" name="n_3mainValue【図書館】&#10;有形固定資産減価償却率">
          <a:extLst>
            <a:ext uri="{FF2B5EF4-FFF2-40B4-BE49-F238E27FC236}">
              <a16:creationId xmlns:a16="http://schemas.microsoft.com/office/drawing/2014/main" id="{5F47C9FA-D3F7-4C95-ACC3-B19AD0C0762E}"/>
            </a:ext>
          </a:extLst>
        </xdr:cNvPr>
        <xdr:cNvSpPr txBox="1"/>
      </xdr:nvSpPr>
      <xdr:spPr>
        <a:xfrm>
          <a:off x="1816744" y="615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356C4886-A5BB-4AE6-9557-009C442F1194}"/>
            </a:ext>
          </a:extLst>
        </xdr:cNvPr>
        <xdr:cNvSpPr txBox="1"/>
      </xdr:nvSpPr>
      <xdr:spPr>
        <a:xfrm>
          <a:off x="9277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BB65D94-5362-497F-9B47-947F93B58E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220E9F6-6F0C-4E25-8FD9-D81A2E6D858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290B1D4-F4DE-4545-AB8C-444B649036B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F61199F-DF36-4BB9-951E-BAC52B0A667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0EB727C-9BF8-4985-8F35-1CF53CD9B5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A47EA55-4A51-48DD-83D2-ABFD422E78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E6183B6-39C1-4D29-A513-7E195AEFA1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65307F6-87B0-4413-B3D5-6D3F660A566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F71F36F-7397-4288-8D3E-E0C652D9ADA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D7B0EE3-520F-46F7-B8A0-316BB348BAA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735EDD5-E680-447B-BC37-C5EA42D6407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48855D4-0ACB-461A-AB1E-AEDF629DB3E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9645EF2-50D5-4B37-AC61-D68E3F6EF50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1152ADB-5F13-4979-958C-12CEB337341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C993763-07C9-4CF1-836A-A598C639E5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6B4B8AF-A525-48ED-87E3-F2E338B05BB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3B1E605-CDCC-4FA4-ACC1-6094875EA7A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E26672E-7A24-4A3C-8600-B32A03F5FFF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03AE41E-E97D-4981-9475-9B9AA6B0EB5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25FF6A7-F7ED-486B-B6D8-8872983E1D4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3064D35-F7B7-48B3-9633-A57C3738F1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DB79A4C-1598-4DC9-A59F-9CBBF9D50F4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60B8BC4-158F-45FB-A3E0-402DA0D18C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27B90F89-22A8-4FDB-A974-B6CB0B1F3A16}"/>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D8B868C8-EB1E-4FB7-B050-6B18A07FDA7D}"/>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3FCFD14A-E589-4AA8-A7CA-906C99A812B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CAC24F41-8D72-4A1D-811B-A42E4CE35422}"/>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C290089A-131F-4051-9FB4-A79B04C898F7}"/>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6513FFFE-270A-4830-99ED-2EA056FB808B}"/>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48AE4DC4-3400-4396-B76A-CB7452E9596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4A951FD5-F97B-4C11-A0C1-670E35D9155E}"/>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236B2689-76AC-49C3-B388-3A076582EB83}"/>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FE3C0AE4-DB0C-4B78-B85E-0B22088ED8F8}"/>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DF665810-6A00-4B53-8808-D3380506E8A3}"/>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CD1482-2514-4FD1-95F6-036BA892E27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3A9540-5724-41C8-AAF4-64DBCE1D3B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FA9169-D737-441C-9C76-CAC4A704F0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5D86BA-8F87-46ED-A722-A5D9797B936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6758945-39D1-4A82-97F9-E0B365776F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31" name="楕円 130">
          <a:extLst>
            <a:ext uri="{FF2B5EF4-FFF2-40B4-BE49-F238E27FC236}">
              <a16:creationId xmlns:a16="http://schemas.microsoft.com/office/drawing/2014/main" id="{9A247D0F-D9E4-41F2-B966-0D0740E0CAE0}"/>
            </a:ext>
          </a:extLst>
        </xdr:cNvPr>
        <xdr:cNvSpPr/>
      </xdr:nvSpPr>
      <xdr:spPr>
        <a:xfrm>
          <a:off x="10426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xdr:rowOff>
    </xdr:from>
    <xdr:ext cx="469744" cy="259045"/>
    <xdr:sp macro="" textlink="">
      <xdr:nvSpPr>
        <xdr:cNvPr id="132" name="【図書館】&#10;一人当たり面積該当値テキスト">
          <a:extLst>
            <a:ext uri="{FF2B5EF4-FFF2-40B4-BE49-F238E27FC236}">
              <a16:creationId xmlns:a16="http://schemas.microsoft.com/office/drawing/2014/main" id="{E3E1DF3D-38B9-419A-BA55-9D7A5AABCD04}"/>
            </a:ext>
          </a:extLst>
        </xdr:cNvPr>
        <xdr:cNvSpPr txBox="1"/>
      </xdr:nvSpPr>
      <xdr:spPr>
        <a:xfrm>
          <a:off x="10515600"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29210</xdr:rowOff>
    </xdr:from>
    <xdr:to>
      <xdr:col>50</xdr:col>
      <xdr:colOff>165100</xdr:colOff>
      <xdr:row>39</xdr:row>
      <xdr:rowOff>130810</xdr:rowOff>
    </xdr:to>
    <xdr:sp macro="" textlink="">
      <xdr:nvSpPr>
        <xdr:cNvPr id="133" name="楕円 132">
          <a:extLst>
            <a:ext uri="{FF2B5EF4-FFF2-40B4-BE49-F238E27FC236}">
              <a16:creationId xmlns:a16="http://schemas.microsoft.com/office/drawing/2014/main" id="{5B948E36-CF33-4F23-907A-84438B626997}"/>
            </a:ext>
          </a:extLst>
        </xdr:cNvPr>
        <xdr:cNvSpPr/>
      </xdr:nvSpPr>
      <xdr:spPr>
        <a:xfrm>
          <a:off x="9588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72390</xdr:rowOff>
    </xdr:from>
    <xdr:to>
      <xdr:col>55</xdr:col>
      <xdr:colOff>0</xdr:colOff>
      <xdr:row>39</xdr:row>
      <xdr:rowOff>80010</xdr:rowOff>
    </xdr:to>
    <xdr:cxnSp macro="">
      <xdr:nvCxnSpPr>
        <xdr:cNvPr id="134" name="直線コネクタ 133">
          <a:extLst>
            <a:ext uri="{FF2B5EF4-FFF2-40B4-BE49-F238E27FC236}">
              <a16:creationId xmlns:a16="http://schemas.microsoft.com/office/drawing/2014/main" id="{8AAF5002-13C9-4938-8738-8D4EACE8D6CB}"/>
            </a:ext>
          </a:extLst>
        </xdr:cNvPr>
        <xdr:cNvCxnSpPr/>
      </xdr:nvCxnSpPr>
      <xdr:spPr>
        <a:xfrm flipV="1">
          <a:off x="9639300" y="67589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36830</xdr:rowOff>
    </xdr:from>
    <xdr:to>
      <xdr:col>46</xdr:col>
      <xdr:colOff>38100</xdr:colOff>
      <xdr:row>39</xdr:row>
      <xdr:rowOff>138430</xdr:rowOff>
    </xdr:to>
    <xdr:sp macro="" textlink="">
      <xdr:nvSpPr>
        <xdr:cNvPr id="135" name="楕円 134">
          <a:extLst>
            <a:ext uri="{FF2B5EF4-FFF2-40B4-BE49-F238E27FC236}">
              <a16:creationId xmlns:a16="http://schemas.microsoft.com/office/drawing/2014/main" id="{CBA6AF60-A04C-4783-BB6D-1D16C8A9DDB2}"/>
            </a:ext>
          </a:extLst>
        </xdr:cNvPr>
        <xdr:cNvSpPr/>
      </xdr:nvSpPr>
      <xdr:spPr>
        <a:xfrm>
          <a:off x="8699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80010</xdr:rowOff>
    </xdr:from>
    <xdr:to>
      <xdr:col>50</xdr:col>
      <xdr:colOff>114300</xdr:colOff>
      <xdr:row>39</xdr:row>
      <xdr:rowOff>87630</xdr:rowOff>
    </xdr:to>
    <xdr:cxnSp macro="">
      <xdr:nvCxnSpPr>
        <xdr:cNvPr id="136" name="直線コネクタ 135">
          <a:extLst>
            <a:ext uri="{FF2B5EF4-FFF2-40B4-BE49-F238E27FC236}">
              <a16:creationId xmlns:a16="http://schemas.microsoft.com/office/drawing/2014/main" id="{BBC89610-7502-4765-8BCB-2DE5DEF55699}"/>
            </a:ext>
          </a:extLst>
        </xdr:cNvPr>
        <xdr:cNvCxnSpPr/>
      </xdr:nvCxnSpPr>
      <xdr:spPr>
        <a:xfrm flipV="1">
          <a:off x="8750300" y="6766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44450</xdr:rowOff>
    </xdr:from>
    <xdr:to>
      <xdr:col>41</xdr:col>
      <xdr:colOff>101600</xdr:colOff>
      <xdr:row>39</xdr:row>
      <xdr:rowOff>146050</xdr:rowOff>
    </xdr:to>
    <xdr:sp macro="" textlink="">
      <xdr:nvSpPr>
        <xdr:cNvPr id="137" name="楕円 136">
          <a:extLst>
            <a:ext uri="{FF2B5EF4-FFF2-40B4-BE49-F238E27FC236}">
              <a16:creationId xmlns:a16="http://schemas.microsoft.com/office/drawing/2014/main" id="{017215FC-A5FB-4F50-A010-0DF7868BEEB2}"/>
            </a:ext>
          </a:extLst>
        </xdr:cNvPr>
        <xdr:cNvSpPr/>
      </xdr:nvSpPr>
      <xdr:spPr>
        <a:xfrm>
          <a:off x="781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87630</xdr:rowOff>
    </xdr:from>
    <xdr:to>
      <xdr:col>45</xdr:col>
      <xdr:colOff>177800</xdr:colOff>
      <xdr:row>39</xdr:row>
      <xdr:rowOff>95250</xdr:rowOff>
    </xdr:to>
    <xdr:cxnSp macro="">
      <xdr:nvCxnSpPr>
        <xdr:cNvPr id="138" name="直線コネクタ 137">
          <a:extLst>
            <a:ext uri="{FF2B5EF4-FFF2-40B4-BE49-F238E27FC236}">
              <a16:creationId xmlns:a16="http://schemas.microsoft.com/office/drawing/2014/main" id="{0760D74F-A035-4C9B-AD90-90B422B88BFA}"/>
            </a:ext>
          </a:extLst>
        </xdr:cNvPr>
        <xdr:cNvCxnSpPr/>
      </xdr:nvCxnSpPr>
      <xdr:spPr>
        <a:xfrm flipV="1">
          <a:off x="7861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9" name="楕円 138">
          <a:extLst>
            <a:ext uri="{FF2B5EF4-FFF2-40B4-BE49-F238E27FC236}">
              <a16:creationId xmlns:a16="http://schemas.microsoft.com/office/drawing/2014/main" id="{9A5E465E-85EA-4C23-BF48-C98C9276FD56}"/>
            </a:ext>
          </a:extLst>
        </xdr:cNvPr>
        <xdr:cNvSpPr/>
      </xdr:nvSpPr>
      <xdr:spPr>
        <a:xfrm>
          <a:off x="6921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95250</xdr:rowOff>
    </xdr:from>
    <xdr:to>
      <xdr:col>41</xdr:col>
      <xdr:colOff>50800</xdr:colOff>
      <xdr:row>39</xdr:row>
      <xdr:rowOff>110490</xdr:rowOff>
    </xdr:to>
    <xdr:cxnSp macro="">
      <xdr:nvCxnSpPr>
        <xdr:cNvPr id="140" name="直線コネクタ 139">
          <a:extLst>
            <a:ext uri="{FF2B5EF4-FFF2-40B4-BE49-F238E27FC236}">
              <a16:creationId xmlns:a16="http://schemas.microsoft.com/office/drawing/2014/main" id="{E0C6F7F4-6C19-4D5F-B654-7471891B4B7E}"/>
            </a:ext>
          </a:extLst>
        </xdr:cNvPr>
        <xdr:cNvCxnSpPr/>
      </xdr:nvCxnSpPr>
      <xdr:spPr>
        <a:xfrm flipV="1">
          <a:off x="6972300" y="6781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7AE73A28-531E-4A55-B957-742D96DD386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2BEA2174-76BD-44E1-82D3-4B1800CB40FF}"/>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BD805D6-08C8-4CE0-8030-AD42F43F0B6F}"/>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77C592E4-CAFB-4C06-BB64-D0605150B6B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121937</xdr:rowOff>
    </xdr:from>
    <xdr:ext cx="469744" cy="259045"/>
    <xdr:sp macro="" textlink="">
      <xdr:nvSpPr>
        <xdr:cNvPr id="145" name="n_1mainValue【図書館】&#10;一人当たり面積">
          <a:extLst>
            <a:ext uri="{FF2B5EF4-FFF2-40B4-BE49-F238E27FC236}">
              <a16:creationId xmlns:a16="http://schemas.microsoft.com/office/drawing/2014/main" id="{DFECD719-1026-400B-8036-A295193CF568}"/>
            </a:ext>
          </a:extLst>
        </xdr:cNvPr>
        <xdr:cNvSpPr txBox="1"/>
      </xdr:nvSpPr>
      <xdr:spPr>
        <a:xfrm>
          <a:off x="9391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129557</xdr:rowOff>
    </xdr:from>
    <xdr:ext cx="469744" cy="259045"/>
    <xdr:sp macro="" textlink="">
      <xdr:nvSpPr>
        <xdr:cNvPr id="146" name="n_2mainValue【図書館】&#10;一人当たり面積">
          <a:extLst>
            <a:ext uri="{FF2B5EF4-FFF2-40B4-BE49-F238E27FC236}">
              <a16:creationId xmlns:a16="http://schemas.microsoft.com/office/drawing/2014/main" id="{A0DFF409-F904-42BE-A728-3ECCC1A47972}"/>
            </a:ext>
          </a:extLst>
        </xdr:cNvPr>
        <xdr:cNvSpPr txBox="1"/>
      </xdr:nvSpPr>
      <xdr:spPr>
        <a:xfrm>
          <a:off x="8515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137177</xdr:rowOff>
    </xdr:from>
    <xdr:ext cx="469744" cy="259045"/>
    <xdr:sp macro="" textlink="">
      <xdr:nvSpPr>
        <xdr:cNvPr id="147" name="n_3mainValue【図書館】&#10;一人当たり面積">
          <a:extLst>
            <a:ext uri="{FF2B5EF4-FFF2-40B4-BE49-F238E27FC236}">
              <a16:creationId xmlns:a16="http://schemas.microsoft.com/office/drawing/2014/main" id="{4FC3E62B-9033-4329-9ECA-1E0261070552}"/>
            </a:ext>
          </a:extLst>
        </xdr:cNvPr>
        <xdr:cNvSpPr txBox="1"/>
      </xdr:nvSpPr>
      <xdr:spPr>
        <a:xfrm>
          <a:off x="7626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8" name="n_4mainValue【図書館】&#10;一人当たり面積">
          <a:extLst>
            <a:ext uri="{FF2B5EF4-FFF2-40B4-BE49-F238E27FC236}">
              <a16:creationId xmlns:a16="http://schemas.microsoft.com/office/drawing/2014/main" id="{D013982A-2F9B-405D-9F23-E7BCE7A78084}"/>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2BAFDF1-1179-4E35-8B33-4A93A63FA04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FAE3F9B-E469-483B-9077-3D92D41829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9C6F64B-8FD7-4821-A6B7-930660A7190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BC6C3A6-6733-42CA-B870-9B0B8C9203D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44E1DA9-6527-400A-A54F-343E86E3AC8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27C3F82-2E32-41C9-86DE-12448CBDB3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8CF04D0-563E-4DF3-9F04-1598B5022C9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460A64D-8FCD-4EA0-863C-1E095DABCC4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D8BDB21-9C45-4937-82C1-383A4A939FA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024E5EC-11B2-4FB7-881B-3176D688D1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E2705FA-FE26-47BC-AD25-4D859CB1A6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C4EF546-FC65-43D4-BE2E-B8A94A73E59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0102CE9-324D-48A4-9276-2062825DB0F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538BB60-957F-4148-9B16-1E54DF323FD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23CEFB4-E13F-404B-AB5C-B8B035138C7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5FA2975-D45B-4E2E-B3CC-D2117F3E9D5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5538946-92B6-4BDC-A103-195AAB47F6B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7308617-D266-45A6-B8A3-70B9DF8DFFC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AA68C9D-8DBA-4CF5-B1E0-EAC2F5EC69B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48CAA41-2730-450F-B01D-7DDFF807BC1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FFAEAFF-7CCB-4046-B56D-C8AEA7F0D3E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467B0C6-8E35-45C7-813C-48A55ABBF3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56CA68E-31FD-4413-955B-CB94A8FA5F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4798D2C-1CBB-4DE1-9F5A-4B2937E55B8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93E0A10A-717F-4A42-8D1D-AEE3FDDC872D}"/>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E3781D6F-6A0E-45C7-9532-2A6C3A10151B}"/>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C60F630A-A2E0-472C-999C-2490D63AEE76}"/>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86D3932-AA2E-4BC7-A4AD-1E27E670B8E7}"/>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B5DE740B-C81E-4E6E-8CC6-5A3035F2CE5B}"/>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6BDA828-FC12-4F4A-A135-CE3574359C6B}"/>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3606C1F3-24CA-48DD-B357-49CB1201210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5AAD624F-E9AD-4D49-B61C-43D3A23AE448}"/>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275F52D4-EA1D-4128-BE6F-1A4B2B4DFE5F}"/>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30D92D4F-6057-4391-8EA6-FD708366CE49}"/>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FF6F3E9-BEA0-448B-B0F8-0D8F6C56450E}"/>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D29700-6264-4D4D-8F01-7AA589BEBB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7F9CA8B-9F4C-44F3-A7C5-7BFD2761644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BF7A63E-9DC7-4C5A-868E-B3DC921308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6EDAF8-DD3F-4F75-B019-041968AF595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21204A1-B88D-4D87-B5E6-740E747CC2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78740</xdr:rowOff>
    </xdr:from>
    <xdr:to>
      <xdr:col>24</xdr:col>
      <xdr:colOff>114300</xdr:colOff>
      <xdr:row>64</xdr:row>
      <xdr:rowOff>8890</xdr:rowOff>
    </xdr:to>
    <xdr:sp macro="" textlink="">
      <xdr:nvSpPr>
        <xdr:cNvPr id="189" name="楕円 188">
          <a:extLst>
            <a:ext uri="{FF2B5EF4-FFF2-40B4-BE49-F238E27FC236}">
              <a16:creationId xmlns:a16="http://schemas.microsoft.com/office/drawing/2014/main" id="{9940E90E-28B6-4AC5-9345-945AD489C20F}"/>
            </a:ext>
          </a:extLst>
        </xdr:cNvPr>
        <xdr:cNvSpPr/>
      </xdr:nvSpPr>
      <xdr:spPr>
        <a:xfrm>
          <a:off x="45847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165117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490B192-138B-4483-9711-4C062824ADA9}"/>
            </a:ext>
          </a:extLst>
        </xdr:cNvPr>
        <xdr:cNvSpPr txBox="1"/>
      </xdr:nvSpPr>
      <xdr:spPr>
        <a:xfrm>
          <a:off x="4673600" y="1079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57785</xdr:rowOff>
    </xdr:from>
    <xdr:to>
      <xdr:col>20</xdr:col>
      <xdr:colOff>38100</xdr:colOff>
      <xdr:row>63</xdr:row>
      <xdr:rowOff>159385</xdr:rowOff>
    </xdr:to>
    <xdr:sp macro="" textlink="">
      <xdr:nvSpPr>
        <xdr:cNvPr id="191" name="楕円 190">
          <a:extLst>
            <a:ext uri="{FF2B5EF4-FFF2-40B4-BE49-F238E27FC236}">
              <a16:creationId xmlns:a16="http://schemas.microsoft.com/office/drawing/2014/main" id="{B4990C4E-22E5-4601-AA93-5C842D2130B2}"/>
            </a:ext>
          </a:extLst>
        </xdr:cNvPr>
        <xdr:cNvSpPr/>
      </xdr:nvSpPr>
      <xdr:spPr>
        <a:xfrm>
          <a:off x="3746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108585</xdr:rowOff>
    </xdr:from>
    <xdr:to>
      <xdr:col>24</xdr:col>
      <xdr:colOff>63500</xdr:colOff>
      <xdr:row>63</xdr:row>
      <xdr:rowOff>129540</xdr:rowOff>
    </xdr:to>
    <xdr:cxnSp macro="">
      <xdr:nvCxnSpPr>
        <xdr:cNvPr id="192" name="直線コネクタ 191">
          <a:extLst>
            <a:ext uri="{FF2B5EF4-FFF2-40B4-BE49-F238E27FC236}">
              <a16:creationId xmlns:a16="http://schemas.microsoft.com/office/drawing/2014/main" id="{B1F7B33A-183E-4B74-827D-C04AC69DF7A8}"/>
            </a:ext>
          </a:extLst>
        </xdr:cNvPr>
        <xdr:cNvCxnSpPr/>
      </xdr:nvCxnSpPr>
      <xdr:spPr>
        <a:xfrm>
          <a:off x="3797300" y="1090993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36830</xdr:rowOff>
    </xdr:from>
    <xdr:to>
      <xdr:col>15</xdr:col>
      <xdr:colOff>101600</xdr:colOff>
      <xdr:row>63</xdr:row>
      <xdr:rowOff>138430</xdr:rowOff>
    </xdr:to>
    <xdr:sp macro="" textlink="">
      <xdr:nvSpPr>
        <xdr:cNvPr id="193" name="楕円 192">
          <a:extLst>
            <a:ext uri="{FF2B5EF4-FFF2-40B4-BE49-F238E27FC236}">
              <a16:creationId xmlns:a16="http://schemas.microsoft.com/office/drawing/2014/main" id="{2C064853-4523-4F10-A95B-1816335621A9}"/>
            </a:ext>
          </a:extLst>
        </xdr:cNvPr>
        <xdr:cNvSpPr/>
      </xdr:nvSpPr>
      <xdr:spPr>
        <a:xfrm>
          <a:off x="2857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87630</xdr:rowOff>
    </xdr:from>
    <xdr:to>
      <xdr:col>19</xdr:col>
      <xdr:colOff>177800</xdr:colOff>
      <xdr:row>63</xdr:row>
      <xdr:rowOff>108585</xdr:rowOff>
    </xdr:to>
    <xdr:cxnSp macro="">
      <xdr:nvCxnSpPr>
        <xdr:cNvPr id="194" name="直線コネクタ 193">
          <a:extLst>
            <a:ext uri="{FF2B5EF4-FFF2-40B4-BE49-F238E27FC236}">
              <a16:creationId xmlns:a16="http://schemas.microsoft.com/office/drawing/2014/main" id="{22D729E6-7C83-4714-A641-C59190D977C1}"/>
            </a:ext>
          </a:extLst>
        </xdr:cNvPr>
        <xdr:cNvCxnSpPr/>
      </xdr:nvCxnSpPr>
      <xdr:spPr>
        <a:xfrm>
          <a:off x="2908300" y="108889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13970</xdr:rowOff>
    </xdr:from>
    <xdr:to>
      <xdr:col>10</xdr:col>
      <xdr:colOff>165100</xdr:colOff>
      <xdr:row>63</xdr:row>
      <xdr:rowOff>115570</xdr:rowOff>
    </xdr:to>
    <xdr:sp macro="" textlink="">
      <xdr:nvSpPr>
        <xdr:cNvPr id="195" name="楕円 194">
          <a:extLst>
            <a:ext uri="{FF2B5EF4-FFF2-40B4-BE49-F238E27FC236}">
              <a16:creationId xmlns:a16="http://schemas.microsoft.com/office/drawing/2014/main" id="{694B40AB-1961-4ADD-B198-6E407DB23918}"/>
            </a:ext>
          </a:extLst>
        </xdr:cNvPr>
        <xdr:cNvSpPr/>
      </xdr:nvSpPr>
      <xdr:spPr>
        <a:xfrm>
          <a:off x="1968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64770</xdr:rowOff>
    </xdr:from>
    <xdr:to>
      <xdr:col>15</xdr:col>
      <xdr:colOff>50800</xdr:colOff>
      <xdr:row>63</xdr:row>
      <xdr:rowOff>87630</xdr:rowOff>
    </xdr:to>
    <xdr:cxnSp macro="">
      <xdr:nvCxnSpPr>
        <xdr:cNvPr id="196" name="直線コネクタ 195">
          <a:extLst>
            <a:ext uri="{FF2B5EF4-FFF2-40B4-BE49-F238E27FC236}">
              <a16:creationId xmlns:a16="http://schemas.microsoft.com/office/drawing/2014/main" id="{B8DADF92-092C-43A7-A2E3-77CCD58338AC}"/>
            </a:ext>
          </a:extLst>
        </xdr:cNvPr>
        <xdr:cNvCxnSpPr/>
      </xdr:nvCxnSpPr>
      <xdr:spPr>
        <a:xfrm>
          <a:off x="2019300" y="10866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27305</xdr:rowOff>
    </xdr:from>
    <xdr:to>
      <xdr:col>6</xdr:col>
      <xdr:colOff>38100</xdr:colOff>
      <xdr:row>63</xdr:row>
      <xdr:rowOff>128905</xdr:rowOff>
    </xdr:to>
    <xdr:sp macro="" textlink="">
      <xdr:nvSpPr>
        <xdr:cNvPr id="197" name="楕円 196">
          <a:extLst>
            <a:ext uri="{FF2B5EF4-FFF2-40B4-BE49-F238E27FC236}">
              <a16:creationId xmlns:a16="http://schemas.microsoft.com/office/drawing/2014/main" id="{E5DD763C-7DD9-40AD-91EF-D90861E76BB0}"/>
            </a:ext>
          </a:extLst>
        </xdr:cNvPr>
        <xdr:cNvSpPr/>
      </xdr:nvSpPr>
      <xdr:spPr>
        <a:xfrm>
          <a:off x="1079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64770</xdr:rowOff>
    </xdr:from>
    <xdr:to>
      <xdr:col>10</xdr:col>
      <xdr:colOff>114300</xdr:colOff>
      <xdr:row>63</xdr:row>
      <xdr:rowOff>78105</xdr:rowOff>
    </xdr:to>
    <xdr:cxnSp macro="">
      <xdr:nvCxnSpPr>
        <xdr:cNvPr id="198" name="直線コネクタ 197">
          <a:extLst>
            <a:ext uri="{FF2B5EF4-FFF2-40B4-BE49-F238E27FC236}">
              <a16:creationId xmlns:a16="http://schemas.microsoft.com/office/drawing/2014/main" id="{12666CBF-6032-451C-A198-88D8E0B5CC41}"/>
            </a:ext>
          </a:extLst>
        </xdr:cNvPr>
        <xdr:cNvCxnSpPr/>
      </xdr:nvCxnSpPr>
      <xdr:spPr>
        <a:xfrm flipV="1">
          <a:off x="1130300" y="108661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C9628C8D-D351-4610-A7FF-A3353FDC0C45}"/>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FD44CD1-9DAA-4AF0-9949-4FA541F3C1AC}"/>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2232DC97-8BF8-4776-9E0B-7A6F5C5E9602}"/>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2FF00D2-051F-462F-B33C-08DC9F113686}"/>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150512</xdr:rowOff>
    </xdr:from>
    <xdr:ext cx="405111" cy="259045"/>
    <xdr:sp macro="" textlink="">
      <xdr:nvSpPr>
        <xdr:cNvPr id="203" name="n_1mainValue【体育館・プール】&#10;有形固定資産減価償却率">
          <a:extLst>
            <a:ext uri="{FF2B5EF4-FFF2-40B4-BE49-F238E27FC236}">
              <a16:creationId xmlns:a16="http://schemas.microsoft.com/office/drawing/2014/main" id="{EE7DB1D5-7A10-4D70-AD0B-C5775D5BBCF2}"/>
            </a:ext>
          </a:extLst>
        </xdr:cNvPr>
        <xdr:cNvSpPr txBox="1"/>
      </xdr:nvSpPr>
      <xdr:spPr>
        <a:xfrm>
          <a:off x="3582044"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129557</xdr:rowOff>
    </xdr:from>
    <xdr:ext cx="405111" cy="259045"/>
    <xdr:sp macro="" textlink="">
      <xdr:nvSpPr>
        <xdr:cNvPr id="204" name="n_2mainValue【体育館・プール】&#10;有形固定資産減価償却率">
          <a:extLst>
            <a:ext uri="{FF2B5EF4-FFF2-40B4-BE49-F238E27FC236}">
              <a16:creationId xmlns:a16="http://schemas.microsoft.com/office/drawing/2014/main" id="{0B93191E-1B7D-4090-8FA2-DAD8DF1F4AAE}"/>
            </a:ext>
          </a:extLst>
        </xdr:cNvPr>
        <xdr:cNvSpPr txBox="1"/>
      </xdr:nvSpPr>
      <xdr:spPr>
        <a:xfrm>
          <a:off x="27057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106697</xdr:rowOff>
    </xdr:from>
    <xdr:ext cx="405111" cy="259045"/>
    <xdr:sp macro="" textlink="">
      <xdr:nvSpPr>
        <xdr:cNvPr id="205" name="n_3mainValue【体育館・プール】&#10;有形固定資産減価償却率">
          <a:extLst>
            <a:ext uri="{FF2B5EF4-FFF2-40B4-BE49-F238E27FC236}">
              <a16:creationId xmlns:a16="http://schemas.microsoft.com/office/drawing/2014/main" id="{114EF007-FEBA-4268-8D7D-C9B91DABFA1B}"/>
            </a:ext>
          </a:extLst>
        </xdr:cNvPr>
        <xdr:cNvSpPr txBox="1"/>
      </xdr:nvSpPr>
      <xdr:spPr>
        <a:xfrm>
          <a:off x="1816744"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120032</xdr:rowOff>
    </xdr:from>
    <xdr:ext cx="405111" cy="259045"/>
    <xdr:sp macro="" textlink="">
      <xdr:nvSpPr>
        <xdr:cNvPr id="206" name="n_4mainValue【体育館・プール】&#10;有形固定資産減価償却率">
          <a:extLst>
            <a:ext uri="{FF2B5EF4-FFF2-40B4-BE49-F238E27FC236}">
              <a16:creationId xmlns:a16="http://schemas.microsoft.com/office/drawing/2014/main" id="{A6D2EBF4-8A15-47CC-BD1E-95E1A87E0E14}"/>
            </a:ext>
          </a:extLst>
        </xdr:cNvPr>
        <xdr:cNvSpPr txBox="1"/>
      </xdr:nvSpPr>
      <xdr:spPr>
        <a:xfrm>
          <a:off x="927744"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B6446CF-BC7B-4309-A07F-47A72CB3E73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20EE3D9-3320-456B-85DB-1DBFC727331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3E3795C-BFEC-4518-800B-3344C51489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6AEB5A1-19C6-440E-9186-015043FDE1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5D80B30-BD1E-4F6C-A5EE-6E18D17BA5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610B114-DFDC-4ADB-B3D0-6F349535300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C1A8BB6-C337-4FEF-AD5B-025FF6A8B7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92F6F68-E69A-4B4D-A053-0F70A742740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4D1753F-90B1-4765-924F-B13C2196DD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A02ACB6-9964-476E-A286-BE2EBB6237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DC256F3-B814-494B-A780-13F804C89AE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1EAADCE-B000-4497-96A7-983DE61E9B2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698A19E-0AF2-4B2E-908C-F79A1491417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6876D07-F9CB-4C0B-9822-97530D44D32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F604096-9D4A-4A56-9DB2-B50467C34C0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46CC18F-36F8-46E7-B137-0BB505E579B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43C58BF-A87A-41FA-B2E9-3BCDFD3BE75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7734DA8-2E34-4B5F-BC4E-01EC053B73D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26A63B7-ADA4-44B0-8890-CA4B62CCB3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E6860B4-F55B-4553-B7E8-AEAC8DFD5C7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AE49CB2-72FF-4253-A232-ACDE6B84C09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36A9012-D950-41C8-B85B-B2D2795D765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234F97E-A145-49A3-99FD-10EDE90F44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81461E9F-E1EB-429A-BBA1-6D68E2B8A6D8}"/>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FBEB31F0-FF95-402A-A675-5465300127E4}"/>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D3F318C-D7A4-4CCE-AC57-D6273AF7748E}"/>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D1073D70-7917-4AD3-8669-1F499B867BFE}"/>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71A4782F-DD8B-4EA9-B96C-A97048B176FA}"/>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6459EC64-C013-438E-A2BC-64ADE7E592E5}"/>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21FFA10C-E115-4A76-A421-A7885574AF35}"/>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6040315-5EF3-465E-AA35-E0AF00FCE5CA}"/>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591858D-08AF-4C7F-A859-BC860538EE51}"/>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D3A4697-77C9-4E7D-AE30-D5CDA1450628}"/>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BD0D7C34-53B6-4159-8291-2AE0F0A95BF7}"/>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831250-B9FE-4F9C-9A5F-30A323FEE1B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B3D6A29-726E-4D26-AE23-B8EEA7AF19D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2685F4-8F7B-44DD-A0D3-768D1A8934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0699AE9-411E-41C7-9C40-7245D3B34C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BEC00B0-64A5-4AED-908E-F08D62CB3D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149860</xdr:rowOff>
    </xdr:from>
    <xdr:to>
      <xdr:col>55</xdr:col>
      <xdr:colOff>50800</xdr:colOff>
      <xdr:row>61</xdr:row>
      <xdr:rowOff>80010</xdr:rowOff>
    </xdr:to>
    <xdr:sp macro="" textlink="">
      <xdr:nvSpPr>
        <xdr:cNvPr id="246" name="楕円 245">
          <a:extLst>
            <a:ext uri="{FF2B5EF4-FFF2-40B4-BE49-F238E27FC236}">
              <a16:creationId xmlns:a16="http://schemas.microsoft.com/office/drawing/2014/main" id="{6A5AFF65-C1D0-4B38-A81C-1A64024723A5}"/>
            </a:ext>
          </a:extLst>
        </xdr:cNvPr>
        <xdr:cNvSpPr/>
      </xdr:nvSpPr>
      <xdr:spPr>
        <a:xfrm>
          <a:off x="104267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1287</xdr:rowOff>
    </xdr:from>
    <xdr:ext cx="469744" cy="259045"/>
    <xdr:sp macro="" textlink="">
      <xdr:nvSpPr>
        <xdr:cNvPr id="247" name="【体育館・プール】&#10;一人当たり面積該当値テキスト">
          <a:extLst>
            <a:ext uri="{FF2B5EF4-FFF2-40B4-BE49-F238E27FC236}">
              <a16:creationId xmlns:a16="http://schemas.microsoft.com/office/drawing/2014/main" id="{7CD4E7C1-79B1-46D0-84A4-2B721518FC4D}"/>
            </a:ext>
          </a:extLst>
        </xdr:cNvPr>
        <xdr:cNvSpPr txBox="1"/>
      </xdr:nvSpPr>
      <xdr:spPr>
        <a:xfrm>
          <a:off x="10515600" y="1028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160020</xdr:rowOff>
    </xdr:from>
    <xdr:to>
      <xdr:col>50</xdr:col>
      <xdr:colOff>165100</xdr:colOff>
      <xdr:row>61</xdr:row>
      <xdr:rowOff>90170</xdr:rowOff>
    </xdr:to>
    <xdr:sp macro="" textlink="">
      <xdr:nvSpPr>
        <xdr:cNvPr id="248" name="楕円 247">
          <a:extLst>
            <a:ext uri="{FF2B5EF4-FFF2-40B4-BE49-F238E27FC236}">
              <a16:creationId xmlns:a16="http://schemas.microsoft.com/office/drawing/2014/main" id="{B34A6863-1D27-4FE8-AC1C-0B90764135F9}"/>
            </a:ext>
          </a:extLst>
        </xdr:cNvPr>
        <xdr:cNvSpPr/>
      </xdr:nvSpPr>
      <xdr:spPr>
        <a:xfrm>
          <a:off x="95885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29210</xdr:rowOff>
    </xdr:from>
    <xdr:to>
      <xdr:col>55</xdr:col>
      <xdr:colOff>0</xdr:colOff>
      <xdr:row>61</xdr:row>
      <xdr:rowOff>39370</xdr:rowOff>
    </xdr:to>
    <xdr:cxnSp macro="">
      <xdr:nvCxnSpPr>
        <xdr:cNvPr id="249" name="直線コネクタ 248">
          <a:extLst>
            <a:ext uri="{FF2B5EF4-FFF2-40B4-BE49-F238E27FC236}">
              <a16:creationId xmlns:a16="http://schemas.microsoft.com/office/drawing/2014/main" id="{CA60C500-468A-4712-B039-3A40ED59A108}"/>
            </a:ext>
          </a:extLst>
        </xdr:cNvPr>
        <xdr:cNvCxnSpPr/>
      </xdr:nvCxnSpPr>
      <xdr:spPr>
        <a:xfrm flipV="1">
          <a:off x="9639300" y="1048766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167640</xdr:rowOff>
    </xdr:from>
    <xdr:to>
      <xdr:col>46</xdr:col>
      <xdr:colOff>38100</xdr:colOff>
      <xdr:row>61</xdr:row>
      <xdr:rowOff>97790</xdr:rowOff>
    </xdr:to>
    <xdr:sp macro="" textlink="">
      <xdr:nvSpPr>
        <xdr:cNvPr id="250" name="楕円 249">
          <a:extLst>
            <a:ext uri="{FF2B5EF4-FFF2-40B4-BE49-F238E27FC236}">
              <a16:creationId xmlns:a16="http://schemas.microsoft.com/office/drawing/2014/main" id="{8102ACD6-3902-412D-B7C4-900467FEFEA7}"/>
            </a:ext>
          </a:extLst>
        </xdr:cNvPr>
        <xdr:cNvSpPr/>
      </xdr:nvSpPr>
      <xdr:spPr>
        <a:xfrm>
          <a:off x="86995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39370</xdr:rowOff>
    </xdr:from>
    <xdr:to>
      <xdr:col>50</xdr:col>
      <xdr:colOff>114300</xdr:colOff>
      <xdr:row>61</xdr:row>
      <xdr:rowOff>46990</xdr:rowOff>
    </xdr:to>
    <xdr:cxnSp macro="">
      <xdr:nvCxnSpPr>
        <xdr:cNvPr id="251" name="直線コネクタ 250">
          <a:extLst>
            <a:ext uri="{FF2B5EF4-FFF2-40B4-BE49-F238E27FC236}">
              <a16:creationId xmlns:a16="http://schemas.microsoft.com/office/drawing/2014/main" id="{846FFED2-1021-4E5A-B78B-F544E58A7793}"/>
            </a:ext>
          </a:extLst>
        </xdr:cNvPr>
        <xdr:cNvCxnSpPr/>
      </xdr:nvCxnSpPr>
      <xdr:spPr>
        <a:xfrm flipV="1">
          <a:off x="8750300" y="10497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xdr:rowOff>
    </xdr:from>
    <xdr:to>
      <xdr:col>41</xdr:col>
      <xdr:colOff>101600</xdr:colOff>
      <xdr:row>61</xdr:row>
      <xdr:rowOff>107950</xdr:rowOff>
    </xdr:to>
    <xdr:sp macro="" textlink="">
      <xdr:nvSpPr>
        <xdr:cNvPr id="252" name="楕円 251">
          <a:extLst>
            <a:ext uri="{FF2B5EF4-FFF2-40B4-BE49-F238E27FC236}">
              <a16:creationId xmlns:a16="http://schemas.microsoft.com/office/drawing/2014/main" id="{53418A43-2681-4CBF-9549-CD30E164F72D}"/>
            </a:ext>
          </a:extLst>
        </xdr:cNvPr>
        <xdr:cNvSpPr/>
      </xdr:nvSpPr>
      <xdr:spPr>
        <a:xfrm>
          <a:off x="781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46990</xdr:rowOff>
    </xdr:from>
    <xdr:to>
      <xdr:col>45</xdr:col>
      <xdr:colOff>177800</xdr:colOff>
      <xdr:row>61</xdr:row>
      <xdr:rowOff>57150</xdr:rowOff>
    </xdr:to>
    <xdr:cxnSp macro="">
      <xdr:nvCxnSpPr>
        <xdr:cNvPr id="253" name="直線コネクタ 252">
          <a:extLst>
            <a:ext uri="{FF2B5EF4-FFF2-40B4-BE49-F238E27FC236}">
              <a16:creationId xmlns:a16="http://schemas.microsoft.com/office/drawing/2014/main" id="{6419A4D3-B2E7-4927-A89E-C6E22AF2311E}"/>
            </a:ext>
          </a:extLst>
        </xdr:cNvPr>
        <xdr:cNvCxnSpPr/>
      </xdr:nvCxnSpPr>
      <xdr:spPr>
        <a:xfrm flipV="1">
          <a:off x="7861300" y="1050544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16510</xdr:rowOff>
    </xdr:from>
    <xdr:to>
      <xdr:col>36</xdr:col>
      <xdr:colOff>165100</xdr:colOff>
      <xdr:row>61</xdr:row>
      <xdr:rowOff>118110</xdr:rowOff>
    </xdr:to>
    <xdr:sp macro="" textlink="">
      <xdr:nvSpPr>
        <xdr:cNvPr id="254" name="楕円 253">
          <a:extLst>
            <a:ext uri="{FF2B5EF4-FFF2-40B4-BE49-F238E27FC236}">
              <a16:creationId xmlns:a16="http://schemas.microsoft.com/office/drawing/2014/main" id="{1FE7EC22-8631-417B-BEB2-56095AED7837}"/>
            </a:ext>
          </a:extLst>
        </xdr:cNvPr>
        <xdr:cNvSpPr/>
      </xdr:nvSpPr>
      <xdr:spPr>
        <a:xfrm>
          <a:off x="6921500" y="104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57150</xdr:rowOff>
    </xdr:from>
    <xdr:to>
      <xdr:col>41</xdr:col>
      <xdr:colOff>50800</xdr:colOff>
      <xdr:row>61</xdr:row>
      <xdr:rowOff>67310</xdr:rowOff>
    </xdr:to>
    <xdr:cxnSp macro="">
      <xdr:nvCxnSpPr>
        <xdr:cNvPr id="255" name="直線コネクタ 254">
          <a:extLst>
            <a:ext uri="{FF2B5EF4-FFF2-40B4-BE49-F238E27FC236}">
              <a16:creationId xmlns:a16="http://schemas.microsoft.com/office/drawing/2014/main" id="{826CCF99-1F6F-41F1-BD4E-C5D85D49F833}"/>
            </a:ext>
          </a:extLst>
        </xdr:cNvPr>
        <xdr:cNvCxnSpPr/>
      </xdr:nvCxnSpPr>
      <xdr:spPr>
        <a:xfrm flipV="1">
          <a:off x="6972300" y="105156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5BB3ED4E-7A0A-4992-AAF4-F53D53F7D5C6}"/>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F2950CBD-FAEE-48AD-8F41-469EB69D5469}"/>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01361AFA-ED88-4CF3-A635-D656281A43D4}"/>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2B0A75C9-5CB6-4E28-B811-278F1FE375AD}"/>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106697</xdr:rowOff>
    </xdr:from>
    <xdr:ext cx="469744" cy="259045"/>
    <xdr:sp macro="" textlink="">
      <xdr:nvSpPr>
        <xdr:cNvPr id="260" name="n_1mainValue【体育館・プール】&#10;一人当たり面積">
          <a:extLst>
            <a:ext uri="{FF2B5EF4-FFF2-40B4-BE49-F238E27FC236}">
              <a16:creationId xmlns:a16="http://schemas.microsoft.com/office/drawing/2014/main" id="{DB5AE336-8F81-4A4B-A8C2-7EAF0A7EC286}"/>
            </a:ext>
          </a:extLst>
        </xdr:cNvPr>
        <xdr:cNvSpPr txBox="1"/>
      </xdr:nvSpPr>
      <xdr:spPr>
        <a:xfrm>
          <a:off x="9391727" y="1022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114317</xdr:rowOff>
    </xdr:from>
    <xdr:ext cx="469744" cy="259045"/>
    <xdr:sp macro="" textlink="">
      <xdr:nvSpPr>
        <xdr:cNvPr id="261" name="n_2mainValue【体育館・プール】&#10;一人当たり面積">
          <a:extLst>
            <a:ext uri="{FF2B5EF4-FFF2-40B4-BE49-F238E27FC236}">
              <a16:creationId xmlns:a16="http://schemas.microsoft.com/office/drawing/2014/main" id="{82567384-64AB-4376-8B30-D50B454FE746}"/>
            </a:ext>
          </a:extLst>
        </xdr:cNvPr>
        <xdr:cNvSpPr txBox="1"/>
      </xdr:nvSpPr>
      <xdr:spPr>
        <a:xfrm>
          <a:off x="85154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62" name="n_3mainValue【体育館・プール】&#10;一人当たり面積">
          <a:extLst>
            <a:ext uri="{FF2B5EF4-FFF2-40B4-BE49-F238E27FC236}">
              <a16:creationId xmlns:a16="http://schemas.microsoft.com/office/drawing/2014/main" id="{B18E2CD3-5D7D-4A19-9E10-A347C133C5D3}"/>
            </a:ext>
          </a:extLst>
        </xdr:cNvPr>
        <xdr:cNvSpPr txBox="1"/>
      </xdr:nvSpPr>
      <xdr:spPr>
        <a:xfrm>
          <a:off x="7626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134637</xdr:rowOff>
    </xdr:from>
    <xdr:ext cx="469744" cy="259045"/>
    <xdr:sp macro="" textlink="">
      <xdr:nvSpPr>
        <xdr:cNvPr id="263" name="n_4mainValue【体育館・プール】&#10;一人当たり面積">
          <a:extLst>
            <a:ext uri="{FF2B5EF4-FFF2-40B4-BE49-F238E27FC236}">
              <a16:creationId xmlns:a16="http://schemas.microsoft.com/office/drawing/2014/main" id="{CFACCB4F-AA34-4499-AE41-08AC23E70481}"/>
            </a:ext>
          </a:extLst>
        </xdr:cNvPr>
        <xdr:cNvSpPr txBox="1"/>
      </xdr:nvSpPr>
      <xdr:spPr>
        <a:xfrm>
          <a:off x="6737427"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2404CF4-955E-4753-8F36-6B0625DAB6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0C002E2-25EE-4AEA-82DE-D9D290DFC92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92A2892-F6B0-414B-95BD-10B3EAB4C97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370D338-1D96-4760-B738-F93C9BAC5B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137F990-A30D-4F23-AE5D-20375CF2AF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B202BF9-8076-4130-9CC0-C1699AF8E6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05ECFB1-4458-43E6-B2EF-1B2F9D1781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1FA64CC-C104-4EA4-A055-8E018BF40E9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CBE2A4A-2564-45DC-806D-8B91F85810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48C3F6E-D7B4-4B6F-8214-421123F0332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319D10F-1F16-412C-ADA8-E322B09D00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3F3A333-9F4F-430C-A99B-D61946A4813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2A9272A-A7A2-4B40-BE22-42FFF5705C8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9A2EC28-3FAD-46FD-9491-FEBB672FAF3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A43E6F3-6D23-4BA0-98DE-22EDB01526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DAB4F60-C114-44C8-8BA2-D3037ED2CC0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9AE051F-D21C-4CF1-AAF3-E9B0888DC27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6047A42-4282-42FD-BD18-088C87B622A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C2C3009-9107-4AF8-925E-E06AF3CC4DA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FFCA4F9-C0A6-4B0A-9016-563A333DB0C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EDD55CB-B8A5-43FE-9BDF-40BA35449E2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8398ACB-B711-43C3-92E6-9D0456B39C3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1ED108B-E504-4268-B4FF-F8E725AE1D6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A37A90D-0714-4A95-8054-54392A28559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2CB6818-555F-4555-A93E-E885D41DAF5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E3068D14-5B0C-4EC0-80DF-477E5503925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9A8017E-BA31-44D0-9E15-E0E09061882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6413C27-3466-4B02-90FC-1D1A9066064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EFB529AF-2DBC-4BDF-BC50-4D7B68CCE6F6}"/>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1E0644F-0A8F-40D5-B11A-7CA97D6CED86}"/>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D21936FC-6218-4CBE-9DAB-292275D1F4E9}"/>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55FEE853-D617-4D40-95DC-B12644377468}"/>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5DB4536B-C7F9-4244-B9DD-751CD8EF533E}"/>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CA62FAFD-AA75-4476-B244-B00A50B6CC2A}"/>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94862538-83AE-41B6-839A-E77D098685E7}"/>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7557BE-529D-4084-A5DD-FF511D40213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7A7D068-A3C9-419D-A452-46FD24EF9A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9F82B86-541A-4152-B397-E9FE54C03EE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27E5FC4-07C6-4278-959E-57650277ED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CAF656-5D0B-4874-8310-26C701773C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57786</xdr:rowOff>
    </xdr:from>
    <xdr:to>
      <xdr:col>24</xdr:col>
      <xdr:colOff>114300</xdr:colOff>
      <xdr:row>84</xdr:row>
      <xdr:rowOff>159386</xdr:rowOff>
    </xdr:to>
    <xdr:sp macro="" textlink="">
      <xdr:nvSpPr>
        <xdr:cNvPr id="304" name="楕円 303">
          <a:extLst>
            <a:ext uri="{FF2B5EF4-FFF2-40B4-BE49-F238E27FC236}">
              <a16:creationId xmlns:a16="http://schemas.microsoft.com/office/drawing/2014/main" id="{13C3DD30-32BF-41FA-86E6-AA370B403869}"/>
            </a:ext>
          </a:extLst>
        </xdr:cNvPr>
        <xdr:cNvSpPr/>
      </xdr:nvSpPr>
      <xdr:spPr>
        <a:xfrm>
          <a:off x="45847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36213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8627DF4-832F-48A1-B3A4-A6F44E5B0ABB}"/>
            </a:ext>
          </a:extLst>
        </xdr:cNvPr>
        <xdr:cNvSpPr txBox="1"/>
      </xdr:nvSpPr>
      <xdr:spPr>
        <a:xfrm>
          <a:off x="4673600"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macro="" textlink="">
      <xdr:nvSpPr>
        <xdr:cNvPr id="306" name="楕円 305">
          <a:extLst>
            <a:ext uri="{FF2B5EF4-FFF2-40B4-BE49-F238E27FC236}">
              <a16:creationId xmlns:a16="http://schemas.microsoft.com/office/drawing/2014/main" id="{AA9F92F9-7D30-4789-92C9-C48652377A24}"/>
            </a:ext>
          </a:extLst>
        </xdr:cNvPr>
        <xdr:cNvSpPr/>
      </xdr:nvSpPr>
      <xdr:spPr>
        <a:xfrm>
          <a:off x="3746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97155</xdr:rowOff>
    </xdr:from>
    <xdr:to>
      <xdr:col>24</xdr:col>
      <xdr:colOff>63500</xdr:colOff>
      <xdr:row>84</xdr:row>
      <xdr:rowOff>108586</xdr:rowOff>
    </xdr:to>
    <xdr:cxnSp macro="">
      <xdr:nvCxnSpPr>
        <xdr:cNvPr id="307" name="直線コネクタ 306">
          <a:extLst>
            <a:ext uri="{FF2B5EF4-FFF2-40B4-BE49-F238E27FC236}">
              <a16:creationId xmlns:a16="http://schemas.microsoft.com/office/drawing/2014/main" id="{C50AA656-96F7-477C-9351-804B942B246F}"/>
            </a:ext>
          </a:extLst>
        </xdr:cNvPr>
        <xdr:cNvCxnSpPr/>
      </xdr:nvCxnSpPr>
      <xdr:spPr>
        <a:xfrm>
          <a:off x="3797300" y="1449895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12064</xdr:rowOff>
    </xdr:from>
    <xdr:to>
      <xdr:col>15</xdr:col>
      <xdr:colOff>101600</xdr:colOff>
      <xdr:row>84</xdr:row>
      <xdr:rowOff>113664</xdr:rowOff>
    </xdr:to>
    <xdr:sp macro="" textlink="">
      <xdr:nvSpPr>
        <xdr:cNvPr id="308" name="楕円 307">
          <a:extLst>
            <a:ext uri="{FF2B5EF4-FFF2-40B4-BE49-F238E27FC236}">
              <a16:creationId xmlns:a16="http://schemas.microsoft.com/office/drawing/2014/main" id="{D40B03D1-03A3-456A-B56E-C7103714CEE6}"/>
            </a:ext>
          </a:extLst>
        </xdr:cNvPr>
        <xdr:cNvSpPr/>
      </xdr:nvSpPr>
      <xdr:spPr>
        <a:xfrm>
          <a:off x="2857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62864</xdr:rowOff>
    </xdr:from>
    <xdr:to>
      <xdr:col>19</xdr:col>
      <xdr:colOff>177800</xdr:colOff>
      <xdr:row>84</xdr:row>
      <xdr:rowOff>97155</xdr:rowOff>
    </xdr:to>
    <xdr:cxnSp macro="">
      <xdr:nvCxnSpPr>
        <xdr:cNvPr id="309" name="直線コネクタ 308">
          <a:extLst>
            <a:ext uri="{FF2B5EF4-FFF2-40B4-BE49-F238E27FC236}">
              <a16:creationId xmlns:a16="http://schemas.microsoft.com/office/drawing/2014/main" id="{644093E6-2A88-4B78-9BED-D39C83AE3151}"/>
            </a:ext>
          </a:extLst>
        </xdr:cNvPr>
        <xdr:cNvCxnSpPr/>
      </xdr:nvCxnSpPr>
      <xdr:spPr>
        <a:xfrm>
          <a:off x="2908300" y="144646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147320</xdr:rowOff>
    </xdr:from>
    <xdr:to>
      <xdr:col>10</xdr:col>
      <xdr:colOff>165100</xdr:colOff>
      <xdr:row>84</xdr:row>
      <xdr:rowOff>77470</xdr:rowOff>
    </xdr:to>
    <xdr:sp macro="" textlink="">
      <xdr:nvSpPr>
        <xdr:cNvPr id="310" name="楕円 309">
          <a:extLst>
            <a:ext uri="{FF2B5EF4-FFF2-40B4-BE49-F238E27FC236}">
              <a16:creationId xmlns:a16="http://schemas.microsoft.com/office/drawing/2014/main" id="{70101BD0-F596-487E-88EF-92F5E7052267}"/>
            </a:ext>
          </a:extLst>
        </xdr:cNvPr>
        <xdr:cNvSpPr/>
      </xdr:nvSpPr>
      <xdr:spPr>
        <a:xfrm>
          <a:off x="1968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26670</xdr:rowOff>
    </xdr:from>
    <xdr:to>
      <xdr:col>15</xdr:col>
      <xdr:colOff>50800</xdr:colOff>
      <xdr:row>84</xdr:row>
      <xdr:rowOff>62864</xdr:rowOff>
    </xdr:to>
    <xdr:cxnSp macro="">
      <xdr:nvCxnSpPr>
        <xdr:cNvPr id="311" name="直線コネクタ 310">
          <a:extLst>
            <a:ext uri="{FF2B5EF4-FFF2-40B4-BE49-F238E27FC236}">
              <a16:creationId xmlns:a16="http://schemas.microsoft.com/office/drawing/2014/main" id="{20944C36-1D52-4241-98A1-E47DBB002BA8}"/>
            </a:ext>
          </a:extLst>
        </xdr:cNvPr>
        <xdr:cNvCxnSpPr/>
      </xdr:nvCxnSpPr>
      <xdr:spPr>
        <a:xfrm>
          <a:off x="2019300" y="144284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109220</xdr:rowOff>
    </xdr:from>
    <xdr:to>
      <xdr:col>6</xdr:col>
      <xdr:colOff>38100</xdr:colOff>
      <xdr:row>84</xdr:row>
      <xdr:rowOff>39370</xdr:rowOff>
    </xdr:to>
    <xdr:sp macro="" textlink="">
      <xdr:nvSpPr>
        <xdr:cNvPr id="312" name="楕円 311">
          <a:extLst>
            <a:ext uri="{FF2B5EF4-FFF2-40B4-BE49-F238E27FC236}">
              <a16:creationId xmlns:a16="http://schemas.microsoft.com/office/drawing/2014/main" id="{F0AFC89A-2F79-465F-9C94-C2D35D9319C8}"/>
            </a:ext>
          </a:extLst>
        </xdr:cNvPr>
        <xdr:cNvSpPr/>
      </xdr:nvSpPr>
      <xdr:spPr>
        <a:xfrm>
          <a:off x="1079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160020</xdr:rowOff>
    </xdr:from>
    <xdr:to>
      <xdr:col>10</xdr:col>
      <xdr:colOff>114300</xdr:colOff>
      <xdr:row>84</xdr:row>
      <xdr:rowOff>26670</xdr:rowOff>
    </xdr:to>
    <xdr:cxnSp macro="">
      <xdr:nvCxnSpPr>
        <xdr:cNvPr id="313" name="直線コネクタ 312">
          <a:extLst>
            <a:ext uri="{FF2B5EF4-FFF2-40B4-BE49-F238E27FC236}">
              <a16:creationId xmlns:a16="http://schemas.microsoft.com/office/drawing/2014/main" id="{F166855E-C0E8-44F7-88E3-4E5BB362DB4B}"/>
            </a:ext>
          </a:extLst>
        </xdr:cNvPr>
        <xdr:cNvCxnSpPr/>
      </xdr:nvCxnSpPr>
      <xdr:spPr>
        <a:xfrm>
          <a:off x="1130300" y="14390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4CAE6203-D44B-4C5D-A4E5-091D4DE06713}"/>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7F2B73D2-EC6B-4F7D-97C6-5672A7147881}"/>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358D65E4-7900-49C5-9C6B-B2032F48D76D}"/>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A5056222-7AF5-4197-9E3D-9A677DB2857F}"/>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macro="" textlink="">
      <xdr:nvSpPr>
        <xdr:cNvPr id="318" name="n_1mainValue【福祉施設】&#10;有形固定資産減価償却率">
          <a:extLst>
            <a:ext uri="{FF2B5EF4-FFF2-40B4-BE49-F238E27FC236}">
              <a16:creationId xmlns:a16="http://schemas.microsoft.com/office/drawing/2014/main" id="{CBDBB76B-47C2-4C15-A43B-33E3F6DC817F}"/>
            </a:ext>
          </a:extLst>
        </xdr:cNvPr>
        <xdr:cNvSpPr txBox="1"/>
      </xdr:nvSpPr>
      <xdr:spPr>
        <a:xfrm>
          <a:off x="35820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104791</xdr:rowOff>
    </xdr:from>
    <xdr:ext cx="405111" cy="259045"/>
    <xdr:sp macro="" textlink="">
      <xdr:nvSpPr>
        <xdr:cNvPr id="319" name="n_2mainValue【福祉施設】&#10;有形固定資産減価償却率">
          <a:extLst>
            <a:ext uri="{FF2B5EF4-FFF2-40B4-BE49-F238E27FC236}">
              <a16:creationId xmlns:a16="http://schemas.microsoft.com/office/drawing/2014/main" id="{F35C5608-65CF-4041-968D-92ED7018E6DE}"/>
            </a:ext>
          </a:extLst>
        </xdr:cNvPr>
        <xdr:cNvSpPr txBox="1"/>
      </xdr:nvSpPr>
      <xdr:spPr>
        <a:xfrm>
          <a:off x="2705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68597</xdr:rowOff>
    </xdr:from>
    <xdr:ext cx="405111" cy="259045"/>
    <xdr:sp macro="" textlink="">
      <xdr:nvSpPr>
        <xdr:cNvPr id="320" name="n_3mainValue【福祉施設】&#10;有形固定資産減価償却率">
          <a:extLst>
            <a:ext uri="{FF2B5EF4-FFF2-40B4-BE49-F238E27FC236}">
              <a16:creationId xmlns:a16="http://schemas.microsoft.com/office/drawing/2014/main" id="{391EE53B-28E6-4920-9A64-D1EB60BE76A2}"/>
            </a:ext>
          </a:extLst>
        </xdr:cNvPr>
        <xdr:cNvSpPr txBox="1"/>
      </xdr:nvSpPr>
      <xdr:spPr>
        <a:xfrm>
          <a:off x="1816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30497</xdr:rowOff>
    </xdr:from>
    <xdr:ext cx="405111" cy="259045"/>
    <xdr:sp macro="" textlink="">
      <xdr:nvSpPr>
        <xdr:cNvPr id="321" name="n_4mainValue【福祉施設】&#10;有形固定資産減価償却率">
          <a:extLst>
            <a:ext uri="{FF2B5EF4-FFF2-40B4-BE49-F238E27FC236}">
              <a16:creationId xmlns:a16="http://schemas.microsoft.com/office/drawing/2014/main" id="{F2DEA13B-FF2F-4F12-90E1-FD1C977348F6}"/>
            </a:ext>
          </a:extLst>
        </xdr:cNvPr>
        <xdr:cNvSpPr txBox="1"/>
      </xdr:nvSpPr>
      <xdr:spPr>
        <a:xfrm>
          <a:off x="927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C3CC8FA-3A36-4D24-BDC9-0D3A9E04D89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4217E57-8E57-4161-A8F3-EC47038007B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51A37BB-39E5-4A38-9FDB-2CF1E84CE1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2346F4F-49BE-43DC-97DA-875E7B9EAE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46B3FD-C748-4774-A481-7D26872A6CE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998206-DAE4-4E0D-84E0-E3F659F3EE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A336243-A343-4624-BF4D-37971BC52AF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80ADDF8-F984-4159-BEBF-C2C3AC4082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2B65DDF-E067-4105-8750-A9A118082B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E4D7031-ED42-4E78-B05F-F928D2BEA5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D6D3A89-8143-4617-9F82-1340CB7142C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191C2F1-79C0-45D9-A3FF-A32A814F7AE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95E33434-ED7D-4867-93E5-C53F82877AA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EEC1C405-0F17-47D8-B627-07C1E657077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46EE41C-57B4-45D5-8335-3DDEE9445B6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A5E8F162-5809-4741-89E1-D8D568BB9B0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803426D1-B9E3-4BFD-AA61-9ECCA871FDD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D931507F-6000-4531-A7F6-091A36A850A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A613140-0D72-4247-80F8-D175DA632A1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9E10F146-681F-43CE-9CBC-47C62581018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2C3CA712-B163-43DB-BC07-CB162D0D03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66F764AC-2A65-4481-AB96-F735447C8E45}"/>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A4C4C51C-7393-46B8-888F-6092223897CD}"/>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7FC54E21-286B-437D-8D77-3151CD8E65D6}"/>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E8C5AC44-61D4-4811-AAFE-46C459CB433F}"/>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E7C70E37-600E-4EB0-97D5-A816674A030D}"/>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0F1B54AF-B43D-4575-8EB6-27C841D06752}"/>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D26D1C9A-6C71-43E6-9441-BBD1687C4638}"/>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29E94EA-C769-4830-83FF-B2603560434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D06A65FB-0F4F-4D5C-9F4B-55A4D9C6CD04}"/>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79725D7A-A5A0-469F-9AC4-B95B3EA89811}"/>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F3C31F1D-A006-40FF-9B5F-4405AFB0738E}"/>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45608EB-83F1-4E3B-8122-A0B41F9A95F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5CFDA1E-B638-44A6-B563-692DD2CB86F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CE7B1E-E1DE-4C40-A214-B1B322D8447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B27A98D-8CE2-4A3D-8ADD-934692FC08A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4392F24-5FC0-4C56-9DC1-D08E738F78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71882</xdr:rowOff>
    </xdr:from>
    <xdr:to>
      <xdr:col>55</xdr:col>
      <xdr:colOff>50800</xdr:colOff>
      <xdr:row>83</xdr:row>
      <xdr:rowOff>2032</xdr:rowOff>
    </xdr:to>
    <xdr:sp macro="" textlink="">
      <xdr:nvSpPr>
        <xdr:cNvPr id="359" name="楕円 358">
          <a:extLst>
            <a:ext uri="{FF2B5EF4-FFF2-40B4-BE49-F238E27FC236}">
              <a16:creationId xmlns:a16="http://schemas.microsoft.com/office/drawing/2014/main" id="{5133C64C-DE2F-4759-A0DD-5E06FA7320A6}"/>
            </a:ext>
          </a:extLst>
        </xdr:cNvPr>
        <xdr:cNvSpPr/>
      </xdr:nvSpPr>
      <xdr:spPr>
        <a:xfrm>
          <a:off x="10426700" y="141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94759</xdr:rowOff>
    </xdr:from>
    <xdr:ext cx="469744" cy="259045"/>
    <xdr:sp macro="" textlink="">
      <xdr:nvSpPr>
        <xdr:cNvPr id="360" name="【福祉施設】&#10;一人当たり面積該当値テキスト">
          <a:extLst>
            <a:ext uri="{FF2B5EF4-FFF2-40B4-BE49-F238E27FC236}">
              <a16:creationId xmlns:a16="http://schemas.microsoft.com/office/drawing/2014/main" id="{0BA94683-1EB7-41F0-8118-F95899DCCB93}"/>
            </a:ext>
          </a:extLst>
        </xdr:cNvPr>
        <xdr:cNvSpPr txBox="1"/>
      </xdr:nvSpPr>
      <xdr:spPr>
        <a:xfrm>
          <a:off x="10515600"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42163</xdr:rowOff>
    </xdr:from>
    <xdr:to>
      <xdr:col>50</xdr:col>
      <xdr:colOff>165100</xdr:colOff>
      <xdr:row>82</xdr:row>
      <xdr:rowOff>143763</xdr:rowOff>
    </xdr:to>
    <xdr:sp macro="" textlink="">
      <xdr:nvSpPr>
        <xdr:cNvPr id="361" name="楕円 360">
          <a:extLst>
            <a:ext uri="{FF2B5EF4-FFF2-40B4-BE49-F238E27FC236}">
              <a16:creationId xmlns:a16="http://schemas.microsoft.com/office/drawing/2014/main" id="{54ADBFD1-F746-4AF8-B901-70C801385AAC}"/>
            </a:ext>
          </a:extLst>
        </xdr:cNvPr>
        <xdr:cNvSpPr/>
      </xdr:nvSpPr>
      <xdr:spPr>
        <a:xfrm>
          <a:off x="95885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92963</xdr:rowOff>
    </xdr:from>
    <xdr:to>
      <xdr:col>55</xdr:col>
      <xdr:colOff>0</xdr:colOff>
      <xdr:row>82</xdr:row>
      <xdr:rowOff>122682</xdr:rowOff>
    </xdr:to>
    <xdr:cxnSp macro="">
      <xdr:nvCxnSpPr>
        <xdr:cNvPr id="362" name="直線コネクタ 361">
          <a:extLst>
            <a:ext uri="{FF2B5EF4-FFF2-40B4-BE49-F238E27FC236}">
              <a16:creationId xmlns:a16="http://schemas.microsoft.com/office/drawing/2014/main" id="{490B77F2-E359-4F7C-930E-E2E645105F60}"/>
            </a:ext>
          </a:extLst>
        </xdr:cNvPr>
        <xdr:cNvCxnSpPr/>
      </xdr:nvCxnSpPr>
      <xdr:spPr>
        <a:xfrm>
          <a:off x="9639300" y="14151863"/>
          <a:ext cx="8382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51308</xdr:rowOff>
    </xdr:from>
    <xdr:to>
      <xdr:col>46</xdr:col>
      <xdr:colOff>38100</xdr:colOff>
      <xdr:row>82</xdr:row>
      <xdr:rowOff>152908</xdr:rowOff>
    </xdr:to>
    <xdr:sp macro="" textlink="">
      <xdr:nvSpPr>
        <xdr:cNvPr id="363" name="楕円 362">
          <a:extLst>
            <a:ext uri="{FF2B5EF4-FFF2-40B4-BE49-F238E27FC236}">
              <a16:creationId xmlns:a16="http://schemas.microsoft.com/office/drawing/2014/main" id="{4F1C1A89-E0D1-476D-9EF1-CE98F1685E4C}"/>
            </a:ext>
          </a:extLst>
        </xdr:cNvPr>
        <xdr:cNvSpPr/>
      </xdr:nvSpPr>
      <xdr:spPr>
        <a:xfrm>
          <a:off x="8699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92963</xdr:rowOff>
    </xdr:from>
    <xdr:to>
      <xdr:col>50</xdr:col>
      <xdr:colOff>114300</xdr:colOff>
      <xdr:row>82</xdr:row>
      <xdr:rowOff>102108</xdr:rowOff>
    </xdr:to>
    <xdr:cxnSp macro="">
      <xdr:nvCxnSpPr>
        <xdr:cNvPr id="364" name="直線コネクタ 363">
          <a:extLst>
            <a:ext uri="{FF2B5EF4-FFF2-40B4-BE49-F238E27FC236}">
              <a16:creationId xmlns:a16="http://schemas.microsoft.com/office/drawing/2014/main" id="{EFD82E81-3856-4A36-A19F-97FF2E285C98}"/>
            </a:ext>
          </a:extLst>
        </xdr:cNvPr>
        <xdr:cNvCxnSpPr/>
      </xdr:nvCxnSpPr>
      <xdr:spPr>
        <a:xfrm flipV="1">
          <a:off x="8750300" y="141518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62737</xdr:rowOff>
    </xdr:from>
    <xdr:to>
      <xdr:col>41</xdr:col>
      <xdr:colOff>101600</xdr:colOff>
      <xdr:row>82</xdr:row>
      <xdr:rowOff>164337</xdr:rowOff>
    </xdr:to>
    <xdr:sp macro="" textlink="">
      <xdr:nvSpPr>
        <xdr:cNvPr id="365" name="楕円 364">
          <a:extLst>
            <a:ext uri="{FF2B5EF4-FFF2-40B4-BE49-F238E27FC236}">
              <a16:creationId xmlns:a16="http://schemas.microsoft.com/office/drawing/2014/main" id="{F0C85695-E878-4A13-B6F7-7BDAB8CFD68A}"/>
            </a:ext>
          </a:extLst>
        </xdr:cNvPr>
        <xdr:cNvSpPr/>
      </xdr:nvSpPr>
      <xdr:spPr>
        <a:xfrm>
          <a:off x="7810500" y="141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102108</xdr:rowOff>
    </xdr:from>
    <xdr:to>
      <xdr:col>45</xdr:col>
      <xdr:colOff>177800</xdr:colOff>
      <xdr:row>82</xdr:row>
      <xdr:rowOff>113537</xdr:rowOff>
    </xdr:to>
    <xdr:cxnSp macro="">
      <xdr:nvCxnSpPr>
        <xdr:cNvPr id="366" name="直線コネクタ 365">
          <a:extLst>
            <a:ext uri="{FF2B5EF4-FFF2-40B4-BE49-F238E27FC236}">
              <a16:creationId xmlns:a16="http://schemas.microsoft.com/office/drawing/2014/main" id="{60C7535A-A77D-402D-B052-07B59C98DF37}"/>
            </a:ext>
          </a:extLst>
        </xdr:cNvPr>
        <xdr:cNvCxnSpPr/>
      </xdr:nvCxnSpPr>
      <xdr:spPr>
        <a:xfrm flipV="1">
          <a:off x="7861300" y="14161008"/>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74168</xdr:rowOff>
    </xdr:from>
    <xdr:to>
      <xdr:col>36</xdr:col>
      <xdr:colOff>165100</xdr:colOff>
      <xdr:row>83</xdr:row>
      <xdr:rowOff>4318</xdr:rowOff>
    </xdr:to>
    <xdr:sp macro="" textlink="">
      <xdr:nvSpPr>
        <xdr:cNvPr id="367" name="楕円 366">
          <a:extLst>
            <a:ext uri="{FF2B5EF4-FFF2-40B4-BE49-F238E27FC236}">
              <a16:creationId xmlns:a16="http://schemas.microsoft.com/office/drawing/2014/main" id="{64BAADB3-CF49-40F2-8AD4-9F413AB7C31E}"/>
            </a:ext>
          </a:extLst>
        </xdr:cNvPr>
        <xdr:cNvSpPr/>
      </xdr:nvSpPr>
      <xdr:spPr>
        <a:xfrm>
          <a:off x="6921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113537</xdr:rowOff>
    </xdr:from>
    <xdr:to>
      <xdr:col>41</xdr:col>
      <xdr:colOff>50800</xdr:colOff>
      <xdr:row>82</xdr:row>
      <xdr:rowOff>124968</xdr:rowOff>
    </xdr:to>
    <xdr:cxnSp macro="">
      <xdr:nvCxnSpPr>
        <xdr:cNvPr id="368" name="直線コネクタ 367">
          <a:extLst>
            <a:ext uri="{FF2B5EF4-FFF2-40B4-BE49-F238E27FC236}">
              <a16:creationId xmlns:a16="http://schemas.microsoft.com/office/drawing/2014/main" id="{D12AE1D3-51B5-47EF-905C-4EDD12DCB757}"/>
            </a:ext>
          </a:extLst>
        </xdr:cNvPr>
        <xdr:cNvCxnSpPr/>
      </xdr:nvCxnSpPr>
      <xdr:spPr>
        <a:xfrm flipV="1">
          <a:off x="6972300" y="1417243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91671BC6-9116-4080-BFA9-034C914605AF}"/>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27382E1A-0BDF-48A3-BDCB-62357D696DD8}"/>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363BF0A4-0104-43D4-80B9-89719BB0DE5D}"/>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1C3C59F9-EBD5-4A4B-A467-942AF474BC1E}"/>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160290</xdr:rowOff>
    </xdr:from>
    <xdr:ext cx="469744" cy="259045"/>
    <xdr:sp macro="" textlink="">
      <xdr:nvSpPr>
        <xdr:cNvPr id="373" name="n_1mainValue【福祉施設】&#10;一人当たり面積">
          <a:extLst>
            <a:ext uri="{FF2B5EF4-FFF2-40B4-BE49-F238E27FC236}">
              <a16:creationId xmlns:a16="http://schemas.microsoft.com/office/drawing/2014/main" id="{26424C05-D0A6-4544-A6D2-02ACD172B381}"/>
            </a:ext>
          </a:extLst>
        </xdr:cNvPr>
        <xdr:cNvSpPr txBox="1"/>
      </xdr:nvSpPr>
      <xdr:spPr>
        <a:xfrm>
          <a:off x="9391727" y="138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169435</xdr:rowOff>
    </xdr:from>
    <xdr:ext cx="469744" cy="259045"/>
    <xdr:sp macro="" textlink="">
      <xdr:nvSpPr>
        <xdr:cNvPr id="374" name="n_2mainValue【福祉施設】&#10;一人当たり面積">
          <a:extLst>
            <a:ext uri="{FF2B5EF4-FFF2-40B4-BE49-F238E27FC236}">
              <a16:creationId xmlns:a16="http://schemas.microsoft.com/office/drawing/2014/main" id="{A6D67E1D-C489-4C0C-91AE-08340DCCA9D1}"/>
            </a:ext>
          </a:extLst>
        </xdr:cNvPr>
        <xdr:cNvSpPr txBox="1"/>
      </xdr:nvSpPr>
      <xdr:spPr>
        <a:xfrm>
          <a:off x="8515427" y="1388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9414</xdr:rowOff>
    </xdr:from>
    <xdr:ext cx="469744" cy="259045"/>
    <xdr:sp macro="" textlink="">
      <xdr:nvSpPr>
        <xdr:cNvPr id="375" name="n_3mainValue【福祉施設】&#10;一人当たり面積">
          <a:extLst>
            <a:ext uri="{FF2B5EF4-FFF2-40B4-BE49-F238E27FC236}">
              <a16:creationId xmlns:a16="http://schemas.microsoft.com/office/drawing/2014/main" id="{51F7FF86-F41D-4D8F-93A5-B47E5612A38C}"/>
            </a:ext>
          </a:extLst>
        </xdr:cNvPr>
        <xdr:cNvSpPr txBox="1"/>
      </xdr:nvSpPr>
      <xdr:spPr>
        <a:xfrm>
          <a:off x="7626427"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20845</xdr:rowOff>
    </xdr:from>
    <xdr:ext cx="469744" cy="259045"/>
    <xdr:sp macro="" textlink="">
      <xdr:nvSpPr>
        <xdr:cNvPr id="376" name="n_4mainValue【福祉施設】&#10;一人当たり面積">
          <a:extLst>
            <a:ext uri="{FF2B5EF4-FFF2-40B4-BE49-F238E27FC236}">
              <a16:creationId xmlns:a16="http://schemas.microsoft.com/office/drawing/2014/main" id="{38365E86-C5AA-4114-8C54-02AC8C65E9B8}"/>
            </a:ext>
          </a:extLst>
        </xdr:cNvPr>
        <xdr:cNvSpPr txBox="1"/>
      </xdr:nvSpPr>
      <xdr:spPr>
        <a:xfrm>
          <a:off x="6737427" y="1390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63AA2CB6-6D45-463C-8B48-CB68419934D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9ABC96C-D2E3-485F-A888-E995938C36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161A285-DB14-4FE0-A8E7-989528FE752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F47D106-C28E-44F8-BD80-BB693029F2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298610CD-34D4-4BD0-9571-234032568D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092AC05-F8E6-44A6-A4E7-C66FEEC8C9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104F1BF-0C7F-4E13-BF35-66FBE7EFC15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617D9F54-C50D-41FF-8F09-2B1A78ECAD8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551148CF-F012-41AF-A839-A9F76E5C13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138CC94-B13F-47D9-904D-94626B1FEEA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CC1224C7-BADE-4A5B-B343-C8808801F33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9FD36612-570F-4B0A-B7CF-9203C46AB2F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D51EB720-C78C-49BC-B5D5-45A238F53B7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0692887-1A93-4481-BD39-DF7AA01FBE1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C147E769-8E5E-4101-A55E-079096A67CA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EA0ABAE-0FE2-4F04-8C44-8D0101C3941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EF6CD6A-8AA3-47E1-B8C6-0B02382727A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2360A70C-AE69-4183-9CD2-D9A1A0744DC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7EF90CA-F3DA-4DF5-B573-CFC9815EC45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C8A18009-69BE-4593-B84B-C429F203BF0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7DE74F62-2624-46A3-B923-74A2D56D017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E9EBE375-0196-4AEB-92AB-E019846CC8A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7DAD805-4CA4-4AF8-9CEF-97444551693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299EA5E-1348-4EB1-9EB9-EEBFE34FCF1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AFC921B-0720-4216-B230-7023D8C9D4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9E41479-35F9-4C1E-B5CA-2ED75C4F5189}"/>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C9D37537-A0B2-4897-8D8A-2C4A9263BE6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D0A80C91-0F45-403A-B53D-CE99F8E3108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CD22850F-2EB5-4873-9E9D-2633310620D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497079C3-345D-40A6-80E6-787ADE114F6B}"/>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E896855-DA85-43EA-BD8D-EB84EFFD8F83}"/>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ACB60744-CB67-4EBB-A516-AD2A2263DB47}"/>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D095F418-2EF2-47DE-9926-326754CD92F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B6E90EBE-8F62-4077-83F4-C93E1C0E4BF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DE78BE85-281A-4439-982D-9C55D71377DD}"/>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CCD28CE1-0751-488B-803F-019FFB0542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22E4EA9-A36F-4E3C-9F39-7A8B99032C7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12DEBAA-1756-4B6E-B016-A81C508E740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DC6B6D2-0430-49F0-9995-3032FE2F7B7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4786D45-EDEC-40B3-86FC-F857CD00149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8EEC6A7-F0C0-4BFD-B53D-CF447D7D718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165826</xdr:rowOff>
    </xdr:from>
    <xdr:to>
      <xdr:col>24</xdr:col>
      <xdr:colOff>114300</xdr:colOff>
      <xdr:row>106</xdr:row>
      <xdr:rowOff>95976</xdr:rowOff>
    </xdr:to>
    <xdr:sp macro="" textlink="">
      <xdr:nvSpPr>
        <xdr:cNvPr id="418" name="楕円 417">
          <a:extLst>
            <a:ext uri="{FF2B5EF4-FFF2-40B4-BE49-F238E27FC236}">
              <a16:creationId xmlns:a16="http://schemas.microsoft.com/office/drawing/2014/main" id="{454E63BE-1F3A-4FA2-8361-4EDD5D2D1994}"/>
            </a:ext>
          </a:extLst>
        </xdr:cNvPr>
        <xdr:cNvSpPr/>
      </xdr:nvSpPr>
      <xdr:spPr>
        <a:xfrm>
          <a:off x="45847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144253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D5DBDAEA-47A4-4717-8B5A-20ACB1728484}"/>
            </a:ext>
          </a:extLst>
        </xdr:cNvPr>
        <xdr:cNvSpPr txBox="1"/>
      </xdr:nvSpPr>
      <xdr:spPr>
        <a:xfrm>
          <a:off x="4673600"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131536</xdr:rowOff>
    </xdr:from>
    <xdr:to>
      <xdr:col>20</xdr:col>
      <xdr:colOff>38100</xdr:colOff>
      <xdr:row>106</xdr:row>
      <xdr:rowOff>61686</xdr:rowOff>
    </xdr:to>
    <xdr:sp macro="" textlink="">
      <xdr:nvSpPr>
        <xdr:cNvPr id="420" name="楕円 419">
          <a:extLst>
            <a:ext uri="{FF2B5EF4-FFF2-40B4-BE49-F238E27FC236}">
              <a16:creationId xmlns:a16="http://schemas.microsoft.com/office/drawing/2014/main" id="{DE2F3EB3-121F-4253-9129-06A57424CD99}"/>
            </a:ext>
          </a:extLst>
        </xdr:cNvPr>
        <xdr:cNvSpPr/>
      </xdr:nvSpPr>
      <xdr:spPr>
        <a:xfrm>
          <a:off x="3746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10886</xdr:rowOff>
    </xdr:from>
    <xdr:to>
      <xdr:col>24</xdr:col>
      <xdr:colOff>63500</xdr:colOff>
      <xdr:row>106</xdr:row>
      <xdr:rowOff>45176</xdr:rowOff>
    </xdr:to>
    <xdr:cxnSp macro="">
      <xdr:nvCxnSpPr>
        <xdr:cNvPr id="421" name="直線コネクタ 420">
          <a:extLst>
            <a:ext uri="{FF2B5EF4-FFF2-40B4-BE49-F238E27FC236}">
              <a16:creationId xmlns:a16="http://schemas.microsoft.com/office/drawing/2014/main" id="{39654B5B-5786-4134-B507-131E9CF245D5}"/>
            </a:ext>
          </a:extLst>
        </xdr:cNvPr>
        <xdr:cNvCxnSpPr/>
      </xdr:nvCxnSpPr>
      <xdr:spPr>
        <a:xfrm>
          <a:off x="3797300" y="1818458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98879</xdr:rowOff>
    </xdr:from>
    <xdr:to>
      <xdr:col>15</xdr:col>
      <xdr:colOff>101600</xdr:colOff>
      <xdr:row>106</xdr:row>
      <xdr:rowOff>29029</xdr:rowOff>
    </xdr:to>
    <xdr:sp macro="" textlink="">
      <xdr:nvSpPr>
        <xdr:cNvPr id="422" name="楕円 421">
          <a:extLst>
            <a:ext uri="{FF2B5EF4-FFF2-40B4-BE49-F238E27FC236}">
              <a16:creationId xmlns:a16="http://schemas.microsoft.com/office/drawing/2014/main" id="{ABA7DF07-E2CB-4403-A12D-52CD4862CB89}"/>
            </a:ext>
          </a:extLst>
        </xdr:cNvPr>
        <xdr:cNvSpPr/>
      </xdr:nvSpPr>
      <xdr:spPr>
        <a:xfrm>
          <a:off x="2857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149679</xdr:rowOff>
    </xdr:from>
    <xdr:to>
      <xdr:col>19</xdr:col>
      <xdr:colOff>177800</xdr:colOff>
      <xdr:row>106</xdr:row>
      <xdr:rowOff>10886</xdr:rowOff>
    </xdr:to>
    <xdr:cxnSp macro="">
      <xdr:nvCxnSpPr>
        <xdr:cNvPr id="423" name="直線コネクタ 422">
          <a:extLst>
            <a:ext uri="{FF2B5EF4-FFF2-40B4-BE49-F238E27FC236}">
              <a16:creationId xmlns:a16="http://schemas.microsoft.com/office/drawing/2014/main" id="{DABBA651-ED89-4528-B630-2FFCD0D78433}"/>
            </a:ext>
          </a:extLst>
        </xdr:cNvPr>
        <xdr:cNvCxnSpPr/>
      </xdr:nvCxnSpPr>
      <xdr:spPr>
        <a:xfrm>
          <a:off x="2908300" y="181519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62956</xdr:rowOff>
    </xdr:from>
    <xdr:to>
      <xdr:col>10</xdr:col>
      <xdr:colOff>165100</xdr:colOff>
      <xdr:row>105</xdr:row>
      <xdr:rowOff>164556</xdr:rowOff>
    </xdr:to>
    <xdr:sp macro="" textlink="">
      <xdr:nvSpPr>
        <xdr:cNvPr id="424" name="楕円 423">
          <a:extLst>
            <a:ext uri="{FF2B5EF4-FFF2-40B4-BE49-F238E27FC236}">
              <a16:creationId xmlns:a16="http://schemas.microsoft.com/office/drawing/2014/main" id="{001231B1-1B0F-475D-8179-6E702B2A1819}"/>
            </a:ext>
          </a:extLst>
        </xdr:cNvPr>
        <xdr:cNvSpPr/>
      </xdr:nvSpPr>
      <xdr:spPr>
        <a:xfrm>
          <a:off x="1968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113756</xdr:rowOff>
    </xdr:from>
    <xdr:to>
      <xdr:col>15</xdr:col>
      <xdr:colOff>50800</xdr:colOff>
      <xdr:row>105</xdr:row>
      <xdr:rowOff>149679</xdr:rowOff>
    </xdr:to>
    <xdr:cxnSp macro="">
      <xdr:nvCxnSpPr>
        <xdr:cNvPr id="425" name="直線コネクタ 424">
          <a:extLst>
            <a:ext uri="{FF2B5EF4-FFF2-40B4-BE49-F238E27FC236}">
              <a16:creationId xmlns:a16="http://schemas.microsoft.com/office/drawing/2014/main" id="{8CC3EAF8-82B9-40DE-B47B-5CE747C2A8D4}"/>
            </a:ext>
          </a:extLst>
        </xdr:cNvPr>
        <xdr:cNvCxnSpPr/>
      </xdr:nvCxnSpPr>
      <xdr:spPr>
        <a:xfrm>
          <a:off x="2019300" y="181160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27032</xdr:rowOff>
    </xdr:from>
    <xdr:to>
      <xdr:col>6</xdr:col>
      <xdr:colOff>38100</xdr:colOff>
      <xdr:row>105</xdr:row>
      <xdr:rowOff>128632</xdr:rowOff>
    </xdr:to>
    <xdr:sp macro="" textlink="">
      <xdr:nvSpPr>
        <xdr:cNvPr id="426" name="楕円 425">
          <a:extLst>
            <a:ext uri="{FF2B5EF4-FFF2-40B4-BE49-F238E27FC236}">
              <a16:creationId xmlns:a16="http://schemas.microsoft.com/office/drawing/2014/main" id="{766479D6-6134-4752-B169-BACE8902717A}"/>
            </a:ext>
          </a:extLst>
        </xdr:cNvPr>
        <xdr:cNvSpPr/>
      </xdr:nvSpPr>
      <xdr:spPr>
        <a:xfrm>
          <a:off x="1079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77832</xdr:rowOff>
    </xdr:from>
    <xdr:to>
      <xdr:col>10</xdr:col>
      <xdr:colOff>114300</xdr:colOff>
      <xdr:row>105</xdr:row>
      <xdr:rowOff>113756</xdr:rowOff>
    </xdr:to>
    <xdr:cxnSp macro="">
      <xdr:nvCxnSpPr>
        <xdr:cNvPr id="427" name="直線コネクタ 426">
          <a:extLst>
            <a:ext uri="{FF2B5EF4-FFF2-40B4-BE49-F238E27FC236}">
              <a16:creationId xmlns:a16="http://schemas.microsoft.com/office/drawing/2014/main" id="{35D14BC0-BBDB-4A7E-AAE1-4D76A8F1015E}"/>
            </a:ext>
          </a:extLst>
        </xdr:cNvPr>
        <xdr:cNvCxnSpPr/>
      </xdr:nvCxnSpPr>
      <xdr:spPr>
        <a:xfrm>
          <a:off x="1130300" y="180800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34670D15-6E1C-446D-B67C-E151CC23BA57}"/>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103F6798-654C-46A3-B7B1-F0B0E5464389}"/>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498D5047-159C-462E-9050-6E5C4ABB9AC7}"/>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7958763B-B891-4340-872D-E4521BB2E208}"/>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52813</xdr:rowOff>
    </xdr:from>
    <xdr:ext cx="405111" cy="259045"/>
    <xdr:sp macro="" textlink="">
      <xdr:nvSpPr>
        <xdr:cNvPr id="432" name="n_1mainValue【市民会館】&#10;有形固定資産減価償却率">
          <a:extLst>
            <a:ext uri="{FF2B5EF4-FFF2-40B4-BE49-F238E27FC236}">
              <a16:creationId xmlns:a16="http://schemas.microsoft.com/office/drawing/2014/main" id="{D1D1BC3A-DEF6-4ADE-99E2-C1EE9B3F33C6}"/>
            </a:ext>
          </a:extLst>
        </xdr:cNvPr>
        <xdr:cNvSpPr txBox="1"/>
      </xdr:nvSpPr>
      <xdr:spPr>
        <a:xfrm>
          <a:off x="35820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20156</xdr:rowOff>
    </xdr:from>
    <xdr:ext cx="405111" cy="259045"/>
    <xdr:sp macro="" textlink="">
      <xdr:nvSpPr>
        <xdr:cNvPr id="433" name="n_2mainValue【市民会館】&#10;有形固定資産減価償却率">
          <a:extLst>
            <a:ext uri="{FF2B5EF4-FFF2-40B4-BE49-F238E27FC236}">
              <a16:creationId xmlns:a16="http://schemas.microsoft.com/office/drawing/2014/main" id="{A929BAD5-9C22-4A31-A785-0BB025856C9D}"/>
            </a:ext>
          </a:extLst>
        </xdr:cNvPr>
        <xdr:cNvSpPr txBox="1"/>
      </xdr:nvSpPr>
      <xdr:spPr>
        <a:xfrm>
          <a:off x="2705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155683</xdr:rowOff>
    </xdr:from>
    <xdr:ext cx="405111" cy="259045"/>
    <xdr:sp macro="" textlink="">
      <xdr:nvSpPr>
        <xdr:cNvPr id="434" name="n_3mainValue【市民会館】&#10;有形固定資産減価償却率">
          <a:extLst>
            <a:ext uri="{FF2B5EF4-FFF2-40B4-BE49-F238E27FC236}">
              <a16:creationId xmlns:a16="http://schemas.microsoft.com/office/drawing/2014/main" id="{1BADB7B9-8BE4-49BE-BF94-7B0EEBA8D540}"/>
            </a:ext>
          </a:extLst>
        </xdr:cNvPr>
        <xdr:cNvSpPr txBox="1"/>
      </xdr:nvSpPr>
      <xdr:spPr>
        <a:xfrm>
          <a:off x="1816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119759</xdr:rowOff>
    </xdr:from>
    <xdr:ext cx="405111" cy="259045"/>
    <xdr:sp macro="" textlink="">
      <xdr:nvSpPr>
        <xdr:cNvPr id="435" name="n_4mainValue【市民会館】&#10;有形固定資産減価償却率">
          <a:extLst>
            <a:ext uri="{FF2B5EF4-FFF2-40B4-BE49-F238E27FC236}">
              <a16:creationId xmlns:a16="http://schemas.microsoft.com/office/drawing/2014/main" id="{88661567-8898-497B-995B-B20DE110AF5A}"/>
            </a:ext>
          </a:extLst>
        </xdr:cNvPr>
        <xdr:cNvSpPr txBox="1"/>
      </xdr:nvSpPr>
      <xdr:spPr>
        <a:xfrm>
          <a:off x="927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E03F9D5-F41C-4281-82A3-A6B86777D58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C31AB4A-1C07-4923-A0A5-8AF668DEF7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F2BF9B0-4A37-4F82-B303-5AB28F4DFC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C67A6E76-D7CF-4491-B44E-61A5EE164DE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239596D-54FB-4CD3-898A-5AC5CFCA47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9A9F531-8915-4D48-9C54-8BC95E13BE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9CE763F-232D-41C9-959E-D4465E610C6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E5FBB61E-3FB6-4162-98DA-229743F81D5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3254A168-60C1-4724-9CAF-B19343F97A1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D412A253-E5F4-4505-B773-B542642FCAA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3E03C1EA-66A1-4BEC-BD55-8E4B6216A58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847897A8-B8F7-4F2B-9871-C8D88466273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6A2EF6C0-616B-4EA7-AAF3-42A9C5FBBC1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5055277B-77B1-4AE6-9909-A99DFD18677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8B688F0-AA2D-4949-BAE6-791757F5393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6CB4B2E1-E4E7-4D91-B226-B556E86BBF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29E4F5B-7482-4D0B-9856-4C02AAAC89A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CE22879-9A08-45D1-B486-2CFBDE46582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DDD01C9B-4F8E-4F94-8E09-FF7EA5D5A19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B5322E4B-646D-42E9-A641-D6F9687355A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85D1E109-C509-4B5B-8906-7350106A0B0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E5F2519-9005-4023-B96E-6AC626CE66A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5A4BEEF-AF8B-4175-8A5D-8DAF1E2EB83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A68C86EB-42A0-466E-80C1-D6F614624BDF}"/>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285CEFD2-163B-4510-87F4-CE178B7EB80A}"/>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491C0E90-FBF0-41F3-8290-71B6005EB5D7}"/>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C567B5DC-C9CF-466F-B2AB-CB7688430AF5}"/>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172BEACE-49DF-4638-A9B1-9EEA30D227E7}"/>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66A9469F-4158-40E9-8813-E3E183DC7D56}"/>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B5361898-C532-460F-9B87-10B654D41434}"/>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7EF155DF-7CB3-4D21-902A-F5A972259091}"/>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CA775475-1DDE-431F-B26F-0084028B531B}"/>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532017E4-272E-4442-A0EF-CA36C7CCB022}"/>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DA065ABD-6840-408E-970E-43DEFE39E4F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16C944A-FEAF-4CB4-8969-AE9DDD4BBBD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53A8B2E-4448-47F0-9D33-754CF5EEDD1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7B8F914-6DA6-4803-A8DF-AEFA81A08AD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F32FDEC-95B8-406F-B25E-8BAF82FA02C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6DC9B6B-DF5C-47E2-A951-1DE93C3363C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73025</xdr:rowOff>
    </xdr:from>
    <xdr:to>
      <xdr:col>55</xdr:col>
      <xdr:colOff>50800</xdr:colOff>
      <xdr:row>106</xdr:row>
      <xdr:rowOff>3175</xdr:rowOff>
    </xdr:to>
    <xdr:sp macro="" textlink="">
      <xdr:nvSpPr>
        <xdr:cNvPr id="475" name="楕円 474">
          <a:extLst>
            <a:ext uri="{FF2B5EF4-FFF2-40B4-BE49-F238E27FC236}">
              <a16:creationId xmlns:a16="http://schemas.microsoft.com/office/drawing/2014/main" id="{862FCC95-C4F9-4771-ACD0-F4D46C536B94}"/>
            </a:ext>
          </a:extLst>
        </xdr:cNvPr>
        <xdr:cNvSpPr/>
      </xdr:nvSpPr>
      <xdr:spPr>
        <a:xfrm>
          <a:off x="10426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95902</xdr:rowOff>
    </xdr:from>
    <xdr:ext cx="469744" cy="259045"/>
    <xdr:sp macro="" textlink="">
      <xdr:nvSpPr>
        <xdr:cNvPr id="476" name="【市民会館】&#10;一人当たり面積該当値テキスト">
          <a:extLst>
            <a:ext uri="{FF2B5EF4-FFF2-40B4-BE49-F238E27FC236}">
              <a16:creationId xmlns:a16="http://schemas.microsoft.com/office/drawing/2014/main" id="{A668B911-9BCD-4765-893B-BF53A69FA65E}"/>
            </a:ext>
          </a:extLst>
        </xdr:cNvPr>
        <xdr:cNvSpPr txBox="1"/>
      </xdr:nvSpPr>
      <xdr:spPr>
        <a:xfrm>
          <a:off x="10515600" y="17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82550</xdr:rowOff>
    </xdr:from>
    <xdr:to>
      <xdr:col>50</xdr:col>
      <xdr:colOff>165100</xdr:colOff>
      <xdr:row>106</xdr:row>
      <xdr:rowOff>12700</xdr:rowOff>
    </xdr:to>
    <xdr:sp macro="" textlink="">
      <xdr:nvSpPr>
        <xdr:cNvPr id="477" name="楕円 476">
          <a:extLst>
            <a:ext uri="{FF2B5EF4-FFF2-40B4-BE49-F238E27FC236}">
              <a16:creationId xmlns:a16="http://schemas.microsoft.com/office/drawing/2014/main" id="{8F8AFD73-113D-401D-AD70-D8B224853CB9}"/>
            </a:ext>
          </a:extLst>
        </xdr:cNvPr>
        <xdr:cNvSpPr/>
      </xdr:nvSpPr>
      <xdr:spPr>
        <a:xfrm>
          <a:off x="9588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123825</xdr:rowOff>
    </xdr:from>
    <xdr:to>
      <xdr:col>55</xdr:col>
      <xdr:colOff>0</xdr:colOff>
      <xdr:row>105</xdr:row>
      <xdr:rowOff>133350</xdr:rowOff>
    </xdr:to>
    <xdr:cxnSp macro="">
      <xdr:nvCxnSpPr>
        <xdr:cNvPr id="478" name="直線コネクタ 477">
          <a:extLst>
            <a:ext uri="{FF2B5EF4-FFF2-40B4-BE49-F238E27FC236}">
              <a16:creationId xmlns:a16="http://schemas.microsoft.com/office/drawing/2014/main" id="{235722A4-6488-4910-9BF2-67894B0C6926}"/>
            </a:ext>
          </a:extLst>
        </xdr:cNvPr>
        <xdr:cNvCxnSpPr/>
      </xdr:nvCxnSpPr>
      <xdr:spPr>
        <a:xfrm flipV="1">
          <a:off x="9639300" y="181260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90170</xdr:rowOff>
    </xdr:from>
    <xdr:to>
      <xdr:col>46</xdr:col>
      <xdr:colOff>38100</xdr:colOff>
      <xdr:row>106</xdr:row>
      <xdr:rowOff>20320</xdr:rowOff>
    </xdr:to>
    <xdr:sp macro="" textlink="">
      <xdr:nvSpPr>
        <xdr:cNvPr id="479" name="楕円 478">
          <a:extLst>
            <a:ext uri="{FF2B5EF4-FFF2-40B4-BE49-F238E27FC236}">
              <a16:creationId xmlns:a16="http://schemas.microsoft.com/office/drawing/2014/main" id="{9166C732-4017-4ABC-AC8A-7307235E10FE}"/>
            </a:ext>
          </a:extLst>
        </xdr:cNvPr>
        <xdr:cNvSpPr/>
      </xdr:nvSpPr>
      <xdr:spPr>
        <a:xfrm>
          <a:off x="8699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133350</xdr:rowOff>
    </xdr:from>
    <xdr:to>
      <xdr:col>50</xdr:col>
      <xdr:colOff>114300</xdr:colOff>
      <xdr:row>105</xdr:row>
      <xdr:rowOff>140970</xdr:rowOff>
    </xdr:to>
    <xdr:cxnSp macro="">
      <xdr:nvCxnSpPr>
        <xdr:cNvPr id="480" name="直線コネクタ 479">
          <a:extLst>
            <a:ext uri="{FF2B5EF4-FFF2-40B4-BE49-F238E27FC236}">
              <a16:creationId xmlns:a16="http://schemas.microsoft.com/office/drawing/2014/main" id="{33B5AA68-EC86-4F9E-94E2-7D80A137B071}"/>
            </a:ext>
          </a:extLst>
        </xdr:cNvPr>
        <xdr:cNvCxnSpPr/>
      </xdr:nvCxnSpPr>
      <xdr:spPr>
        <a:xfrm flipV="1">
          <a:off x="8750300" y="18135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99695</xdr:rowOff>
    </xdr:from>
    <xdr:to>
      <xdr:col>41</xdr:col>
      <xdr:colOff>101600</xdr:colOff>
      <xdr:row>106</xdr:row>
      <xdr:rowOff>29845</xdr:rowOff>
    </xdr:to>
    <xdr:sp macro="" textlink="">
      <xdr:nvSpPr>
        <xdr:cNvPr id="481" name="楕円 480">
          <a:extLst>
            <a:ext uri="{FF2B5EF4-FFF2-40B4-BE49-F238E27FC236}">
              <a16:creationId xmlns:a16="http://schemas.microsoft.com/office/drawing/2014/main" id="{A32BD1C1-82DB-43D4-91AA-141FD149DFFA}"/>
            </a:ext>
          </a:extLst>
        </xdr:cNvPr>
        <xdr:cNvSpPr/>
      </xdr:nvSpPr>
      <xdr:spPr>
        <a:xfrm>
          <a:off x="7810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140970</xdr:rowOff>
    </xdr:from>
    <xdr:to>
      <xdr:col>45</xdr:col>
      <xdr:colOff>177800</xdr:colOff>
      <xdr:row>105</xdr:row>
      <xdr:rowOff>150495</xdr:rowOff>
    </xdr:to>
    <xdr:cxnSp macro="">
      <xdr:nvCxnSpPr>
        <xdr:cNvPr id="482" name="直線コネクタ 481">
          <a:extLst>
            <a:ext uri="{FF2B5EF4-FFF2-40B4-BE49-F238E27FC236}">
              <a16:creationId xmlns:a16="http://schemas.microsoft.com/office/drawing/2014/main" id="{7814B8C4-DB73-4169-B6B7-E7447AADC251}"/>
            </a:ext>
          </a:extLst>
        </xdr:cNvPr>
        <xdr:cNvCxnSpPr/>
      </xdr:nvCxnSpPr>
      <xdr:spPr>
        <a:xfrm flipV="1">
          <a:off x="7861300" y="181432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109220</xdr:rowOff>
    </xdr:from>
    <xdr:to>
      <xdr:col>36</xdr:col>
      <xdr:colOff>165100</xdr:colOff>
      <xdr:row>106</xdr:row>
      <xdr:rowOff>39370</xdr:rowOff>
    </xdr:to>
    <xdr:sp macro="" textlink="">
      <xdr:nvSpPr>
        <xdr:cNvPr id="483" name="楕円 482">
          <a:extLst>
            <a:ext uri="{FF2B5EF4-FFF2-40B4-BE49-F238E27FC236}">
              <a16:creationId xmlns:a16="http://schemas.microsoft.com/office/drawing/2014/main" id="{8920D4FE-C34D-465E-931B-81F175A36CDD}"/>
            </a:ext>
          </a:extLst>
        </xdr:cNvPr>
        <xdr:cNvSpPr/>
      </xdr:nvSpPr>
      <xdr:spPr>
        <a:xfrm>
          <a:off x="6921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150495</xdr:rowOff>
    </xdr:from>
    <xdr:to>
      <xdr:col>41</xdr:col>
      <xdr:colOff>50800</xdr:colOff>
      <xdr:row>105</xdr:row>
      <xdr:rowOff>160020</xdr:rowOff>
    </xdr:to>
    <xdr:cxnSp macro="">
      <xdr:nvCxnSpPr>
        <xdr:cNvPr id="484" name="直線コネクタ 483">
          <a:extLst>
            <a:ext uri="{FF2B5EF4-FFF2-40B4-BE49-F238E27FC236}">
              <a16:creationId xmlns:a16="http://schemas.microsoft.com/office/drawing/2014/main" id="{66651468-B75B-4FC7-BE89-B6E17F64C853}"/>
            </a:ext>
          </a:extLst>
        </xdr:cNvPr>
        <xdr:cNvCxnSpPr/>
      </xdr:nvCxnSpPr>
      <xdr:spPr>
        <a:xfrm flipV="1">
          <a:off x="6972300" y="181527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235772CE-6FDA-4F4E-8A9B-C1A455890DBD}"/>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80B4518B-C281-44D8-9DDA-E9E7BF94097D}"/>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45EA7110-28CF-47A7-A6D2-2A088736BF7D}"/>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CEAE09FC-2049-4F82-B994-5D639875FC18}"/>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29227</xdr:rowOff>
    </xdr:from>
    <xdr:ext cx="469744" cy="259045"/>
    <xdr:sp macro="" textlink="">
      <xdr:nvSpPr>
        <xdr:cNvPr id="489" name="n_1mainValue【市民会館】&#10;一人当たり面積">
          <a:extLst>
            <a:ext uri="{FF2B5EF4-FFF2-40B4-BE49-F238E27FC236}">
              <a16:creationId xmlns:a16="http://schemas.microsoft.com/office/drawing/2014/main" id="{EF088CFA-9FC9-493A-9611-BF4581A60D60}"/>
            </a:ext>
          </a:extLst>
        </xdr:cNvPr>
        <xdr:cNvSpPr txBox="1"/>
      </xdr:nvSpPr>
      <xdr:spPr>
        <a:xfrm>
          <a:off x="9391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36847</xdr:rowOff>
    </xdr:from>
    <xdr:ext cx="469744" cy="259045"/>
    <xdr:sp macro="" textlink="">
      <xdr:nvSpPr>
        <xdr:cNvPr id="490" name="n_2mainValue【市民会館】&#10;一人当たり面積">
          <a:extLst>
            <a:ext uri="{FF2B5EF4-FFF2-40B4-BE49-F238E27FC236}">
              <a16:creationId xmlns:a16="http://schemas.microsoft.com/office/drawing/2014/main" id="{02FED91A-A8B0-419E-AEDB-DCCD587C88DA}"/>
            </a:ext>
          </a:extLst>
        </xdr:cNvPr>
        <xdr:cNvSpPr txBox="1"/>
      </xdr:nvSpPr>
      <xdr:spPr>
        <a:xfrm>
          <a:off x="8515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46372</xdr:rowOff>
    </xdr:from>
    <xdr:ext cx="469744" cy="259045"/>
    <xdr:sp macro="" textlink="">
      <xdr:nvSpPr>
        <xdr:cNvPr id="491" name="n_3mainValue【市民会館】&#10;一人当たり面積">
          <a:extLst>
            <a:ext uri="{FF2B5EF4-FFF2-40B4-BE49-F238E27FC236}">
              <a16:creationId xmlns:a16="http://schemas.microsoft.com/office/drawing/2014/main" id="{E8B0034B-2E8E-4116-8F67-C5B4A2806061}"/>
            </a:ext>
          </a:extLst>
        </xdr:cNvPr>
        <xdr:cNvSpPr txBox="1"/>
      </xdr:nvSpPr>
      <xdr:spPr>
        <a:xfrm>
          <a:off x="7626427" y="178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55897</xdr:rowOff>
    </xdr:from>
    <xdr:ext cx="469744" cy="259045"/>
    <xdr:sp macro="" textlink="">
      <xdr:nvSpPr>
        <xdr:cNvPr id="492" name="n_4mainValue【市民会館】&#10;一人当たり面積">
          <a:extLst>
            <a:ext uri="{FF2B5EF4-FFF2-40B4-BE49-F238E27FC236}">
              <a16:creationId xmlns:a16="http://schemas.microsoft.com/office/drawing/2014/main" id="{10DC6792-6131-4544-9AAD-E7835FFC4D30}"/>
            </a:ext>
          </a:extLst>
        </xdr:cNvPr>
        <xdr:cNvSpPr txBox="1"/>
      </xdr:nvSpPr>
      <xdr:spPr>
        <a:xfrm>
          <a:off x="6737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699A166-9620-402A-987B-3CBF934A510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114C9926-DE48-4BD2-9049-FBE55444F1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91361B4-3614-40E7-854A-89DE13F222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8CCD92E9-E7EE-4B4E-9C21-77242209496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C30A2A2F-5F64-4BFB-9CD4-2F0124BE067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2FF0901-7074-4605-9FEE-53CCFE58EF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753810CC-7A4B-4EA3-9A6C-25BE1E0ED95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42E37C6-EBB5-442A-893E-EC94B76789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3B59432E-B20F-4694-AA1C-67355D6D669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F61D8338-E5B0-47F6-8772-CD1B5CE5DD2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617AAF33-F4F7-477B-9D2C-C3AD8FD2731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225B6F3-760F-41E8-AD71-9D55EB593C9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6F9D5556-127F-42F7-B0DC-E2C5A45333B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F2D953CE-23B1-4C46-B75A-218AF8D3DA2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456C8B35-8434-46E6-BC21-7674C26FBFF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EE49E444-2834-4F02-9A89-CF062CC86E0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A592C3F2-C389-4812-84E5-DAEA78591AF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BF09A0D9-2469-4B92-9289-7693FAB9EE6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A9677987-ABED-4BA9-B19C-9E0AB2BA920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6338B558-1DF5-4A6A-8698-17D91C6DFAF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856A7FD9-0093-4A6B-AFA3-5F92951C205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D5D9B418-4E6C-4FBA-B73B-A38B212AB6D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F100014F-93BA-49A3-9ED0-7FEC37343F1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8F93666-77A0-4872-8963-98F121AA21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6A45E94B-51FA-4E2F-9546-8C8FA2029E1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F725EF4B-BED7-4A1C-B3EA-92017243015F}"/>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17BE3529-5575-4088-BA3E-0123169F9C71}"/>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36CFD736-06F6-4706-B8DE-C1FDC07FF728}"/>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41D501DD-8F63-4CA4-A26D-83871F5CC7A8}"/>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3B4B0D2E-3EB8-418B-B99F-61828C0BD82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CF231C05-ED5C-4B21-8525-F56CDE431DF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34E2B529-CC6B-4576-A6BE-CC9407EB7BE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85226D4B-5CCE-46DD-875F-48A31943DBF1}"/>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5B6C0E94-2438-45E1-9A89-6A98E679B3A2}"/>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A673781F-3C4A-4AF0-9FFC-826E42926CC1}"/>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66B2E7C8-689C-414D-89FF-586E5B02A20E}"/>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876271B-6DAF-43AA-A8EF-DF2681ADCF9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A501151-B5B6-4C8E-A7CB-598B6CFC34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A0C5B21-0A05-4754-9CE4-0F14EF1336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898A9A9-024C-4DC8-932E-7BEE2F10834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3F58DEE-8A9E-4B62-A8E2-BEB0466FF4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36830</xdr:rowOff>
    </xdr:from>
    <xdr:to>
      <xdr:col>85</xdr:col>
      <xdr:colOff>177800</xdr:colOff>
      <xdr:row>40</xdr:row>
      <xdr:rowOff>138430</xdr:rowOff>
    </xdr:to>
    <xdr:sp macro="" textlink="">
      <xdr:nvSpPr>
        <xdr:cNvPr id="534" name="楕円 533">
          <a:extLst>
            <a:ext uri="{FF2B5EF4-FFF2-40B4-BE49-F238E27FC236}">
              <a16:creationId xmlns:a16="http://schemas.microsoft.com/office/drawing/2014/main" id="{FF461C52-4617-40C1-9EB2-CECCCA25B7B4}"/>
            </a:ext>
          </a:extLst>
        </xdr:cNvPr>
        <xdr:cNvSpPr/>
      </xdr:nvSpPr>
      <xdr:spPr>
        <a:xfrm>
          <a:off x="162687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15257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549DD1DA-129D-4D30-A920-1A79F4516CB2}"/>
            </a:ext>
          </a:extLst>
        </xdr:cNvPr>
        <xdr:cNvSpPr txBox="1"/>
      </xdr:nvSpPr>
      <xdr:spPr>
        <a:xfrm>
          <a:off x="16357600"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169091</xdr:rowOff>
    </xdr:from>
    <xdr:to>
      <xdr:col>81</xdr:col>
      <xdr:colOff>101600</xdr:colOff>
      <xdr:row>40</xdr:row>
      <xdr:rowOff>99241</xdr:rowOff>
    </xdr:to>
    <xdr:sp macro="" textlink="">
      <xdr:nvSpPr>
        <xdr:cNvPr id="536" name="楕円 535">
          <a:extLst>
            <a:ext uri="{FF2B5EF4-FFF2-40B4-BE49-F238E27FC236}">
              <a16:creationId xmlns:a16="http://schemas.microsoft.com/office/drawing/2014/main" id="{271C9557-76CB-46F2-90EB-FBC2A8039709}"/>
            </a:ext>
          </a:extLst>
        </xdr:cNvPr>
        <xdr:cNvSpPr/>
      </xdr:nvSpPr>
      <xdr:spPr>
        <a:xfrm>
          <a:off x="15430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48441</xdr:rowOff>
    </xdr:from>
    <xdr:to>
      <xdr:col>85</xdr:col>
      <xdr:colOff>127000</xdr:colOff>
      <xdr:row>40</xdr:row>
      <xdr:rowOff>87630</xdr:rowOff>
    </xdr:to>
    <xdr:cxnSp macro="">
      <xdr:nvCxnSpPr>
        <xdr:cNvPr id="537" name="直線コネクタ 536">
          <a:extLst>
            <a:ext uri="{FF2B5EF4-FFF2-40B4-BE49-F238E27FC236}">
              <a16:creationId xmlns:a16="http://schemas.microsoft.com/office/drawing/2014/main" id="{6F2FFE74-6528-4A4E-9FFB-8B251FDBD273}"/>
            </a:ext>
          </a:extLst>
        </xdr:cNvPr>
        <xdr:cNvCxnSpPr/>
      </xdr:nvCxnSpPr>
      <xdr:spPr>
        <a:xfrm>
          <a:off x="15481300" y="690644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129903</xdr:rowOff>
    </xdr:from>
    <xdr:to>
      <xdr:col>76</xdr:col>
      <xdr:colOff>165100</xdr:colOff>
      <xdr:row>40</xdr:row>
      <xdr:rowOff>60053</xdr:rowOff>
    </xdr:to>
    <xdr:sp macro="" textlink="">
      <xdr:nvSpPr>
        <xdr:cNvPr id="538" name="楕円 537">
          <a:extLst>
            <a:ext uri="{FF2B5EF4-FFF2-40B4-BE49-F238E27FC236}">
              <a16:creationId xmlns:a16="http://schemas.microsoft.com/office/drawing/2014/main" id="{8567E455-5A26-44EA-A5AD-93B3D0F5CD7F}"/>
            </a:ext>
          </a:extLst>
        </xdr:cNvPr>
        <xdr:cNvSpPr/>
      </xdr:nvSpPr>
      <xdr:spPr>
        <a:xfrm>
          <a:off x="14541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9253</xdr:rowOff>
    </xdr:from>
    <xdr:to>
      <xdr:col>81</xdr:col>
      <xdr:colOff>50800</xdr:colOff>
      <xdr:row>40</xdr:row>
      <xdr:rowOff>48441</xdr:rowOff>
    </xdr:to>
    <xdr:cxnSp macro="">
      <xdr:nvCxnSpPr>
        <xdr:cNvPr id="539" name="直線コネクタ 538">
          <a:extLst>
            <a:ext uri="{FF2B5EF4-FFF2-40B4-BE49-F238E27FC236}">
              <a16:creationId xmlns:a16="http://schemas.microsoft.com/office/drawing/2014/main" id="{B8D3D5E9-8034-46A2-95F0-E7A7F39BC27E}"/>
            </a:ext>
          </a:extLst>
        </xdr:cNvPr>
        <xdr:cNvCxnSpPr/>
      </xdr:nvCxnSpPr>
      <xdr:spPr>
        <a:xfrm>
          <a:off x="14592300" y="686725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87449</xdr:rowOff>
    </xdr:from>
    <xdr:to>
      <xdr:col>72</xdr:col>
      <xdr:colOff>38100</xdr:colOff>
      <xdr:row>40</xdr:row>
      <xdr:rowOff>17599</xdr:rowOff>
    </xdr:to>
    <xdr:sp macro="" textlink="">
      <xdr:nvSpPr>
        <xdr:cNvPr id="540" name="楕円 539">
          <a:extLst>
            <a:ext uri="{FF2B5EF4-FFF2-40B4-BE49-F238E27FC236}">
              <a16:creationId xmlns:a16="http://schemas.microsoft.com/office/drawing/2014/main" id="{B5A37E95-4508-4D01-B2C3-9C728149DA1B}"/>
            </a:ext>
          </a:extLst>
        </xdr:cNvPr>
        <xdr:cNvSpPr/>
      </xdr:nvSpPr>
      <xdr:spPr>
        <a:xfrm>
          <a:off x="13652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138249</xdr:rowOff>
    </xdr:from>
    <xdr:to>
      <xdr:col>76</xdr:col>
      <xdr:colOff>114300</xdr:colOff>
      <xdr:row>40</xdr:row>
      <xdr:rowOff>9253</xdr:rowOff>
    </xdr:to>
    <xdr:cxnSp macro="">
      <xdr:nvCxnSpPr>
        <xdr:cNvPr id="541" name="直線コネクタ 540">
          <a:extLst>
            <a:ext uri="{FF2B5EF4-FFF2-40B4-BE49-F238E27FC236}">
              <a16:creationId xmlns:a16="http://schemas.microsoft.com/office/drawing/2014/main" id="{6749880C-08B4-4C6A-AA11-39DEFA254AFA}"/>
            </a:ext>
          </a:extLst>
        </xdr:cNvPr>
        <xdr:cNvCxnSpPr/>
      </xdr:nvCxnSpPr>
      <xdr:spPr>
        <a:xfrm>
          <a:off x="13703300" y="682479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44994</xdr:rowOff>
    </xdr:from>
    <xdr:to>
      <xdr:col>67</xdr:col>
      <xdr:colOff>101600</xdr:colOff>
      <xdr:row>39</xdr:row>
      <xdr:rowOff>146594</xdr:rowOff>
    </xdr:to>
    <xdr:sp macro="" textlink="">
      <xdr:nvSpPr>
        <xdr:cNvPr id="542" name="楕円 541">
          <a:extLst>
            <a:ext uri="{FF2B5EF4-FFF2-40B4-BE49-F238E27FC236}">
              <a16:creationId xmlns:a16="http://schemas.microsoft.com/office/drawing/2014/main" id="{BD6E50FB-4B9A-457B-88D5-C8F08EAAA5B7}"/>
            </a:ext>
          </a:extLst>
        </xdr:cNvPr>
        <xdr:cNvSpPr/>
      </xdr:nvSpPr>
      <xdr:spPr>
        <a:xfrm>
          <a:off x="12763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95794</xdr:rowOff>
    </xdr:from>
    <xdr:to>
      <xdr:col>71</xdr:col>
      <xdr:colOff>177800</xdr:colOff>
      <xdr:row>39</xdr:row>
      <xdr:rowOff>138249</xdr:rowOff>
    </xdr:to>
    <xdr:cxnSp macro="">
      <xdr:nvCxnSpPr>
        <xdr:cNvPr id="543" name="直線コネクタ 542">
          <a:extLst>
            <a:ext uri="{FF2B5EF4-FFF2-40B4-BE49-F238E27FC236}">
              <a16:creationId xmlns:a16="http://schemas.microsoft.com/office/drawing/2014/main" id="{D2EE337B-AA6B-4326-99C1-082F48248C5F}"/>
            </a:ext>
          </a:extLst>
        </xdr:cNvPr>
        <xdr:cNvCxnSpPr/>
      </xdr:nvCxnSpPr>
      <xdr:spPr>
        <a:xfrm>
          <a:off x="12814300" y="67823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AA03DB02-1FBA-4F96-9DA8-A1007EB8A01B}"/>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9B47F19-B452-4AF2-A0FF-4ADDC7FF075B}"/>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69A2BF4-FAD8-4081-A3E2-207E0E794A4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F4B2ECDF-0EDA-45A0-87F5-8180BA22C92B}"/>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90368</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3747F04A-E0B8-4584-B08C-965C2AB9DB69}"/>
            </a:ext>
          </a:extLst>
        </xdr:cNvPr>
        <xdr:cNvSpPr txBox="1"/>
      </xdr:nvSpPr>
      <xdr:spPr>
        <a:xfrm>
          <a:off x="15266044" y="694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51180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16480DF-2B74-4522-8F43-874942634F7D}"/>
            </a:ext>
          </a:extLst>
        </xdr:cNvPr>
        <xdr:cNvSpPr txBox="1"/>
      </xdr:nvSpPr>
      <xdr:spPr>
        <a:xfrm>
          <a:off x="14389744"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8726</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23FA67A-2CE6-4766-A5A4-FD0697AC38FA}"/>
            </a:ext>
          </a:extLst>
        </xdr:cNvPr>
        <xdr:cNvSpPr txBox="1"/>
      </xdr:nvSpPr>
      <xdr:spPr>
        <a:xfrm>
          <a:off x="13500744"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137721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CABCAC6-0870-457C-9DA2-567822D24DB8}"/>
            </a:ext>
          </a:extLst>
        </xdr:cNvPr>
        <xdr:cNvSpPr txBox="1"/>
      </xdr:nvSpPr>
      <xdr:spPr>
        <a:xfrm>
          <a:off x="12611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0DF2A97-7BEF-4A87-89DF-61174FBA60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AB2366C2-1E39-4A94-A3B4-2758CC0CAD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A7C1A8E-1B62-4A40-8BFF-CEDCAA2DC2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D79A3FA-0D50-4C55-9F27-807C8987513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258692F-1687-41B8-A639-FC90A36CDB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E9A15F5-7212-45FA-83EA-131637E029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94F3FFD2-1D85-4F9A-BACD-03FFF7BB55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E8BC832-5921-481F-B0F9-26C31FA7054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1368997-91CB-4A92-8A83-7263CDB01EA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6696357-436F-4AFE-A217-3FC7974C00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ECDCA5D-ECE5-4B56-A6FD-CAC2772D2A9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BE150DE0-FC24-4069-9522-77CB71D7197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A5E3AB2D-D806-4909-9708-169E91E8D0C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CC86305B-9C44-44CE-A580-B18E2204A3D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375D6D9-1884-4F36-B8C8-676866DDEEA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B0ECF449-E0CB-420C-A45E-CACFAE719CB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BA2047BB-BC27-4825-8E96-6ABCCA6159E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5F69C866-936B-41C5-BC35-4A82F5DAB19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5E72220-A0BF-467D-93A7-FBC8E1221AF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F81BD5BF-80EF-4175-92F1-DD366AA7268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8DDE59C9-DC72-4AD6-B575-ECB1910FBE4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96641C91-A871-47C8-946A-C9926BBFCA75}"/>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A7210EF1-BFAA-41A1-AE19-2938D489BA9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F3D8584-EC0B-4662-9520-CAE36814219C}"/>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98B8BEA-BEC8-4A8E-8AF0-2DE0B7A185DD}"/>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390DD07D-5104-4C05-9775-74D3D86EC934}"/>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E5FBEE9-B0DB-4AEE-B5AB-99E6B63C2950}"/>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8B741128-5DB4-4BF1-A328-6A1092FCE10C}"/>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825632FF-B116-477A-8825-F64B1DEBBED9}"/>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AE023026-5DA2-45BD-861A-D90E308DFEF4}"/>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ABBDE439-98A5-44BF-808C-65A24BCF41C3}"/>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58E782B3-E9BF-4BA0-951B-392494E93825}"/>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B58DB74-2006-439A-A414-5FEA5DF80C0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794935-28AF-469E-9BB3-0E603B3B34B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83A0A5F-CC19-4A37-8CED-CDB59D0260D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4166D39-2D5E-424F-82ED-9D54991EB6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41A387E-D1C1-4FB7-A35A-F4CCD2C455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128341</xdr:rowOff>
    </xdr:from>
    <xdr:to>
      <xdr:col>116</xdr:col>
      <xdr:colOff>114300</xdr:colOff>
      <xdr:row>35</xdr:row>
      <xdr:rowOff>58491</xdr:rowOff>
    </xdr:to>
    <xdr:sp macro="" textlink="">
      <xdr:nvSpPr>
        <xdr:cNvPr id="589" name="楕円 588">
          <a:extLst>
            <a:ext uri="{FF2B5EF4-FFF2-40B4-BE49-F238E27FC236}">
              <a16:creationId xmlns:a16="http://schemas.microsoft.com/office/drawing/2014/main" id="{AA75F9BC-F074-40BA-8996-BFA9D09F654D}"/>
            </a:ext>
          </a:extLst>
        </xdr:cNvPr>
        <xdr:cNvSpPr/>
      </xdr:nvSpPr>
      <xdr:spPr>
        <a:xfrm>
          <a:off x="22110700" y="595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81368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98EA52A2-FCD9-4A2F-9F02-0E76F359BF75}"/>
            </a:ext>
          </a:extLst>
        </xdr:cNvPr>
        <xdr:cNvSpPr txBox="1"/>
      </xdr:nvSpPr>
      <xdr:spPr>
        <a:xfrm>
          <a:off x="22199600" y="591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148129</xdr:rowOff>
    </xdr:from>
    <xdr:to>
      <xdr:col>112</xdr:col>
      <xdr:colOff>38100</xdr:colOff>
      <xdr:row>35</xdr:row>
      <xdr:rowOff>78279</xdr:rowOff>
    </xdr:to>
    <xdr:sp macro="" textlink="">
      <xdr:nvSpPr>
        <xdr:cNvPr id="591" name="楕円 590">
          <a:extLst>
            <a:ext uri="{FF2B5EF4-FFF2-40B4-BE49-F238E27FC236}">
              <a16:creationId xmlns:a16="http://schemas.microsoft.com/office/drawing/2014/main" id="{EF3910AD-0E1C-4383-BFE2-BB5BFC352843}"/>
            </a:ext>
          </a:extLst>
        </xdr:cNvPr>
        <xdr:cNvSpPr/>
      </xdr:nvSpPr>
      <xdr:spPr>
        <a:xfrm>
          <a:off x="21272500" y="59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7691</xdr:rowOff>
    </xdr:from>
    <xdr:to>
      <xdr:col>116</xdr:col>
      <xdr:colOff>63500</xdr:colOff>
      <xdr:row>35</xdr:row>
      <xdr:rowOff>27479</xdr:rowOff>
    </xdr:to>
    <xdr:cxnSp macro="">
      <xdr:nvCxnSpPr>
        <xdr:cNvPr id="592" name="直線コネクタ 591">
          <a:extLst>
            <a:ext uri="{FF2B5EF4-FFF2-40B4-BE49-F238E27FC236}">
              <a16:creationId xmlns:a16="http://schemas.microsoft.com/office/drawing/2014/main" id="{49289983-5863-4C32-BCB3-55988FCD3340}"/>
            </a:ext>
          </a:extLst>
        </xdr:cNvPr>
        <xdr:cNvCxnSpPr/>
      </xdr:nvCxnSpPr>
      <xdr:spPr>
        <a:xfrm flipV="1">
          <a:off x="21323300" y="6008441"/>
          <a:ext cx="838200" cy="1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165948</xdr:rowOff>
    </xdr:from>
    <xdr:to>
      <xdr:col>107</xdr:col>
      <xdr:colOff>101600</xdr:colOff>
      <xdr:row>35</xdr:row>
      <xdr:rowOff>96098</xdr:rowOff>
    </xdr:to>
    <xdr:sp macro="" textlink="">
      <xdr:nvSpPr>
        <xdr:cNvPr id="593" name="楕円 592">
          <a:extLst>
            <a:ext uri="{FF2B5EF4-FFF2-40B4-BE49-F238E27FC236}">
              <a16:creationId xmlns:a16="http://schemas.microsoft.com/office/drawing/2014/main" id="{1C8DE6F6-0A3A-40B2-B8A8-87527D43BEDE}"/>
            </a:ext>
          </a:extLst>
        </xdr:cNvPr>
        <xdr:cNvSpPr/>
      </xdr:nvSpPr>
      <xdr:spPr>
        <a:xfrm>
          <a:off x="20383500" y="599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27479</xdr:rowOff>
    </xdr:from>
    <xdr:to>
      <xdr:col>111</xdr:col>
      <xdr:colOff>177800</xdr:colOff>
      <xdr:row>35</xdr:row>
      <xdr:rowOff>45298</xdr:rowOff>
    </xdr:to>
    <xdr:cxnSp macro="">
      <xdr:nvCxnSpPr>
        <xdr:cNvPr id="594" name="直線コネクタ 593">
          <a:extLst>
            <a:ext uri="{FF2B5EF4-FFF2-40B4-BE49-F238E27FC236}">
              <a16:creationId xmlns:a16="http://schemas.microsoft.com/office/drawing/2014/main" id="{E633AC87-D7DB-4D26-96E3-70994FB0DD71}"/>
            </a:ext>
          </a:extLst>
        </xdr:cNvPr>
        <xdr:cNvCxnSpPr/>
      </xdr:nvCxnSpPr>
      <xdr:spPr>
        <a:xfrm flipV="1">
          <a:off x="20434300" y="6028229"/>
          <a:ext cx="889000" cy="1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15268</xdr:rowOff>
    </xdr:from>
    <xdr:to>
      <xdr:col>102</xdr:col>
      <xdr:colOff>165100</xdr:colOff>
      <xdr:row>35</xdr:row>
      <xdr:rowOff>116868</xdr:rowOff>
    </xdr:to>
    <xdr:sp macro="" textlink="">
      <xdr:nvSpPr>
        <xdr:cNvPr id="595" name="楕円 594">
          <a:extLst>
            <a:ext uri="{FF2B5EF4-FFF2-40B4-BE49-F238E27FC236}">
              <a16:creationId xmlns:a16="http://schemas.microsoft.com/office/drawing/2014/main" id="{9FBA24C5-D935-4886-89A4-D542CC8592E0}"/>
            </a:ext>
          </a:extLst>
        </xdr:cNvPr>
        <xdr:cNvSpPr/>
      </xdr:nvSpPr>
      <xdr:spPr>
        <a:xfrm>
          <a:off x="19494500" y="60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45298</xdr:rowOff>
    </xdr:from>
    <xdr:to>
      <xdr:col>107</xdr:col>
      <xdr:colOff>50800</xdr:colOff>
      <xdr:row>35</xdr:row>
      <xdr:rowOff>66068</xdr:rowOff>
    </xdr:to>
    <xdr:cxnSp macro="">
      <xdr:nvCxnSpPr>
        <xdr:cNvPr id="596" name="直線コネクタ 595">
          <a:extLst>
            <a:ext uri="{FF2B5EF4-FFF2-40B4-BE49-F238E27FC236}">
              <a16:creationId xmlns:a16="http://schemas.microsoft.com/office/drawing/2014/main" id="{5C5683C0-86C1-4D7E-B173-0A83CBDBD8FD}"/>
            </a:ext>
          </a:extLst>
        </xdr:cNvPr>
        <xdr:cNvCxnSpPr/>
      </xdr:nvCxnSpPr>
      <xdr:spPr>
        <a:xfrm flipV="1">
          <a:off x="19545300" y="6046048"/>
          <a:ext cx="889000" cy="2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26534</xdr:rowOff>
    </xdr:from>
    <xdr:to>
      <xdr:col>98</xdr:col>
      <xdr:colOff>38100</xdr:colOff>
      <xdr:row>35</xdr:row>
      <xdr:rowOff>128134</xdr:rowOff>
    </xdr:to>
    <xdr:sp macro="" textlink="">
      <xdr:nvSpPr>
        <xdr:cNvPr id="597" name="楕円 596">
          <a:extLst>
            <a:ext uri="{FF2B5EF4-FFF2-40B4-BE49-F238E27FC236}">
              <a16:creationId xmlns:a16="http://schemas.microsoft.com/office/drawing/2014/main" id="{A79F5643-F0CA-4855-A101-AFCD5F9B5DEF}"/>
            </a:ext>
          </a:extLst>
        </xdr:cNvPr>
        <xdr:cNvSpPr/>
      </xdr:nvSpPr>
      <xdr:spPr>
        <a:xfrm>
          <a:off x="18605500" y="60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66068</xdr:rowOff>
    </xdr:from>
    <xdr:to>
      <xdr:col>102</xdr:col>
      <xdr:colOff>114300</xdr:colOff>
      <xdr:row>35</xdr:row>
      <xdr:rowOff>77334</xdr:rowOff>
    </xdr:to>
    <xdr:cxnSp macro="">
      <xdr:nvCxnSpPr>
        <xdr:cNvPr id="598" name="直線コネクタ 597">
          <a:extLst>
            <a:ext uri="{FF2B5EF4-FFF2-40B4-BE49-F238E27FC236}">
              <a16:creationId xmlns:a16="http://schemas.microsoft.com/office/drawing/2014/main" id="{66455F5C-AB2F-4D07-B8B5-6231A366B835}"/>
            </a:ext>
          </a:extLst>
        </xdr:cNvPr>
        <xdr:cNvCxnSpPr/>
      </xdr:nvCxnSpPr>
      <xdr:spPr>
        <a:xfrm flipV="1">
          <a:off x="18656300" y="6066818"/>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3A626190-73C6-4D20-9FDC-780B549D28DB}"/>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1E03FD9B-89A0-415B-8D58-D7EA11189356}"/>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8AD4E22-EABA-44FF-903A-1DA1D228739F}"/>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A57C515-F652-4072-A223-A9A152E3F86F}"/>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94806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A9E68F0-CA9D-4350-964D-0954F58284DE}"/>
            </a:ext>
          </a:extLst>
        </xdr:cNvPr>
        <xdr:cNvSpPr txBox="1"/>
      </xdr:nvSpPr>
      <xdr:spPr>
        <a:xfrm>
          <a:off x="21011095" y="575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112625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CF949AD-3E9E-4560-B2DB-16A41D44F7E7}"/>
            </a:ext>
          </a:extLst>
        </xdr:cNvPr>
        <xdr:cNvSpPr txBox="1"/>
      </xdr:nvSpPr>
      <xdr:spPr>
        <a:xfrm>
          <a:off x="20134795" y="577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133395</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17BD5BC-99D7-4019-A265-B78101B0A90E}"/>
            </a:ext>
          </a:extLst>
        </xdr:cNvPr>
        <xdr:cNvSpPr txBox="1"/>
      </xdr:nvSpPr>
      <xdr:spPr>
        <a:xfrm>
          <a:off x="19245795" y="5791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144661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3996F83E-DBDD-41A6-AFAB-97B60273E417}"/>
            </a:ext>
          </a:extLst>
        </xdr:cNvPr>
        <xdr:cNvSpPr txBox="1"/>
      </xdr:nvSpPr>
      <xdr:spPr>
        <a:xfrm>
          <a:off x="18356795" y="5802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30CBCD4-DCB1-4166-BE64-0B41960DCF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63CCB63-C2A2-4AC2-91E0-3DC630651C7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DE88889-223E-4388-AAFA-98F927E8BC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8755227-6018-428A-8064-B220488424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B1F4707-4A84-42D4-BAEC-DF4D8AEF827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F054563-708B-4CF6-B32D-755FC6F082B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7B28CB2-68F7-4B09-871F-C1E5AF39F4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45C25B2-2968-4B75-B580-87E957720B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E6B49898-7C01-41AE-9F5D-1229DC43D58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106C10A-6589-4A90-98EB-B9CBBE7831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35B22458-EFEF-42C3-B692-16E2C7090AB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D8A1A33-29C5-4680-8426-7A72C7EB1DB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D3F4589-681B-4706-B42C-22DD2E27D79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CC2C186-F841-4695-BC63-F4AC492974B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A6F5825-78DC-419A-8DD4-BD4546C53A1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F4AB56A-582E-41FB-94F7-FE6B3BAB30C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E931DF1-8428-4C13-A443-CED83788DB3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D578924-BF31-4069-B0EF-FE8CF97AD40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9BB9F15-4E6C-42D7-A25E-FE7D6B8BD1A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BD0E3D5-3005-496C-8EB2-79BBAB360EA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68A023DD-4D5B-446E-A256-0C797487EFD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1FD1DADF-7EE3-4584-A934-F9B28B3BBE0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1374330-1734-4BB4-8E7D-F6BF4244680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90A166A5-4726-4533-8377-9E2A9AE916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946B16E7-20BB-4E0F-9AFD-0649DBD6260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914C6E4B-AB77-4B8B-9520-891D2AA1D044}"/>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C91AF7F6-46DA-4963-BCD9-02A95DB3EEBF}"/>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4693EB6-0A4F-472D-913A-5FD705E2212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A1C5754D-BEED-49C0-8A06-0740D4F47127}"/>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DA43CA6-D573-4E2D-9814-C738092A6F59}"/>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67F531B2-312F-47B9-8454-1146F2FB3F62}"/>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40A14861-9AA1-45E7-A8F4-129280C40A37}"/>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2CA15BB4-D434-435E-A3A0-C12DA2FC3386}"/>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C89AFA9-C423-4F44-B5DE-464123DB53C7}"/>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266767BC-4C99-457C-9681-536BE9E816E3}"/>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97EFAE4-973A-434F-AA33-30865BECB0F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69E0F74-E81C-4678-8490-BD2F3AE20D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93919B5-FEA6-4847-9BC6-C6E7D3E6999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6EFF249-02D3-452D-863B-8121748F77A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9B21837-54C0-4754-B402-91DCC401411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93980</xdr:rowOff>
    </xdr:from>
    <xdr:to>
      <xdr:col>85</xdr:col>
      <xdr:colOff>177800</xdr:colOff>
      <xdr:row>57</xdr:row>
      <xdr:rowOff>24130</xdr:rowOff>
    </xdr:to>
    <xdr:sp macro="" textlink="">
      <xdr:nvSpPr>
        <xdr:cNvPr id="647" name="楕円 646">
          <a:extLst>
            <a:ext uri="{FF2B5EF4-FFF2-40B4-BE49-F238E27FC236}">
              <a16:creationId xmlns:a16="http://schemas.microsoft.com/office/drawing/2014/main" id="{74D9CEE7-F6A9-49B5-9276-686E48DDD33F}"/>
            </a:ext>
          </a:extLst>
        </xdr:cNvPr>
        <xdr:cNvSpPr/>
      </xdr:nvSpPr>
      <xdr:spPr>
        <a:xfrm>
          <a:off x="162687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116857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419FA879-07BA-4AE3-A481-9C2688B54C9D}"/>
            </a:ext>
          </a:extLst>
        </xdr:cNvPr>
        <xdr:cNvSpPr txBox="1"/>
      </xdr:nvSpPr>
      <xdr:spPr>
        <a:xfrm>
          <a:off x="16357600"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53975</xdr:rowOff>
    </xdr:from>
    <xdr:to>
      <xdr:col>81</xdr:col>
      <xdr:colOff>101600</xdr:colOff>
      <xdr:row>56</xdr:row>
      <xdr:rowOff>155575</xdr:rowOff>
    </xdr:to>
    <xdr:sp macro="" textlink="">
      <xdr:nvSpPr>
        <xdr:cNvPr id="649" name="楕円 648">
          <a:extLst>
            <a:ext uri="{FF2B5EF4-FFF2-40B4-BE49-F238E27FC236}">
              <a16:creationId xmlns:a16="http://schemas.microsoft.com/office/drawing/2014/main" id="{033005EA-160B-46BC-84AA-1A38E0B1DC1F}"/>
            </a:ext>
          </a:extLst>
        </xdr:cNvPr>
        <xdr:cNvSpPr/>
      </xdr:nvSpPr>
      <xdr:spPr>
        <a:xfrm>
          <a:off x="15430500" y="965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104775</xdr:rowOff>
    </xdr:from>
    <xdr:to>
      <xdr:col>85</xdr:col>
      <xdr:colOff>127000</xdr:colOff>
      <xdr:row>56</xdr:row>
      <xdr:rowOff>144780</xdr:rowOff>
    </xdr:to>
    <xdr:cxnSp macro="">
      <xdr:nvCxnSpPr>
        <xdr:cNvPr id="650" name="直線コネクタ 649">
          <a:extLst>
            <a:ext uri="{FF2B5EF4-FFF2-40B4-BE49-F238E27FC236}">
              <a16:creationId xmlns:a16="http://schemas.microsoft.com/office/drawing/2014/main" id="{321170BD-BCA4-47AD-AC5C-B7566ED95117}"/>
            </a:ext>
          </a:extLst>
        </xdr:cNvPr>
        <xdr:cNvCxnSpPr/>
      </xdr:nvCxnSpPr>
      <xdr:spPr>
        <a:xfrm>
          <a:off x="15481300" y="97059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19685</xdr:rowOff>
    </xdr:from>
    <xdr:to>
      <xdr:col>76</xdr:col>
      <xdr:colOff>165100</xdr:colOff>
      <xdr:row>56</xdr:row>
      <xdr:rowOff>121285</xdr:rowOff>
    </xdr:to>
    <xdr:sp macro="" textlink="">
      <xdr:nvSpPr>
        <xdr:cNvPr id="651" name="楕円 650">
          <a:extLst>
            <a:ext uri="{FF2B5EF4-FFF2-40B4-BE49-F238E27FC236}">
              <a16:creationId xmlns:a16="http://schemas.microsoft.com/office/drawing/2014/main" id="{3F1F94F0-A8B9-4E67-9FB8-8FC6AC531DEC}"/>
            </a:ext>
          </a:extLst>
        </xdr:cNvPr>
        <xdr:cNvSpPr/>
      </xdr:nvSpPr>
      <xdr:spPr>
        <a:xfrm>
          <a:off x="14541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70485</xdr:rowOff>
    </xdr:from>
    <xdr:to>
      <xdr:col>81</xdr:col>
      <xdr:colOff>50800</xdr:colOff>
      <xdr:row>56</xdr:row>
      <xdr:rowOff>104775</xdr:rowOff>
    </xdr:to>
    <xdr:cxnSp macro="">
      <xdr:nvCxnSpPr>
        <xdr:cNvPr id="652" name="直線コネクタ 651">
          <a:extLst>
            <a:ext uri="{FF2B5EF4-FFF2-40B4-BE49-F238E27FC236}">
              <a16:creationId xmlns:a16="http://schemas.microsoft.com/office/drawing/2014/main" id="{E6CE0EFD-E64D-4A5F-ABC6-75D24A42F8CC}"/>
            </a:ext>
          </a:extLst>
        </xdr:cNvPr>
        <xdr:cNvCxnSpPr/>
      </xdr:nvCxnSpPr>
      <xdr:spPr>
        <a:xfrm>
          <a:off x="14592300" y="96716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151130</xdr:rowOff>
    </xdr:from>
    <xdr:to>
      <xdr:col>72</xdr:col>
      <xdr:colOff>38100</xdr:colOff>
      <xdr:row>56</xdr:row>
      <xdr:rowOff>81280</xdr:rowOff>
    </xdr:to>
    <xdr:sp macro="" textlink="">
      <xdr:nvSpPr>
        <xdr:cNvPr id="653" name="楕円 652">
          <a:extLst>
            <a:ext uri="{FF2B5EF4-FFF2-40B4-BE49-F238E27FC236}">
              <a16:creationId xmlns:a16="http://schemas.microsoft.com/office/drawing/2014/main" id="{873275A7-D112-42A1-8A4B-BFEAD53F51E1}"/>
            </a:ext>
          </a:extLst>
        </xdr:cNvPr>
        <xdr:cNvSpPr/>
      </xdr:nvSpPr>
      <xdr:spPr>
        <a:xfrm>
          <a:off x="13652500" y="958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30480</xdr:rowOff>
    </xdr:from>
    <xdr:to>
      <xdr:col>76</xdr:col>
      <xdr:colOff>114300</xdr:colOff>
      <xdr:row>56</xdr:row>
      <xdr:rowOff>70485</xdr:rowOff>
    </xdr:to>
    <xdr:cxnSp macro="">
      <xdr:nvCxnSpPr>
        <xdr:cNvPr id="654" name="直線コネクタ 653">
          <a:extLst>
            <a:ext uri="{FF2B5EF4-FFF2-40B4-BE49-F238E27FC236}">
              <a16:creationId xmlns:a16="http://schemas.microsoft.com/office/drawing/2014/main" id="{9B3C8987-4870-4427-9510-B22867B5ADBF}"/>
            </a:ext>
          </a:extLst>
        </xdr:cNvPr>
        <xdr:cNvCxnSpPr/>
      </xdr:nvCxnSpPr>
      <xdr:spPr>
        <a:xfrm>
          <a:off x="13703300" y="9631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113030</xdr:rowOff>
    </xdr:from>
    <xdr:to>
      <xdr:col>67</xdr:col>
      <xdr:colOff>101600</xdr:colOff>
      <xdr:row>56</xdr:row>
      <xdr:rowOff>43180</xdr:rowOff>
    </xdr:to>
    <xdr:sp macro="" textlink="">
      <xdr:nvSpPr>
        <xdr:cNvPr id="655" name="楕円 654">
          <a:extLst>
            <a:ext uri="{FF2B5EF4-FFF2-40B4-BE49-F238E27FC236}">
              <a16:creationId xmlns:a16="http://schemas.microsoft.com/office/drawing/2014/main" id="{E6EC24FA-E373-41D3-B9A7-05FDF7EA7302}"/>
            </a:ext>
          </a:extLst>
        </xdr:cNvPr>
        <xdr:cNvSpPr/>
      </xdr:nvSpPr>
      <xdr:spPr>
        <a:xfrm>
          <a:off x="12763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163830</xdr:rowOff>
    </xdr:from>
    <xdr:to>
      <xdr:col>71</xdr:col>
      <xdr:colOff>177800</xdr:colOff>
      <xdr:row>56</xdr:row>
      <xdr:rowOff>30480</xdr:rowOff>
    </xdr:to>
    <xdr:cxnSp macro="">
      <xdr:nvCxnSpPr>
        <xdr:cNvPr id="656" name="直線コネクタ 655">
          <a:extLst>
            <a:ext uri="{FF2B5EF4-FFF2-40B4-BE49-F238E27FC236}">
              <a16:creationId xmlns:a16="http://schemas.microsoft.com/office/drawing/2014/main" id="{009BF188-27CC-47E6-9D8A-995149ACBCC2}"/>
            </a:ext>
          </a:extLst>
        </xdr:cNvPr>
        <xdr:cNvCxnSpPr/>
      </xdr:nvCxnSpPr>
      <xdr:spPr>
        <a:xfrm>
          <a:off x="12814300" y="9593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1936A8F2-6047-4FA7-B9C8-9C9941F14BB5}"/>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99226C7-34B2-4DE0-A426-610AE7F698D4}"/>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F27CD44-A8AA-464F-B35F-903D283BFF32}"/>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176ACA1-359F-4A2E-8E68-7616C2369199}"/>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652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6D1F810-29CF-4A1B-8358-11442D73E948}"/>
            </a:ext>
          </a:extLst>
        </xdr:cNvPr>
        <xdr:cNvSpPr txBox="1"/>
      </xdr:nvSpPr>
      <xdr:spPr>
        <a:xfrm>
          <a:off x="15266044" y="943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137812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92448F9-F7E5-417F-B562-F77A8826E060}"/>
            </a:ext>
          </a:extLst>
        </xdr:cNvPr>
        <xdr:cNvSpPr txBox="1"/>
      </xdr:nvSpPr>
      <xdr:spPr>
        <a:xfrm>
          <a:off x="14389744" y="939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97807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FBCC64A-673A-4CD7-9306-89F95916E0A5}"/>
            </a:ext>
          </a:extLst>
        </xdr:cNvPr>
        <xdr:cNvSpPr txBox="1"/>
      </xdr:nvSpPr>
      <xdr:spPr>
        <a:xfrm>
          <a:off x="13500744" y="935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59707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1B7E10CB-5DD7-45DA-8BFB-6EB91A9590EC}"/>
            </a:ext>
          </a:extLst>
        </xdr:cNvPr>
        <xdr:cNvSpPr txBox="1"/>
      </xdr:nvSpPr>
      <xdr:spPr>
        <a:xfrm>
          <a:off x="12611744" y="931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21DFB92-9784-4E65-8696-C500C2C442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DA4709B-BA84-4B14-A188-16E87B1574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7D06346-9EC7-48F6-AF69-F09BD6CC5B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BAFBB9FD-3D1F-41DE-9715-9DB42103547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53394CC-953B-40D0-AB53-5133E406E8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73D6F6B-74F7-4893-B87F-629830451E6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15AA0E3-69D6-4742-9D19-DD0FF55A75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96363E22-40C3-4398-BBC4-EFC96C718F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FD0380C5-31CC-42F9-8D12-52F0C9714AD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47DD5FD-8A6E-48EB-85AB-60C9FAC5C7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9BF3F518-1F87-47E3-8E9F-B2E1819A7D5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FDC1E68-E9B6-46C9-9F6C-44DDD432670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F45E0273-C5DC-4213-95E2-AAFC21BB9C2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1D793A68-12F1-40FD-9DF9-DDA5586427A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80504D52-8FA5-4B7F-8116-1CA6081FDEF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55C6C69-43DE-4244-8466-1559DF302A2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24A8CA7-B662-4304-9CD8-E143B002D1A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8604BBB9-BFB0-4D3A-9DB6-61EBA5ADFA3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55409139-6DAA-4919-94A3-7BE4700B6A0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AE31B997-4C2A-4F8A-A95F-BA70088E424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A7DD117-089F-403A-A0EA-A081D7FDD70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4C69F8A7-C13C-4AF1-8247-213BE3B1041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097EEE3-4FC4-460C-9D46-17C0B40975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E37BFD4-B324-4E9B-925F-EA08AF71D3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AB63769-C62C-4DEA-9448-3A60BA6695D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9CF712BF-3234-461C-ACB8-03CDA81043C5}"/>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E4D0807-4854-4720-A2F7-A1CBF7AC1451}"/>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8C2F1199-B8DB-4009-9B79-881B66FF769F}"/>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56B9DB6F-13C4-4D15-AFDD-417F24A35E78}"/>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6ED1032B-1835-409B-AB43-35F09145DFEF}"/>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7B4491B-918C-4D1A-8B9A-0927AA3312CC}"/>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19BE7127-A380-492E-83AC-926E2AB07C69}"/>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348E6B2B-F671-4B4F-ADAB-7B2A333E5848}"/>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1C60C259-3032-4D3B-9C5E-A403ADEC157D}"/>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0D10FBDE-BF14-41DB-96AD-BE1728027C69}"/>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698EB08A-595F-46F1-9796-D3EA0619F461}"/>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DE83DC5-9269-4E8D-BF45-E83DDD16017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0D5F065-B2B2-48AC-BCB4-F66BD85EBA8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5E6B79F-0327-4EEC-A7E7-72B8775E67A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1C16E7E-8E79-411C-ABE4-3CFEA154A7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F611EF8-5D97-43A8-8DEF-27D564A812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42273</xdr:rowOff>
    </xdr:from>
    <xdr:to>
      <xdr:col>116</xdr:col>
      <xdr:colOff>114300</xdr:colOff>
      <xdr:row>63</xdr:row>
      <xdr:rowOff>143873</xdr:rowOff>
    </xdr:to>
    <xdr:sp macro="" textlink="">
      <xdr:nvSpPr>
        <xdr:cNvPr id="706" name="楕円 705">
          <a:extLst>
            <a:ext uri="{FF2B5EF4-FFF2-40B4-BE49-F238E27FC236}">
              <a16:creationId xmlns:a16="http://schemas.microsoft.com/office/drawing/2014/main" id="{2E3F6D71-69E7-4E26-B932-C6F4B58A44CD}"/>
            </a:ext>
          </a:extLst>
        </xdr:cNvPr>
        <xdr:cNvSpPr/>
      </xdr:nvSpPr>
      <xdr:spPr>
        <a:xfrm>
          <a:off x="221107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65150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FF72583B-D6CB-47B9-AECE-5CA2A617F06D}"/>
            </a:ext>
          </a:extLst>
        </xdr:cNvPr>
        <xdr:cNvSpPr txBox="1"/>
      </xdr:nvSpPr>
      <xdr:spPr>
        <a:xfrm>
          <a:off x="22199600" y="1069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45538</xdr:rowOff>
    </xdr:from>
    <xdr:to>
      <xdr:col>112</xdr:col>
      <xdr:colOff>38100</xdr:colOff>
      <xdr:row>63</xdr:row>
      <xdr:rowOff>147138</xdr:rowOff>
    </xdr:to>
    <xdr:sp macro="" textlink="">
      <xdr:nvSpPr>
        <xdr:cNvPr id="708" name="楕円 707">
          <a:extLst>
            <a:ext uri="{FF2B5EF4-FFF2-40B4-BE49-F238E27FC236}">
              <a16:creationId xmlns:a16="http://schemas.microsoft.com/office/drawing/2014/main" id="{16BA6DE3-51F4-445D-AD39-1D3F0FCA5CCE}"/>
            </a:ext>
          </a:extLst>
        </xdr:cNvPr>
        <xdr:cNvSpPr/>
      </xdr:nvSpPr>
      <xdr:spPr>
        <a:xfrm>
          <a:off x="21272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93073</xdr:rowOff>
    </xdr:from>
    <xdr:to>
      <xdr:col>116</xdr:col>
      <xdr:colOff>63500</xdr:colOff>
      <xdr:row>63</xdr:row>
      <xdr:rowOff>96338</xdr:rowOff>
    </xdr:to>
    <xdr:cxnSp macro="">
      <xdr:nvCxnSpPr>
        <xdr:cNvPr id="709" name="直線コネクタ 708">
          <a:extLst>
            <a:ext uri="{FF2B5EF4-FFF2-40B4-BE49-F238E27FC236}">
              <a16:creationId xmlns:a16="http://schemas.microsoft.com/office/drawing/2014/main" id="{633B29F1-F8BC-4F51-A209-8B3692EA1362}"/>
            </a:ext>
          </a:extLst>
        </xdr:cNvPr>
        <xdr:cNvCxnSpPr/>
      </xdr:nvCxnSpPr>
      <xdr:spPr>
        <a:xfrm flipV="1">
          <a:off x="21323300" y="10894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48804</xdr:rowOff>
    </xdr:from>
    <xdr:to>
      <xdr:col>107</xdr:col>
      <xdr:colOff>101600</xdr:colOff>
      <xdr:row>63</xdr:row>
      <xdr:rowOff>150404</xdr:rowOff>
    </xdr:to>
    <xdr:sp macro="" textlink="">
      <xdr:nvSpPr>
        <xdr:cNvPr id="710" name="楕円 709">
          <a:extLst>
            <a:ext uri="{FF2B5EF4-FFF2-40B4-BE49-F238E27FC236}">
              <a16:creationId xmlns:a16="http://schemas.microsoft.com/office/drawing/2014/main" id="{DAF8E1F8-1BFC-4324-8FA8-175121B4F43B}"/>
            </a:ext>
          </a:extLst>
        </xdr:cNvPr>
        <xdr:cNvSpPr/>
      </xdr:nvSpPr>
      <xdr:spPr>
        <a:xfrm>
          <a:off x="20383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96338</xdr:rowOff>
    </xdr:from>
    <xdr:to>
      <xdr:col>111</xdr:col>
      <xdr:colOff>177800</xdr:colOff>
      <xdr:row>63</xdr:row>
      <xdr:rowOff>99604</xdr:rowOff>
    </xdr:to>
    <xdr:cxnSp macro="">
      <xdr:nvCxnSpPr>
        <xdr:cNvPr id="711" name="直線コネクタ 710">
          <a:extLst>
            <a:ext uri="{FF2B5EF4-FFF2-40B4-BE49-F238E27FC236}">
              <a16:creationId xmlns:a16="http://schemas.microsoft.com/office/drawing/2014/main" id="{190ABA4D-8EB8-4E7B-AF48-CC8DF179372A}"/>
            </a:ext>
          </a:extLst>
        </xdr:cNvPr>
        <xdr:cNvCxnSpPr/>
      </xdr:nvCxnSpPr>
      <xdr:spPr>
        <a:xfrm flipV="1">
          <a:off x="20434300" y="108976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12" name="楕円 711">
          <a:extLst>
            <a:ext uri="{FF2B5EF4-FFF2-40B4-BE49-F238E27FC236}">
              <a16:creationId xmlns:a16="http://schemas.microsoft.com/office/drawing/2014/main" id="{62BF44D7-5D5A-4B31-B91C-FE8183268EC5}"/>
            </a:ext>
          </a:extLst>
        </xdr:cNvPr>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99604</xdr:rowOff>
    </xdr:from>
    <xdr:to>
      <xdr:col>107</xdr:col>
      <xdr:colOff>50800</xdr:colOff>
      <xdr:row>63</xdr:row>
      <xdr:rowOff>102870</xdr:rowOff>
    </xdr:to>
    <xdr:cxnSp macro="">
      <xdr:nvCxnSpPr>
        <xdr:cNvPr id="713" name="直線コネクタ 712">
          <a:extLst>
            <a:ext uri="{FF2B5EF4-FFF2-40B4-BE49-F238E27FC236}">
              <a16:creationId xmlns:a16="http://schemas.microsoft.com/office/drawing/2014/main" id="{58D1398F-F68A-4D99-AA59-6235200B64AC}"/>
            </a:ext>
          </a:extLst>
        </xdr:cNvPr>
        <xdr:cNvCxnSpPr/>
      </xdr:nvCxnSpPr>
      <xdr:spPr>
        <a:xfrm flipV="1">
          <a:off x="19545300" y="10900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55335</xdr:rowOff>
    </xdr:from>
    <xdr:to>
      <xdr:col>98</xdr:col>
      <xdr:colOff>38100</xdr:colOff>
      <xdr:row>63</xdr:row>
      <xdr:rowOff>156935</xdr:rowOff>
    </xdr:to>
    <xdr:sp macro="" textlink="">
      <xdr:nvSpPr>
        <xdr:cNvPr id="714" name="楕円 713">
          <a:extLst>
            <a:ext uri="{FF2B5EF4-FFF2-40B4-BE49-F238E27FC236}">
              <a16:creationId xmlns:a16="http://schemas.microsoft.com/office/drawing/2014/main" id="{60260BA2-E261-4561-B00E-E86AC19681F9}"/>
            </a:ext>
          </a:extLst>
        </xdr:cNvPr>
        <xdr:cNvSpPr/>
      </xdr:nvSpPr>
      <xdr:spPr>
        <a:xfrm>
          <a:off x="18605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106135</xdr:rowOff>
    </xdr:to>
    <xdr:cxnSp macro="">
      <xdr:nvCxnSpPr>
        <xdr:cNvPr id="715" name="直線コネクタ 714">
          <a:extLst>
            <a:ext uri="{FF2B5EF4-FFF2-40B4-BE49-F238E27FC236}">
              <a16:creationId xmlns:a16="http://schemas.microsoft.com/office/drawing/2014/main" id="{C4786267-DA4A-49AE-8236-5D6C9EDC4723}"/>
            </a:ext>
          </a:extLst>
        </xdr:cNvPr>
        <xdr:cNvCxnSpPr/>
      </xdr:nvCxnSpPr>
      <xdr:spPr>
        <a:xfrm flipV="1">
          <a:off x="18656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C06EC103-74D8-4AA0-866E-ADA9D43F98A3}"/>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09F631E1-0014-4ACC-B731-4B597BDF1361}"/>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89575FEA-FD3C-42CC-B22A-B507F407A42E}"/>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7DF4A099-E8EB-4D86-A2E3-83DFFE6CE9EA}"/>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163665</xdr:rowOff>
    </xdr:from>
    <xdr:ext cx="469744" cy="259045"/>
    <xdr:sp macro="" textlink="">
      <xdr:nvSpPr>
        <xdr:cNvPr id="720" name="n_1mainValue【保健センター・保健所】&#10;一人当たり面積">
          <a:extLst>
            <a:ext uri="{FF2B5EF4-FFF2-40B4-BE49-F238E27FC236}">
              <a16:creationId xmlns:a16="http://schemas.microsoft.com/office/drawing/2014/main" id="{2F41BCBD-7859-4665-A37F-02ED5793BC9B}"/>
            </a:ext>
          </a:extLst>
        </xdr:cNvPr>
        <xdr:cNvSpPr txBox="1"/>
      </xdr:nvSpPr>
      <xdr:spPr>
        <a:xfrm>
          <a:off x="21075727" y="1062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21" name="n_2mainValue【保健センター・保健所】&#10;一人当たり面積">
          <a:extLst>
            <a:ext uri="{FF2B5EF4-FFF2-40B4-BE49-F238E27FC236}">
              <a16:creationId xmlns:a16="http://schemas.microsoft.com/office/drawing/2014/main" id="{2FBBDE45-0CE6-4989-9D4B-DC41A3E9F656}"/>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22" name="n_3mainValue【保健センター・保健所】&#10;一人当たり面積">
          <a:extLst>
            <a:ext uri="{FF2B5EF4-FFF2-40B4-BE49-F238E27FC236}">
              <a16:creationId xmlns:a16="http://schemas.microsoft.com/office/drawing/2014/main" id="{377A0FC9-2909-4AB4-A35B-802AE5475965}"/>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2012</xdr:rowOff>
    </xdr:from>
    <xdr:ext cx="469744" cy="259045"/>
    <xdr:sp macro="" textlink="">
      <xdr:nvSpPr>
        <xdr:cNvPr id="723" name="n_4mainValue【保健センター・保健所】&#10;一人当たり面積">
          <a:extLst>
            <a:ext uri="{FF2B5EF4-FFF2-40B4-BE49-F238E27FC236}">
              <a16:creationId xmlns:a16="http://schemas.microsoft.com/office/drawing/2014/main" id="{8E0E9FC0-5867-4024-B40F-B080E31CE168}"/>
            </a:ext>
          </a:extLst>
        </xdr:cNvPr>
        <xdr:cNvSpPr txBox="1"/>
      </xdr:nvSpPr>
      <xdr:spPr>
        <a:xfrm>
          <a:off x="18421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E5C3F1B0-D774-4D0B-BE08-FE175768358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BD42A80-7D51-4052-A698-179300E6F95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6C2C2E6-6AD3-4259-AC96-8BC9A4C4C31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36686D6-1855-4BDC-A546-2155DEF9595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36998394-9A17-4BFD-ABD9-A5A170D0039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475CB6A-01D0-44DF-807C-D69F239CDE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284D553-9403-4770-B3B9-1F006DCD84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CC189CFC-4076-441E-8EA1-BAA0F34FAF5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5D461AD9-7459-440D-8651-D91CA2433B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F727F70D-ADC4-469F-9F28-A45FC606F8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8E60FB2-5492-40D5-98A2-5F30FD6F7A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762B8D3C-F8B8-450F-B2EB-8711A6D84F9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0FE9EC5-2AAA-4556-A9C5-8D4BDDDAB76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4DD3FEA-A0CF-4E15-98A7-AC97BE94465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9095173E-2BF6-47EF-8F77-E81385AC8B6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6E0D0B5-FE85-408E-A3F1-6358CE4A21B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C6EB48BD-F330-4392-9C87-053A396B093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7F922F53-A29E-422F-BC97-A243CEF720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69CCA724-A6D8-4E2D-899E-1231E0F735F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E73781A-EDE9-48F9-BF34-7ED1B4BBFE2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C38E3C2-DCA5-4BB3-A631-2BE39DBD567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C1E74C1-EF9B-45AF-A71D-B91AAAAE15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4EF4743-394A-4BC9-AEBB-7C79834263B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1B44A7C-D38E-40CD-8F63-F4A383BDE72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D536E4C4-7C11-43D9-8C0C-2C97F008972B}"/>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1D64C3DF-05D1-4664-BFE2-6DC56AC3BB71}"/>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EFC2A054-6CF0-41D8-85BE-F22CA3B5AA5C}"/>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1EEC40A0-6AAD-4886-8A58-D03E7F7481BC}"/>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17D62C99-2000-4AC8-9029-0EB83DDB54EE}"/>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EACD683-F550-4814-9426-DC76F6E7D0BA}"/>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87BE3151-5378-48AC-A2AE-3627EFA922F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B4B30E12-7395-4466-906E-DB5DC73E4001}"/>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9EF6156-47D5-4F2E-B055-132A9C92796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54C0EB8C-30E4-415B-986E-7D5EF17780D6}"/>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A4E20DA5-6760-4E38-9A7F-994488FA1AFF}"/>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A2BEC67-54A6-4066-979B-A45F0A95EB1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C2650F7-4028-486C-AAB8-233E2BF129E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48CA1B2-8D9F-46D9-9CD1-23E76BDE416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974459D-10CB-4E9E-BB59-CA4E967CA2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C10D681-F664-4AED-872E-D540904DAE8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149225</xdr:rowOff>
    </xdr:from>
    <xdr:to>
      <xdr:col>85</xdr:col>
      <xdr:colOff>177800</xdr:colOff>
      <xdr:row>82</xdr:row>
      <xdr:rowOff>79375</xdr:rowOff>
    </xdr:to>
    <xdr:sp macro="" textlink="">
      <xdr:nvSpPr>
        <xdr:cNvPr id="764" name="楕円 763">
          <a:extLst>
            <a:ext uri="{FF2B5EF4-FFF2-40B4-BE49-F238E27FC236}">
              <a16:creationId xmlns:a16="http://schemas.microsoft.com/office/drawing/2014/main" id="{EE1DC13F-5E9B-46FD-B988-475E2D1299EB}"/>
            </a:ext>
          </a:extLst>
        </xdr:cNvPr>
        <xdr:cNvSpPr/>
      </xdr:nvSpPr>
      <xdr:spPr>
        <a:xfrm>
          <a:off x="162687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8D306EC8-B392-454A-8DAD-59ADF08FFCC1}"/>
            </a:ext>
          </a:extLst>
        </xdr:cNvPr>
        <xdr:cNvSpPr txBox="1"/>
      </xdr:nvSpPr>
      <xdr:spPr>
        <a:xfrm>
          <a:off x="16357600"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124461</xdr:rowOff>
    </xdr:from>
    <xdr:to>
      <xdr:col>81</xdr:col>
      <xdr:colOff>101600</xdr:colOff>
      <xdr:row>82</xdr:row>
      <xdr:rowOff>54611</xdr:rowOff>
    </xdr:to>
    <xdr:sp macro="" textlink="">
      <xdr:nvSpPr>
        <xdr:cNvPr id="766" name="楕円 765">
          <a:extLst>
            <a:ext uri="{FF2B5EF4-FFF2-40B4-BE49-F238E27FC236}">
              <a16:creationId xmlns:a16="http://schemas.microsoft.com/office/drawing/2014/main" id="{CF252E64-C331-4104-8061-8F34AAA351CD}"/>
            </a:ext>
          </a:extLst>
        </xdr:cNvPr>
        <xdr:cNvSpPr/>
      </xdr:nvSpPr>
      <xdr:spPr>
        <a:xfrm>
          <a:off x="15430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3811</xdr:rowOff>
    </xdr:from>
    <xdr:to>
      <xdr:col>85</xdr:col>
      <xdr:colOff>127000</xdr:colOff>
      <xdr:row>82</xdr:row>
      <xdr:rowOff>28575</xdr:rowOff>
    </xdr:to>
    <xdr:cxnSp macro="">
      <xdr:nvCxnSpPr>
        <xdr:cNvPr id="767" name="直線コネクタ 766">
          <a:extLst>
            <a:ext uri="{FF2B5EF4-FFF2-40B4-BE49-F238E27FC236}">
              <a16:creationId xmlns:a16="http://schemas.microsoft.com/office/drawing/2014/main" id="{9FDBD500-0583-412F-B892-2445466B8E1D}"/>
            </a:ext>
          </a:extLst>
        </xdr:cNvPr>
        <xdr:cNvCxnSpPr/>
      </xdr:nvCxnSpPr>
      <xdr:spPr>
        <a:xfrm>
          <a:off x="15481300" y="1406271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31114</xdr:rowOff>
    </xdr:from>
    <xdr:to>
      <xdr:col>76</xdr:col>
      <xdr:colOff>165100</xdr:colOff>
      <xdr:row>83</xdr:row>
      <xdr:rowOff>132714</xdr:rowOff>
    </xdr:to>
    <xdr:sp macro="" textlink="">
      <xdr:nvSpPr>
        <xdr:cNvPr id="768" name="楕円 767">
          <a:extLst>
            <a:ext uri="{FF2B5EF4-FFF2-40B4-BE49-F238E27FC236}">
              <a16:creationId xmlns:a16="http://schemas.microsoft.com/office/drawing/2014/main" id="{FCB5AA38-F5C4-4715-ADDC-5836D84EFDD8}"/>
            </a:ext>
          </a:extLst>
        </xdr:cNvPr>
        <xdr:cNvSpPr/>
      </xdr:nvSpPr>
      <xdr:spPr>
        <a:xfrm>
          <a:off x="14541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3811</xdr:rowOff>
    </xdr:from>
    <xdr:to>
      <xdr:col>81</xdr:col>
      <xdr:colOff>50800</xdr:colOff>
      <xdr:row>83</xdr:row>
      <xdr:rowOff>81914</xdr:rowOff>
    </xdr:to>
    <xdr:cxnSp macro="">
      <xdr:nvCxnSpPr>
        <xdr:cNvPr id="769" name="直線コネクタ 768">
          <a:extLst>
            <a:ext uri="{FF2B5EF4-FFF2-40B4-BE49-F238E27FC236}">
              <a16:creationId xmlns:a16="http://schemas.microsoft.com/office/drawing/2014/main" id="{340E2A17-5148-4D57-BCAC-9A688F3FDC60}"/>
            </a:ext>
          </a:extLst>
        </xdr:cNvPr>
        <xdr:cNvCxnSpPr/>
      </xdr:nvCxnSpPr>
      <xdr:spPr>
        <a:xfrm flipV="1">
          <a:off x="14592300" y="14062711"/>
          <a:ext cx="889000" cy="24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xdr:rowOff>
    </xdr:from>
    <xdr:to>
      <xdr:col>72</xdr:col>
      <xdr:colOff>38100</xdr:colOff>
      <xdr:row>83</xdr:row>
      <xdr:rowOff>106045</xdr:rowOff>
    </xdr:to>
    <xdr:sp macro="" textlink="">
      <xdr:nvSpPr>
        <xdr:cNvPr id="770" name="楕円 769">
          <a:extLst>
            <a:ext uri="{FF2B5EF4-FFF2-40B4-BE49-F238E27FC236}">
              <a16:creationId xmlns:a16="http://schemas.microsoft.com/office/drawing/2014/main" id="{65430CA3-C053-4D5C-BA22-B61A93CB0D32}"/>
            </a:ext>
          </a:extLst>
        </xdr:cNvPr>
        <xdr:cNvSpPr/>
      </xdr:nvSpPr>
      <xdr:spPr>
        <a:xfrm>
          <a:off x="13652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55245</xdr:rowOff>
    </xdr:from>
    <xdr:to>
      <xdr:col>76</xdr:col>
      <xdr:colOff>114300</xdr:colOff>
      <xdr:row>83</xdr:row>
      <xdr:rowOff>81914</xdr:rowOff>
    </xdr:to>
    <xdr:cxnSp macro="">
      <xdr:nvCxnSpPr>
        <xdr:cNvPr id="771" name="直線コネクタ 770">
          <a:extLst>
            <a:ext uri="{FF2B5EF4-FFF2-40B4-BE49-F238E27FC236}">
              <a16:creationId xmlns:a16="http://schemas.microsoft.com/office/drawing/2014/main" id="{F39F0BC1-B36F-46E2-9B4D-1C68F38B69AE}"/>
            </a:ext>
          </a:extLst>
        </xdr:cNvPr>
        <xdr:cNvCxnSpPr/>
      </xdr:nvCxnSpPr>
      <xdr:spPr>
        <a:xfrm>
          <a:off x="13703300" y="142855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162561</xdr:rowOff>
    </xdr:from>
    <xdr:to>
      <xdr:col>67</xdr:col>
      <xdr:colOff>101600</xdr:colOff>
      <xdr:row>83</xdr:row>
      <xdr:rowOff>92711</xdr:rowOff>
    </xdr:to>
    <xdr:sp macro="" textlink="">
      <xdr:nvSpPr>
        <xdr:cNvPr id="772" name="楕円 771">
          <a:extLst>
            <a:ext uri="{FF2B5EF4-FFF2-40B4-BE49-F238E27FC236}">
              <a16:creationId xmlns:a16="http://schemas.microsoft.com/office/drawing/2014/main" id="{80340D22-6F11-45E5-8066-765454DF4F31}"/>
            </a:ext>
          </a:extLst>
        </xdr:cNvPr>
        <xdr:cNvSpPr/>
      </xdr:nvSpPr>
      <xdr:spPr>
        <a:xfrm>
          <a:off x="12763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41911</xdr:rowOff>
    </xdr:from>
    <xdr:to>
      <xdr:col>71</xdr:col>
      <xdr:colOff>177800</xdr:colOff>
      <xdr:row>83</xdr:row>
      <xdr:rowOff>55245</xdr:rowOff>
    </xdr:to>
    <xdr:cxnSp macro="">
      <xdr:nvCxnSpPr>
        <xdr:cNvPr id="773" name="直線コネクタ 772">
          <a:extLst>
            <a:ext uri="{FF2B5EF4-FFF2-40B4-BE49-F238E27FC236}">
              <a16:creationId xmlns:a16="http://schemas.microsoft.com/office/drawing/2014/main" id="{8F29512A-903C-49AA-994F-1C3FA7D2F2D2}"/>
            </a:ext>
          </a:extLst>
        </xdr:cNvPr>
        <xdr:cNvCxnSpPr/>
      </xdr:nvCxnSpPr>
      <xdr:spPr>
        <a:xfrm>
          <a:off x="12814300" y="142722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1F35D1D0-9616-4F93-A350-17D91AF5FE09}"/>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B3A52E51-046F-4B10-ADCB-7EBB8D5601B5}"/>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54489C0E-5E3B-4F04-AB38-EE276BFBE79D}"/>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B1723E49-3C23-4154-8001-228FABF87E1F}"/>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71138</xdr:rowOff>
    </xdr:from>
    <xdr:ext cx="405111" cy="259045"/>
    <xdr:sp macro="" textlink="">
      <xdr:nvSpPr>
        <xdr:cNvPr id="778" name="n_1mainValue【消防施設】&#10;有形固定資産減価償却率">
          <a:extLst>
            <a:ext uri="{FF2B5EF4-FFF2-40B4-BE49-F238E27FC236}">
              <a16:creationId xmlns:a16="http://schemas.microsoft.com/office/drawing/2014/main" id="{8CCF46A7-2D4A-4BC5-B414-2ADAD5F3BD13}"/>
            </a:ext>
          </a:extLst>
        </xdr:cNvPr>
        <xdr:cNvSpPr txBox="1"/>
      </xdr:nvSpPr>
      <xdr:spPr>
        <a:xfrm>
          <a:off x="15266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123841</xdr:rowOff>
    </xdr:from>
    <xdr:ext cx="405111" cy="259045"/>
    <xdr:sp macro="" textlink="">
      <xdr:nvSpPr>
        <xdr:cNvPr id="779" name="n_2mainValue【消防施設】&#10;有形固定資産減価償却率">
          <a:extLst>
            <a:ext uri="{FF2B5EF4-FFF2-40B4-BE49-F238E27FC236}">
              <a16:creationId xmlns:a16="http://schemas.microsoft.com/office/drawing/2014/main" id="{B2F1E37E-0B31-4962-9C73-F11908ECE149}"/>
            </a:ext>
          </a:extLst>
        </xdr:cNvPr>
        <xdr:cNvSpPr txBox="1"/>
      </xdr:nvSpPr>
      <xdr:spPr>
        <a:xfrm>
          <a:off x="14389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97172</xdr:rowOff>
    </xdr:from>
    <xdr:ext cx="405111" cy="259045"/>
    <xdr:sp macro="" textlink="">
      <xdr:nvSpPr>
        <xdr:cNvPr id="780" name="n_3mainValue【消防施設】&#10;有形固定資産減価償却率">
          <a:extLst>
            <a:ext uri="{FF2B5EF4-FFF2-40B4-BE49-F238E27FC236}">
              <a16:creationId xmlns:a16="http://schemas.microsoft.com/office/drawing/2014/main" id="{60AC0025-7F1B-4BC2-996C-A43EC21C95DA}"/>
            </a:ext>
          </a:extLst>
        </xdr:cNvPr>
        <xdr:cNvSpPr txBox="1"/>
      </xdr:nvSpPr>
      <xdr:spPr>
        <a:xfrm>
          <a:off x="13500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83838</xdr:rowOff>
    </xdr:from>
    <xdr:ext cx="405111" cy="259045"/>
    <xdr:sp macro="" textlink="">
      <xdr:nvSpPr>
        <xdr:cNvPr id="781" name="n_4mainValue【消防施設】&#10;有形固定資産減価償却率">
          <a:extLst>
            <a:ext uri="{FF2B5EF4-FFF2-40B4-BE49-F238E27FC236}">
              <a16:creationId xmlns:a16="http://schemas.microsoft.com/office/drawing/2014/main" id="{3FF17A72-D9E3-4E9A-BE76-46F80D9B1271}"/>
            </a:ext>
          </a:extLst>
        </xdr:cNvPr>
        <xdr:cNvSpPr txBox="1"/>
      </xdr:nvSpPr>
      <xdr:spPr>
        <a:xfrm>
          <a:off x="12611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6C815F1-FB81-45CB-A02C-815ECCE52BA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5514CDBF-EE50-40AB-97BB-C31D04C149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DE4DD0C-E4ED-48CA-8D36-B1CA1AD146F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3E31212-65E3-47DA-A6E8-8814E1EEF7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6524E26-758C-4E8F-96DA-DB9F417B71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08B9A75-B7FB-4A4D-AD12-0B44048198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5F64C75C-47D4-4364-BEAD-0820EA7B57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F918721-D069-46B2-B7DE-7EC164AE2BB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3A42BF41-8242-422D-8FE9-745BD41DCEF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55E1731C-5158-403C-9858-1E566D8EEC9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4009C1AC-2736-41A7-A6E0-FC28B831C3C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3E72A1F9-2BFF-4928-839A-1BD0156A328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27914383-6624-4CBC-B34D-B139435FD84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E1021315-5F98-4943-B60B-564D75C886D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D2EDD85-DC15-4FC6-BE3D-75AA9F10542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BC091428-7502-43D5-B65A-79E8B8F97F1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6B1ACD1-21DF-4EBA-A162-95D7D5A0661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A571C74-A9EA-44F7-887A-ED5FE722DEF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C3C48FA-223B-4DCF-BCE9-ECBD67E0534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D5AAF59-91A7-439E-A273-0E2FF12D292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341EB14-DEC0-4938-9717-872AFA97C8A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1B4DFE78-74BB-446D-9D64-36657B4EF43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274B9EC-39FF-4430-839F-E32A103D78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6885717-BD2A-4578-B01D-BE57C2B6D0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591D839-25AE-468A-8210-8D9FE80792B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3D240EFD-3812-4D3E-BDC5-4B2CA5B0FDCB}"/>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5C239C66-54A0-4390-919A-01B35B02CFA4}"/>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93E6F5DF-689F-496D-BA22-A1E91E1E6D2D}"/>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939394EF-3DB1-45C2-9BBA-FCE8EBF478EA}"/>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462910AF-455D-4EF2-8146-F2D3E0267E27}"/>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9F9CC6B-849C-4722-A390-A85DB3004AF6}"/>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3A7DE740-76C9-439A-BE57-CF1B109B094A}"/>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4D1E7C7-2CA6-4F86-BE66-EC06EC77766F}"/>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9DDEE44F-7FFB-455B-B585-075846699FB9}"/>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174323E9-4A37-4BDC-8E51-D4AF3FA88BAE}"/>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92A1500F-DED6-498B-B28C-10F23E904344}"/>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7441847-77FD-4C9D-BF42-4B6DBAF140B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2FB5977-F608-4413-9908-1A1BF5139E8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202BF10-F720-4F29-B3E5-6F83794C3E4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163E731-DC22-46DC-B404-546862314B4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6D5AC0B-AEB7-4C6D-A8D4-D627387AE2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47171</xdr:rowOff>
    </xdr:from>
    <xdr:to>
      <xdr:col>116</xdr:col>
      <xdr:colOff>114300</xdr:colOff>
      <xdr:row>86</xdr:row>
      <xdr:rowOff>148771</xdr:rowOff>
    </xdr:to>
    <xdr:sp macro="" textlink="">
      <xdr:nvSpPr>
        <xdr:cNvPr id="823" name="楕円 822">
          <a:extLst>
            <a:ext uri="{FF2B5EF4-FFF2-40B4-BE49-F238E27FC236}">
              <a16:creationId xmlns:a16="http://schemas.microsoft.com/office/drawing/2014/main" id="{C5298F3A-DD0A-4CD2-8976-03772765ED7D}"/>
            </a:ext>
          </a:extLst>
        </xdr:cNvPr>
        <xdr:cNvSpPr/>
      </xdr:nvSpPr>
      <xdr:spPr>
        <a:xfrm>
          <a:off x="22110700" y="1479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133548</xdr:rowOff>
    </xdr:from>
    <xdr:ext cx="469744" cy="259045"/>
    <xdr:sp macro="" textlink="">
      <xdr:nvSpPr>
        <xdr:cNvPr id="824" name="【消防施設】&#10;一人当たり面積該当値テキスト">
          <a:extLst>
            <a:ext uri="{FF2B5EF4-FFF2-40B4-BE49-F238E27FC236}">
              <a16:creationId xmlns:a16="http://schemas.microsoft.com/office/drawing/2014/main" id="{A10A4846-A561-440E-881D-16E5EB48591A}"/>
            </a:ext>
          </a:extLst>
        </xdr:cNvPr>
        <xdr:cNvSpPr txBox="1"/>
      </xdr:nvSpPr>
      <xdr:spPr>
        <a:xfrm>
          <a:off x="22199600" y="1470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48261</xdr:rowOff>
    </xdr:from>
    <xdr:to>
      <xdr:col>112</xdr:col>
      <xdr:colOff>38100</xdr:colOff>
      <xdr:row>86</xdr:row>
      <xdr:rowOff>149861</xdr:rowOff>
    </xdr:to>
    <xdr:sp macro="" textlink="">
      <xdr:nvSpPr>
        <xdr:cNvPr id="825" name="楕円 824">
          <a:extLst>
            <a:ext uri="{FF2B5EF4-FFF2-40B4-BE49-F238E27FC236}">
              <a16:creationId xmlns:a16="http://schemas.microsoft.com/office/drawing/2014/main" id="{2C7E4E3D-F208-46BD-A0CC-D58E339762A3}"/>
            </a:ext>
          </a:extLst>
        </xdr:cNvPr>
        <xdr:cNvSpPr/>
      </xdr:nvSpPr>
      <xdr:spPr>
        <a:xfrm>
          <a:off x="21272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97971</xdr:rowOff>
    </xdr:from>
    <xdr:to>
      <xdr:col>116</xdr:col>
      <xdr:colOff>63500</xdr:colOff>
      <xdr:row>86</xdr:row>
      <xdr:rowOff>99061</xdr:rowOff>
    </xdr:to>
    <xdr:cxnSp macro="">
      <xdr:nvCxnSpPr>
        <xdr:cNvPr id="826" name="直線コネクタ 825">
          <a:extLst>
            <a:ext uri="{FF2B5EF4-FFF2-40B4-BE49-F238E27FC236}">
              <a16:creationId xmlns:a16="http://schemas.microsoft.com/office/drawing/2014/main" id="{D2AF87FA-7C32-4591-ABF0-22168F902120}"/>
            </a:ext>
          </a:extLst>
        </xdr:cNvPr>
        <xdr:cNvCxnSpPr/>
      </xdr:nvCxnSpPr>
      <xdr:spPr>
        <a:xfrm flipV="1">
          <a:off x="21323300" y="14842671"/>
          <a:ext cx="8382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53702</xdr:rowOff>
    </xdr:from>
    <xdr:to>
      <xdr:col>107</xdr:col>
      <xdr:colOff>101600</xdr:colOff>
      <xdr:row>86</xdr:row>
      <xdr:rowOff>155302</xdr:rowOff>
    </xdr:to>
    <xdr:sp macro="" textlink="">
      <xdr:nvSpPr>
        <xdr:cNvPr id="827" name="楕円 826">
          <a:extLst>
            <a:ext uri="{FF2B5EF4-FFF2-40B4-BE49-F238E27FC236}">
              <a16:creationId xmlns:a16="http://schemas.microsoft.com/office/drawing/2014/main" id="{EDEDD7EC-44E2-4423-A1DB-F10A99CC0A65}"/>
            </a:ext>
          </a:extLst>
        </xdr:cNvPr>
        <xdr:cNvSpPr/>
      </xdr:nvSpPr>
      <xdr:spPr>
        <a:xfrm>
          <a:off x="20383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99061</xdr:rowOff>
    </xdr:from>
    <xdr:to>
      <xdr:col>111</xdr:col>
      <xdr:colOff>177800</xdr:colOff>
      <xdr:row>86</xdr:row>
      <xdr:rowOff>104502</xdr:rowOff>
    </xdr:to>
    <xdr:cxnSp macro="">
      <xdr:nvCxnSpPr>
        <xdr:cNvPr id="828" name="直線コネクタ 827">
          <a:extLst>
            <a:ext uri="{FF2B5EF4-FFF2-40B4-BE49-F238E27FC236}">
              <a16:creationId xmlns:a16="http://schemas.microsoft.com/office/drawing/2014/main" id="{C096A638-D2B6-4F19-B4DD-4A0648917FB2}"/>
            </a:ext>
          </a:extLst>
        </xdr:cNvPr>
        <xdr:cNvCxnSpPr/>
      </xdr:nvCxnSpPr>
      <xdr:spPr>
        <a:xfrm flipV="1">
          <a:off x="20434300" y="14843761"/>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55880</xdr:rowOff>
    </xdr:from>
    <xdr:to>
      <xdr:col>102</xdr:col>
      <xdr:colOff>165100</xdr:colOff>
      <xdr:row>86</xdr:row>
      <xdr:rowOff>157480</xdr:rowOff>
    </xdr:to>
    <xdr:sp macro="" textlink="">
      <xdr:nvSpPr>
        <xdr:cNvPr id="829" name="楕円 828">
          <a:extLst>
            <a:ext uri="{FF2B5EF4-FFF2-40B4-BE49-F238E27FC236}">
              <a16:creationId xmlns:a16="http://schemas.microsoft.com/office/drawing/2014/main" id="{04998D6B-679F-4D89-AC6F-76B24051738D}"/>
            </a:ext>
          </a:extLst>
        </xdr:cNvPr>
        <xdr:cNvSpPr/>
      </xdr:nvSpPr>
      <xdr:spPr>
        <a:xfrm>
          <a:off x="19494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104502</xdr:rowOff>
    </xdr:from>
    <xdr:to>
      <xdr:col>107</xdr:col>
      <xdr:colOff>50800</xdr:colOff>
      <xdr:row>86</xdr:row>
      <xdr:rowOff>106680</xdr:rowOff>
    </xdr:to>
    <xdr:cxnSp macro="">
      <xdr:nvCxnSpPr>
        <xdr:cNvPr id="830" name="直線コネクタ 829">
          <a:extLst>
            <a:ext uri="{FF2B5EF4-FFF2-40B4-BE49-F238E27FC236}">
              <a16:creationId xmlns:a16="http://schemas.microsoft.com/office/drawing/2014/main" id="{7F03B9E8-2140-4422-A340-13637563AA59}"/>
            </a:ext>
          </a:extLst>
        </xdr:cNvPr>
        <xdr:cNvCxnSpPr/>
      </xdr:nvCxnSpPr>
      <xdr:spPr>
        <a:xfrm flipV="1">
          <a:off x="19545300" y="14849202"/>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56969</xdr:rowOff>
    </xdr:from>
    <xdr:to>
      <xdr:col>98</xdr:col>
      <xdr:colOff>38100</xdr:colOff>
      <xdr:row>86</xdr:row>
      <xdr:rowOff>158569</xdr:rowOff>
    </xdr:to>
    <xdr:sp macro="" textlink="">
      <xdr:nvSpPr>
        <xdr:cNvPr id="831" name="楕円 830">
          <a:extLst>
            <a:ext uri="{FF2B5EF4-FFF2-40B4-BE49-F238E27FC236}">
              <a16:creationId xmlns:a16="http://schemas.microsoft.com/office/drawing/2014/main" id="{409A1B63-0B8C-4AF2-970D-9D4A92333971}"/>
            </a:ext>
          </a:extLst>
        </xdr:cNvPr>
        <xdr:cNvSpPr/>
      </xdr:nvSpPr>
      <xdr:spPr>
        <a:xfrm>
          <a:off x="18605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106680</xdr:rowOff>
    </xdr:from>
    <xdr:to>
      <xdr:col>102</xdr:col>
      <xdr:colOff>114300</xdr:colOff>
      <xdr:row>86</xdr:row>
      <xdr:rowOff>107769</xdr:rowOff>
    </xdr:to>
    <xdr:cxnSp macro="">
      <xdr:nvCxnSpPr>
        <xdr:cNvPr id="832" name="直線コネクタ 831">
          <a:extLst>
            <a:ext uri="{FF2B5EF4-FFF2-40B4-BE49-F238E27FC236}">
              <a16:creationId xmlns:a16="http://schemas.microsoft.com/office/drawing/2014/main" id="{05026452-2B0B-48BD-9B44-D5657CF88EB7}"/>
            </a:ext>
          </a:extLst>
        </xdr:cNvPr>
        <xdr:cNvCxnSpPr/>
      </xdr:nvCxnSpPr>
      <xdr:spPr>
        <a:xfrm flipV="1">
          <a:off x="18656300" y="148513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FB19703E-13E5-4E06-9A63-7D2D05848EF4}"/>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2143E30C-2DEF-482E-8910-E054CE5D37BC}"/>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AD02C727-5BBD-4F13-A0B9-B16ABB17B615}"/>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E193E6A3-D5DC-47A6-B552-FA2D8E2E2261}"/>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140988</xdr:rowOff>
    </xdr:from>
    <xdr:ext cx="469744" cy="259045"/>
    <xdr:sp macro="" textlink="">
      <xdr:nvSpPr>
        <xdr:cNvPr id="837" name="n_1mainValue【消防施設】&#10;一人当たり面積">
          <a:extLst>
            <a:ext uri="{FF2B5EF4-FFF2-40B4-BE49-F238E27FC236}">
              <a16:creationId xmlns:a16="http://schemas.microsoft.com/office/drawing/2014/main" id="{A4EFE0D1-A940-4143-948E-E4A3F72BEF2E}"/>
            </a:ext>
          </a:extLst>
        </xdr:cNvPr>
        <xdr:cNvSpPr txBox="1"/>
      </xdr:nvSpPr>
      <xdr:spPr>
        <a:xfrm>
          <a:off x="210757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146429</xdr:rowOff>
    </xdr:from>
    <xdr:ext cx="469744" cy="259045"/>
    <xdr:sp macro="" textlink="">
      <xdr:nvSpPr>
        <xdr:cNvPr id="838" name="n_2mainValue【消防施設】&#10;一人当たり面積">
          <a:extLst>
            <a:ext uri="{FF2B5EF4-FFF2-40B4-BE49-F238E27FC236}">
              <a16:creationId xmlns:a16="http://schemas.microsoft.com/office/drawing/2014/main" id="{1E2B4071-E51C-4F8B-B4EC-3200B70BA92F}"/>
            </a:ext>
          </a:extLst>
        </xdr:cNvPr>
        <xdr:cNvSpPr txBox="1"/>
      </xdr:nvSpPr>
      <xdr:spPr>
        <a:xfrm>
          <a:off x="201994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148607</xdr:rowOff>
    </xdr:from>
    <xdr:ext cx="469744" cy="259045"/>
    <xdr:sp macro="" textlink="">
      <xdr:nvSpPr>
        <xdr:cNvPr id="839" name="n_3mainValue【消防施設】&#10;一人当たり面積">
          <a:extLst>
            <a:ext uri="{FF2B5EF4-FFF2-40B4-BE49-F238E27FC236}">
              <a16:creationId xmlns:a16="http://schemas.microsoft.com/office/drawing/2014/main" id="{7E38267D-3FDB-4AC9-A41A-939B01763D63}"/>
            </a:ext>
          </a:extLst>
        </xdr:cNvPr>
        <xdr:cNvSpPr txBox="1"/>
      </xdr:nvSpPr>
      <xdr:spPr>
        <a:xfrm>
          <a:off x="19310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149696</xdr:rowOff>
    </xdr:from>
    <xdr:ext cx="469744" cy="259045"/>
    <xdr:sp macro="" textlink="">
      <xdr:nvSpPr>
        <xdr:cNvPr id="840" name="n_4mainValue【消防施設】&#10;一人当たり面積">
          <a:extLst>
            <a:ext uri="{FF2B5EF4-FFF2-40B4-BE49-F238E27FC236}">
              <a16:creationId xmlns:a16="http://schemas.microsoft.com/office/drawing/2014/main" id="{97CD79A5-7E4C-42A1-930B-566FC1C3D30F}"/>
            </a:ext>
          </a:extLst>
        </xdr:cNvPr>
        <xdr:cNvSpPr txBox="1"/>
      </xdr:nvSpPr>
      <xdr:spPr>
        <a:xfrm>
          <a:off x="184214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E8B8E97-1D13-43B1-BAA9-45FD6BA151B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272551BA-514F-40CF-8FD9-390D0A03755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CD62B16A-2771-47E0-BF1C-6059F2D87DA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32719DC3-CFAA-4DDC-BBAD-505304CCB4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2F092A31-D62A-477D-81CF-C700A0BDE32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CE6AE58B-6BD1-4F30-BB39-FBCAB5F9A0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CB2C893-B01E-4653-81FF-C3821A560CE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127AB858-625A-465F-A65E-7A8BF5B4AED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DB2630C-0C7B-4DDA-A1DD-39EF37FA5EF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F2BA4F2-C5D9-4C8F-BCCE-56F36ACAB01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2626B1AD-EB65-4688-8DDB-0B22141C520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F21C47A-38EC-405B-8E07-975DE121ED8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7A957E6-AEEC-4FDD-A91C-1EFE101B209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55CFDE11-AB70-46B5-A825-79C9E282756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69AA2C3-796D-4FF1-BDC8-94AF00AD509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39CD035B-CDBA-4264-B6F2-BDE24DCEDAE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225FE4AE-F5AA-458E-A8D6-3AD3A519215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A7AC97DE-906B-4EA9-9173-8605D4C12F0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A94C1AD8-1DBC-466F-B4F4-6FB4432432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FF81AE6-BAF8-4057-992F-9AD53D06B77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D5AA23F-E49C-4F5F-8A62-F8DCD8302B0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F5FCC12-E6B4-4524-8B99-0D601081894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DE9058AD-CB41-4DA6-9A79-E0C88E89CB6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B58B2BC-22EE-4609-BDEF-AEA67160EC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AC638308-683B-4BC9-8F5B-E191CE16C92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AAD4BB6B-9DC9-4514-9107-021B95C523F3}"/>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BEABEFE-51ED-4BA8-8B43-CD20C2F6463C}"/>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ABE42951-A8C6-4FD5-B1E3-01544796FA2B}"/>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CFBC7A0B-2AF4-4DCD-A8F3-2228F8D4A9F9}"/>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1F76493C-42CF-4676-A237-C701D32068D4}"/>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BD15BE18-1F7A-4EF0-AD64-B3112D3FD46F}"/>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2E83AF40-2E6E-46E1-8209-285AF2D8028C}"/>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232FFF9B-EF5D-450D-8F7B-B60B4C02DCEF}"/>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0341C501-48A3-4CDA-955D-AB4936FAF887}"/>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8325AF53-0924-48E8-AEAF-2E47791D1175}"/>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EF4B39D6-E357-4289-A6E1-AE0B4A543B4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8816BC8-B11F-47C7-AE3C-B8F4AA5235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8600515-433E-42AE-A902-EB4A5AD005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7CA237E-AEF7-4852-B16C-0C94129021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0BB42F0-1F04-472C-B5CA-BA746E25F63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6C6BA92-3B3E-42EB-86D4-6257F1739E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69487</xdr:rowOff>
    </xdr:from>
    <xdr:to>
      <xdr:col>85</xdr:col>
      <xdr:colOff>177800</xdr:colOff>
      <xdr:row>104</xdr:row>
      <xdr:rowOff>171087</xdr:rowOff>
    </xdr:to>
    <xdr:sp macro="" textlink="">
      <xdr:nvSpPr>
        <xdr:cNvPr id="882" name="楕円 881">
          <a:extLst>
            <a:ext uri="{FF2B5EF4-FFF2-40B4-BE49-F238E27FC236}">
              <a16:creationId xmlns:a16="http://schemas.microsoft.com/office/drawing/2014/main" id="{F3E094A7-7249-4682-B99F-73546B176624}"/>
            </a:ext>
          </a:extLst>
        </xdr:cNvPr>
        <xdr:cNvSpPr/>
      </xdr:nvSpPr>
      <xdr:spPr>
        <a:xfrm>
          <a:off x="16268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92364</xdr:rowOff>
    </xdr:from>
    <xdr:ext cx="405111" cy="259045"/>
    <xdr:sp macro="" textlink="">
      <xdr:nvSpPr>
        <xdr:cNvPr id="883" name="【庁舎】&#10;有形固定資産減価償却率該当値テキスト">
          <a:extLst>
            <a:ext uri="{FF2B5EF4-FFF2-40B4-BE49-F238E27FC236}">
              <a16:creationId xmlns:a16="http://schemas.microsoft.com/office/drawing/2014/main" id="{5B943146-9161-449C-B219-4F9B4E18237D}"/>
            </a:ext>
          </a:extLst>
        </xdr:cNvPr>
        <xdr:cNvSpPr txBox="1"/>
      </xdr:nvSpPr>
      <xdr:spPr>
        <a:xfrm>
          <a:off x="16357600" y="17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884" name="楕円 883">
          <a:extLst>
            <a:ext uri="{FF2B5EF4-FFF2-40B4-BE49-F238E27FC236}">
              <a16:creationId xmlns:a16="http://schemas.microsoft.com/office/drawing/2014/main" id="{F02D3108-BABA-4ABA-9F47-D986AB7D3456}"/>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120287</xdr:rowOff>
    </xdr:to>
    <xdr:cxnSp macro="">
      <xdr:nvCxnSpPr>
        <xdr:cNvPr id="885" name="直線コネクタ 884">
          <a:extLst>
            <a:ext uri="{FF2B5EF4-FFF2-40B4-BE49-F238E27FC236}">
              <a16:creationId xmlns:a16="http://schemas.microsoft.com/office/drawing/2014/main" id="{DC1965A1-67FA-4C3D-9513-B5BCAAA34621}"/>
            </a:ext>
          </a:extLst>
        </xdr:cNvPr>
        <xdr:cNvCxnSpPr/>
      </xdr:nvCxnSpPr>
      <xdr:spPr>
        <a:xfrm>
          <a:off x="15481300" y="1791189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159294</xdr:rowOff>
    </xdr:from>
    <xdr:to>
      <xdr:col>76</xdr:col>
      <xdr:colOff>165100</xdr:colOff>
      <xdr:row>104</xdr:row>
      <xdr:rowOff>89444</xdr:rowOff>
    </xdr:to>
    <xdr:sp macro="" textlink="">
      <xdr:nvSpPr>
        <xdr:cNvPr id="886" name="楕円 885">
          <a:extLst>
            <a:ext uri="{FF2B5EF4-FFF2-40B4-BE49-F238E27FC236}">
              <a16:creationId xmlns:a16="http://schemas.microsoft.com/office/drawing/2014/main" id="{C987D9EC-52DF-47FD-A5EE-0762DB4D2175}"/>
            </a:ext>
          </a:extLst>
        </xdr:cNvPr>
        <xdr:cNvSpPr/>
      </xdr:nvSpPr>
      <xdr:spPr>
        <a:xfrm>
          <a:off x="14541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38644</xdr:rowOff>
    </xdr:from>
    <xdr:to>
      <xdr:col>81</xdr:col>
      <xdr:colOff>50800</xdr:colOff>
      <xdr:row>104</xdr:row>
      <xdr:rowOff>81099</xdr:rowOff>
    </xdr:to>
    <xdr:cxnSp macro="">
      <xdr:nvCxnSpPr>
        <xdr:cNvPr id="887" name="直線コネクタ 886">
          <a:extLst>
            <a:ext uri="{FF2B5EF4-FFF2-40B4-BE49-F238E27FC236}">
              <a16:creationId xmlns:a16="http://schemas.microsoft.com/office/drawing/2014/main" id="{88941BCB-126F-47FF-B96B-3FE2524DA245}"/>
            </a:ext>
          </a:extLst>
        </xdr:cNvPr>
        <xdr:cNvCxnSpPr/>
      </xdr:nvCxnSpPr>
      <xdr:spPr>
        <a:xfrm>
          <a:off x="14592300" y="178694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113574</xdr:rowOff>
    </xdr:from>
    <xdr:to>
      <xdr:col>72</xdr:col>
      <xdr:colOff>38100</xdr:colOff>
      <xdr:row>104</xdr:row>
      <xdr:rowOff>43724</xdr:rowOff>
    </xdr:to>
    <xdr:sp macro="" textlink="">
      <xdr:nvSpPr>
        <xdr:cNvPr id="888" name="楕円 887">
          <a:extLst>
            <a:ext uri="{FF2B5EF4-FFF2-40B4-BE49-F238E27FC236}">
              <a16:creationId xmlns:a16="http://schemas.microsoft.com/office/drawing/2014/main" id="{9984AF56-214D-42A9-AF96-147A98AB03E1}"/>
            </a:ext>
          </a:extLst>
        </xdr:cNvPr>
        <xdr:cNvSpPr/>
      </xdr:nvSpPr>
      <xdr:spPr>
        <a:xfrm>
          <a:off x="13652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164374</xdr:rowOff>
    </xdr:from>
    <xdr:to>
      <xdr:col>76</xdr:col>
      <xdr:colOff>114300</xdr:colOff>
      <xdr:row>104</xdr:row>
      <xdr:rowOff>38644</xdr:rowOff>
    </xdr:to>
    <xdr:cxnSp macro="">
      <xdr:nvCxnSpPr>
        <xdr:cNvPr id="889" name="直線コネクタ 888">
          <a:extLst>
            <a:ext uri="{FF2B5EF4-FFF2-40B4-BE49-F238E27FC236}">
              <a16:creationId xmlns:a16="http://schemas.microsoft.com/office/drawing/2014/main" id="{8ACEAA96-EBEA-4B12-8C82-7C9638E922BC}"/>
            </a:ext>
          </a:extLst>
        </xdr:cNvPr>
        <xdr:cNvCxnSpPr/>
      </xdr:nvCxnSpPr>
      <xdr:spPr>
        <a:xfrm>
          <a:off x="13703300" y="178237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71120</xdr:rowOff>
    </xdr:from>
    <xdr:to>
      <xdr:col>67</xdr:col>
      <xdr:colOff>101600</xdr:colOff>
      <xdr:row>104</xdr:row>
      <xdr:rowOff>1270</xdr:rowOff>
    </xdr:to>
    <xdr:sp macro="" textlink="">
      <xdr:nvSpPr>
        <xdr:cNvPr id="890" name="楕円 889">
          <a:extLst>
            <a:ext uri="{FF2B5EF4-FFF2-40B4-BE49-F238E27FC236}">
              <a16:creationId xmlns:a16="http://schemas.microsoft.com/office/drawing/2014/main" id="{530A82C3-2359-42FE-9920-A5556E1E456C}"/>
            </a:ext>
          </a:extLst>
        </xdr:cNvPr>
        <xdr:cNvSpPr/>
      </xdr:nvSpPr>
      <xdr:spPr>
        <a:xfrm>
          <a:off x="12763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121920</xdr:rowOff>
    </xdr:from>
    <xdr:to>
      <xdr:col>71</xdr:col>
      <xdr:colOff>177800</xdr:colOff>
      <xdr:row>103</xdr:row>
      <xdr:rowOff>164374</xdr:rowOff>
    </xdr:to>
    <xdr:cxnSp macro="">
      <xdr:nvCxnSpPr>
        <xdr:cNvPr id="891" name="直線コネクタ 890">
          <a:extLst>
            <a:ext uri="{FF2B5EF4-FFF2-40B4-BE49-F238E27FC236}">
              <a16:creationId xmlns:a16="http://schemas.microsoft.com/office/drawing/2014/main" id="{11ABC0C9-A862-41AC-A313-80D3693773F7}"/>
            </a:ext>
          </a:extLst>
        </xdr:cNvPr>
        <xdr:cNvCxnSpPr/>
      </xdr:nvCxnSpPr>
      <xdr:spPr>
        <a:xfrm>
          <a:off x="12814300" y="177812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86244BF0-0983-4391-9FB8-C62FA8D2D818}"/>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C9AA7F6C-2CFD-433A-8355-B85A153156E2}"/>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51B3E9EC-5954-4EA0-9AAD-7EF23F2F993A}"/>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7493E09D-DB86-4E79-8AFF-06C722A06A4C}"/>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896" name="n_1mainValue【庁舎】&#10;有形固定資産減価償却率">
          <a:extLst>
            <a:ext uri="{FF2B5EF4-FFF2-40B4-BE49-F238E27FC236}">
              <a16:creationId xmlns:a16="http://schemas.microsoft.com/office/drawing/2014/main" id="{2ACBE2D6-891C-4307-B132-E520CD2751A2}"/>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105971</xdr:rowOff>
    </xdr:from>
    <xdr:ext cx="405111" cy="259045"/>
    <xdr:sp macro="" textlink="">
      <xdr:nvSpPr>
        <xdr:cNvPr id="897" name="n_2mainValue【庁舎】&#10;有形固定資産減価償却率">
          <a:extLst>
            <a:ext uri="{FF2B5EF4-FFF2-40B4-BE49-F238E27FC236}">
              <a16:creationId xmlns:a16="http://schemas.microsoft.com/office/drawing/2014/main" id="{D81E706A-2457-4DCD-93AE-7E52D564E5E8}"/>
            </a:ext>
          </a:extLst>
        </xdr:cNvPr>
        <xdr:cNvSpPr txBox="1"/>
      </xdr:nvSpPr>
      <xdr:spPr>
        <a:xfrm>
          <a:off x="14389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60251</xdr:rowOff>
    </xdr:from>
    <xdr:ext cx="405111" cy="259045"/>
    <xdr:sp macro="" textlink="">
      <xdr:nvSpPr>
        <xdr:cNvPr id="898" name="n_3mainValue【庁舎】&#10;有形固定資産減価償却率">
          <a:extLst>
            <a:ext uri="{FF2B5EF4-FFF2-40B4-BE49-F238E27FC236}">
              <a16:creationId xmlns:a16="http://schemas.microsoft.com/office/drawing/2014/main" id="{5DF06AB6-2064-4EA4-8730-CB263660403C}"/>
            </a:ext>
          </a:extLst>
        </xdr:cNvPr>
        <xdr:cNvSpPr txBox="1"/>
      </xdr:nvSpPr>
      <xdr:spPr>
        <a:xfrm>
          <a:off x="13500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899" name="n_4mainValue【庁舎】&#10;有形固定資産減価償却率">
          <a:extLst>
            <a:ext uri="{FF2B5EF4-FFF2-40B4-BE49-F238E27FC236}">
              <a16:creationId xmlns:a16="http://schemas.microsoft.com/office/drawing/2014/main" id="{E685FC58-ED97-43DB-B847-480F21B858DB}"/>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486C57F6-979D-453B-8F34-128F97EDD31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1D9E06D-8989-4DBA-96C0-A914992AD2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8DD8DE67-1DD6-43A3-A743-6E6390CCA9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9639577-9F5C-4456-9FB7-1449AF05BA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D1043DA-70D3-48D9-A196-12430F012F4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3B9CA77-1148-4A6D-8B6E-8BDE62BC837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4CF9E0A1-EEAD-4F9A-B7B1-BDEEF1F746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028F8E1-0E4D-4D33-A990-B2EB7C6EFC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75468141-8274-4453-BBF6-BEF97F5942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45310D8D-0A3F-4591-8749-C39C81263DF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E870868-12BC-407F-B764-672567E93A8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5A846132-F5C6-4791-8662-85189AD62F7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55C01E4A-9E31-4B60-9BCD-BDB56BBA45A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1068E18-1362-48B0-9A97-51A72D95124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303F7C18-D9FE-4C20-BDF2-767CDD90965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0FBD316-FEFE-491C-AD57-215D3854498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D31F5C5-506A-4FC4-861B-2258C2343DE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F7604796-8150-4BC7-A5AF-32144B6608B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AB061EF9-FA0D-45E6-8DA9-A96F4E9228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B2264F7-BB34-476E-ADED-6230C8A1979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4E52D41-9599-4C4D-ACAD-21060E80975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98817092-5F9E-469D-8A67-E120F03E44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71AB309-09DC-451F-A0B6-F4032F9D432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70C026B1-F9FC-44ED-91C2-042D274DE929}"/>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E0673626-63AB-4D6F-B9C0-3E1CF729B4E3}"/>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732B55EA-2DA9-403C-A5AE-4A57D504E1D3}"/>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682DCEA9-E9F9-4EDA-94DF-3A65387EC152}"/>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1D62900E-5781-4FC6-8E68-B2E2CB7842DE}"/>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8E211411-E71B-4119-82CF-6E23BD7C5295}"/>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664B6200-ACEC-4B90-854E-3C8CD40A51D5}"/>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378A90EC-379C-4DFA-892F-88632B694C7E}"/>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24140A1-89F0-4DE7-ADFC-96B224BAA556}"/>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1035E119-4D15-4BB5-8310-21B8FBE9C588}"/>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DB9D6FC4-2950-46D3-A81F-881BCBA9BC47}"/>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265F9CE-E70A-4306-8837-BAF561AFFC2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BDB830E-C412-4E6D-B535-C08431D8B4B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2B5E341-C4FF-4F6A-8129-D5D38A95D4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7F020A2-4F29-42C4-A65C-1B8E19E93E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AD25B657-7895-4149-BDDF-522354E328C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23495</xdr:rowOff>
    </xdr:from>
    <xdr:to>
      <xdr:col>116</xdr:col>
      <xdr:colOff>114300</xdr:colOff>
      <xdr:row>102</xdr:row>
      <xdr:rowOff>125095</xdr:rowOff>
    </xdr:to>
    <xdr:sp macro="" textlink="">
      <xdr:nvSpPr>
        <xdr:cNvPr id="939" name="楕円 938">
          <a:extLst>
            <a:ext uri="{FF2B5EF4-FFF2-40B4-BE49-F238E27FC236}">
              <a16:creationId xmlns:a16="http://schemas.microsoft.com/office/drawing/2014/main" id="{F3B74519-08E5-468D-AD60-1A8B68511634}"/>
            </a:ext>
          </a:extLst>
        </xdr:cNvPr>
        <xdr:cNvSpPr/>
      </xdr:nvSpPr>
      <xdr:spPr>
        <a:xfrm>
          <a:off x="22110700" y="1751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46372</xdr:rowOff>
    </xdr:from>
    <xdr:ext cx="469744" cy="259045"/>
    <xdr:sp macro="" textlink="">
      <xdr:nvSpPr>
        <xdr:cNvPr id="940" name="【庁舎】&#10;一人当たり面積該当値テキスト">
          <a:extLst>
            <a:ext uri="{FF2B5EF4-FFF2-40B4-BE49-F238E27FC236}">
              <a16:creationId xmlns:a16="http://schemas.microsoft.com/office/drawing/2014/main" id="{F6755759-DAFE-444E-AD68-E291F12968DC}"/>
            </a:ext>
          </a:extLst>
        </xdr:cNvPr>
        <xdr:cNvSpPr txBox="1"/>
      </xdr:nvSpPr>
      <xdr:spPr>
        <a:xfrm>
          <a:off x="22199600"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42545</xdr:rowOff>
    </xdr:from>
    <xdr:to>
      <xdr:col>112</xdr:col>
      <xdr:colOff>38100</xdr:colOff>
      <xdr:row>102</xdr:row>
      <xdr:rowOff>144145</xdr:rowOff>
    </xdr:to>
    <xdr:sp macro="" textlink="">
      <xdr:nvSpPr>
        <xdr:cNvPr id="941" name="楕円 940">
          <a:extLst>
            <a:ext uri="{FF2B5EF4-FFF2-40B4-BE49-F238E27FC236}">
              <a16:creationId xmlns:a16="http://schemas.microsoft.com/office/drawing/2014/main" id="{99A44148-CE26-408C-B92B-F0AE3177DF5B}"/>
            </a:ext>
          </a:extLst>
        </xdr:cNvPr>
        <xdr:cNvSpPr/>
      </xdr:nvSpPr>
      <xdr:spPr>
        <a:xfrm>
          <a:off x="21272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74295</xdr:rowOff>
    </xdr:from>
    <xdr:to>
      <xdr:col>116</xdr:col>
      <xdr:colOff>63500</xdr:colOff>
      <xdr:row>102</xdr:row>
      <xdr:rowOff>93345</xdr:rowOff>
    </xdr:to>
    <xdr:cxnSp macro="">
      <xdr:nvCxnSpPr>
        <xdr:cNvPr id="942" name="直線コネクタ 941">
          <a:extLst>
            <a:ext uri="{FF2B5EF4-FFF2-40B4-BE49-F238E27FC236}">
              <a16:creationId xmlns:a16="http://schemas.microsoft.com/office/drawing/2014/main" id="{63851C06-DE68-4F32-BE2B-B2F8B107321A}"/>
            </a:ext>
          </a:extLst>
        </xdr:cNvPr>
        <xdr:cNvCxnSpPr/>
      </xdr:nvCxnSpPr>
      <xdr:spPr>
        <a:xfrm flipV="1">
          <a:off x="21323300" y="175621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57786</xdr:rowOff>
    </xdr:from>
    <xdr:to>
      <xdr:col>107</xdr:col>
      <xdr:colOff>101600</xdr:colOff>
      <xdr:row>102</xdr:row>
      <xdr:rowOff>159386</xdr:rowOff>
    </xdr:to>
    <xdr:sp macro="" textlink="">
      <xdr:nvSpPr>
        <xdr:cNvPr id="943" name="楕円 942">
          <a:extLst>
            <a:ext uri="{FF2B5EF4-FFF2-40B4-BE49-F238E27FC236}">
              <a16:creationId xmlns:a16="http://schemas.microsoft.com/office/drawing/2014/main" id="{10287473-8A92-4853-8136-7CA6D57BCB83}"/>
            </a:ext>
          </a:extLst>
        </xdr:cNvPr>
        <xdr:cNvSpPr/>
      </xdr:nvSpPr>
      <xdr:spPr>
        <a:xfrm>
          <a:off x="20383500" y="1754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93345</xdr:rowOff>
    </xdr:from>
    <xdr:to>
      <xdr:col>111</xdr:col>
      <xdr:colOff>177800</xdr:colOff>
      <xdr:row>102</xdr:row>
      <xdr:rowOff>108586</xdr:rowOff>
    </xdr:to>
    <xdr:cxnSp macro="">
      <xdr:nvCxnSpPr>
        <xdr:cNvPr id="944" name="直線コネクタ 943">
          <a:extLst>
            <a:ext uri="{FF2B5EF4-FFF2-40B4-BE49-F238E27FC236}">
              <a16:creationId xmlns:a16="http://schemas.microsoft.com/office/drawing/2014/main" id="{0DA70E5B-F5B5-4A9A-8D1C-8A405F2B7997}"/>
            </a:ext>
          </a:extLst>
        </xdr:cNvPr>
        <xdr:cNvCxnSpPr/>
      </xdr:nvCxnSpPr>
      <xdr:spPr>
        <a:xfrm flipV="1">
          <a:off x="20434300" y="1758124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76836</xdr:rowOff>
    </xdr:from>
    <xdr:to>
      <xdr:col>102</xdr:col>
      <xdr:colOff>165100</xdr:colOff>
      <xdr:row>103</xdr:row>
      <xdr:rowOff>6986</xdr:rowOff>
    </xdr:to>
    <xdr:sp macro="" textlink="">
      <xdr:nvSpPr>
        <xdr:cNvPr id="945" name="楕円 944">
          <a:extLst>
            <a:ext uri="{FF2B5EF4-FFF2-40B4-BE49-F238E27FC236}">
              <a16:creationId xmlns:a16="http://schemas.microsoft.com/office/drawing/2014/main" id="{7F895CC1-0666-410E-816D-C3E8EB1F9278}"/>
            </a:ext>
          </a:extLst>
        </xdr:cNvPr>
        <xdr:cNvSpPr/>
      </xdr:nvSpPr>
      <xdr:spPr>
        <a:xfrm>
          <a:off x="19494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108586</xdr:rowOff>
    </xdr:from>
    <xdr:to>
      <xdr:col>107</xdr:col>
      <xdr:colOff>50800</xdr:colOff>
      <xdr:row>102</xdr:row>
      <xdr:rowOff>127636</xdr:rowOff>
    </xdr:to>
    <xdr:cxnSp macro="">
      <xdr:nvCxnSpPr>
        <xdr:cNvPr id="946" name="直線コネクタ 945">
          <a:extLst>
            <a:ext uri="{FF2B5EF4-FFF2-40B4-BE49-F238E27FC236}">
              <a16:creationId xmlns:a16="http://schemas.microsoft.com/office/drawing/2014/main" id="{2941461D-7073-4E20-BF59-19C0013B9715}"/>
            </a:ext>
          </a:extLst>
        </xdr:cNvPr>
        <xdr:cNvCxnSpPr/>
      </xdr:nvCxnSpPr>
      <xdr:spPr>
        <a:xfrm flipV="1">
          <a:off x="19545300" y="175964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53975</xdr:rowOff>
    </xdr:from>
    <xdr:to>
      <xdr:col>98</xdr:col>
      <xdr:colOff>38100</xdr:colOff>
      <xdr:row>104</xdr:row>
      <xdr:rowOff>155575</xdr:rowOff>
    </xdr:to>
    <xdr:sp macro="" textlink="">
      <xdr:nvSpPr>
        <xdr:cNvPr id="947" name="楕円 946">
          <a:extLst>
            <a:ext uri="{FF2B5EF4-FFF2-40B4-BE49-F238E27FC236}">
              <a16:creationId xmlns:a16="http://schemas.microsoft.com/office/drawing/2014/main" id="{B937A26C-E39A-4658-B1AC-F3889AD8B308}"/>
            </a:ext>
          </a:extLst>
        </xdr:cNvPr>
        <xdr:cNvSpPr/>
      </xdr:nvSpPr>
      <xdr:spPr>
        <a:xfrm>
          <a:off x="18605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127636</xdr:rowOff>
    </xdr:from>
    <xdr:to>
      <xdr:col>102</xdr:col>
      <xdr:colOff>114300</xdr:colOff>
      <xdr:row>104</xdr:row>
      <xdr:rowOff>104775</xdr:rowOff>
    </xdr:to>
    <xdr:cxnSp macro="">
      <xdr:nvCxnSpPr>
        <xdr:cNvPr id="948" name="直線コネクタ 947">
          <a:extLst>
            <a:ext uri="{FF2B5EF4-FFF2-40B4-BE49-F238E27FC236}">
              <a16:creationId xmlns:a16="http://schemas.microsoft.com/office/drawing/2014/main" id="{F68B2E58-3612-4FA4-AD1F-CB980BF03679}"/>
            </a:ext>
          </a:extLst>
        </xdr:cNvPr>
        <xdr:cNvCxnSpPr/>
      </xdr:nvCxnSpPr>
      <xdr:spPr>
        <a:xfrm flipV="1">
          <a:off x="18656300" y="17615536"/>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CF6A65B6-BB76-40D3-8406-2FC6E8AD5159}"/>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213C24AE-3F37-44BE-83C1-7A62DF16BD71}"/>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66B7F073-DDE3-4A35-A7D8-24D89F1D9423}"/>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6770F2D3-7003-4E5C-A437-779F9C10FEB8}"/>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160672</xdr:rowOff>
    </xdr:from>
    <xdr:ext cx="469744" cy="259045"/>
    <xdr:sp macro="" textlink="">
      <xdr:nvSpPr>
        <xdr:cNvPr id="953" name="n_1mainValue【庁舎】&#10;一人当たり面積">
          <a:extLst>
            <a:ext uri="{FF2B5EF4-FFF2-40B4-BE49-F238E27FC236}">
              <a16:creationId xmlns:a16="http://schemas.microsoft.com/office/drawing/2014/main" id="{0A0A15D4-F71C-44C9-B80E-A1EFF58A9072}"/>
            </a:ext>
          </a:extLst>
        </xdr:cNvPr>
        <xdr:cNvSpPr txBox="1"/>
      </xdr:nvSpPr>
      <xdr:spPr>
        <a:xfrm>
          <a:off x="21075727" y="1730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4463</xdr:rowOff>
    </xdr:from>
    <xdr:ext cx="469744" cy="259045"/>
    <xdr:sp macro="" textlink="">
      <xdr:nvSpPr>
        <xdr:cNvPr id="954" name="n_2mainValue【庁舎】&#10;一人当たり面積">
          <a:extLst>
            <a:ext uri="{FF2B5EF4-FFF2-40B4-BE49-F238E27FC236}">
              <a16:creationId xmlns:a16="http://schemas.microsoft.com/office/drawing/2014/main" id="{FFD85D46-8C76-48F1-BE8A-A25527DA1489}"/>
            </a:ext>
          </a:extLst>
        </xdr:cNvPr>
        <xdr:cNvSpPr txBox="1"/>
      </xdr:nvSpPr>
      <xdr:spPr>
        <a:xfrm>
          <a:off x="20199427" y="1732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23513</xdr:rowOff>
    </xdr:from>
    <xdr:ext cx="469744" cy="259045"/>
    <xdr:sp macro="" textlink="">
      <xdr:nvSpPr>
        <xdr:cNvPr id="955" name="n_3mainValue【庁舎】&#10;一人当たり面積">
          <a:extLst>
            <a:ext uri="{FF2B5EF4-FFF2-40B4-BE49-F238E27FC236}">
              <a16:creationId xmlns:a16="http://schemas.microsoft.com/office/drawing/2014/main" id="{4653B528-95FF-4B79-9160-58A4721C2090}"/>
            </a:ext>
          </a:extLst>
        </xdr:cNvPr>
        <xdr:cNvSpPr txBox="1"/>
      </xdr:nvSpPr>
      <xdr:spPr>
        <a:xfrm>
          <a:off x="19310427" y="1733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652</xdr:rowOff>
    </xdr:from>
    <xdr:ext cx="469744" cy="259045"/>
    <xdr:sp macro="" textlink="">
      <xdr:nvSpPr>
        <xdr:cNvPr id="956" name="n_4mainValue【庁舎】&#10;一人当たり面積">
          <a:extLst>
            <a:ext uri="{FF2B5EF4-FFF2-40B4-BE49-F238E27FC236}">
              <a16:creationId xmlns:a16="http://schemas.microsoft.com/office/drawing/2014/main" id="{4D39CBB5-A955-4C25-98AE-4929C2F09862}"/>
            </a:ext>
          </a:extLst>
        </xdr:cNvPr>
        <xdr:cNvSpPr txBox="1"/>
      </xdr:nvSpPr>
      <xdr:spPr>
        <a:xfrm>
          <a:off x="184214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1493A9A2-D9FF-4062-A563-72BF5C2F5D0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33C379F-03AC-4571-BF79-2A73873259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D82F4757-0F7D-42F1-8378-4985B73695C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高くなっている施設は、図書館、一般廃棄物処理施設、体育館・プール、福祉施設、市民会館であり、低くなっている施設は、保健センター・保健所、消防施設、庁舎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体育館・プールについては昭和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年代に建築したものが多く、特に有形固定資産減価償却率が高くなっている。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年度に策定した公共施設等総合管理計画や令和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年度に策定した公共施設再配置計画に基づき計画的に長寿命化や集約化等を進めており、使用に関して問題はない。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22171131</v>
      </c>
      <c r="BO4" s="462"/>
      <c r="BP4" s="462"/>
      <c r="BQ4" s="462"/>
      <c r="BR4" s="462"/>
      <c r="BS4" s="462"/>
      <c r="BT4" s="462"/>
      <c r="BU4" s="463"/>
      <c r="BV4" s="461">
        <v>20753733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6.2</v>
      </c>
      <c r="CU4" s="602"/>
      <c r="CV4" s="602"/>
      <c r="CW4" s="602"/>
      <c r="CX4" s="602"/>
      <c r="CY4" s="602"/>
      <c r="CZ4" s="602"/>
      <c r="DA4" s="603"/>
      <c r="DB4" s="601">
        <v>5.0999999999999996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21356825</v>
      </c>
      <c r="BO5" s="433"/>
      <c r="BP5" s="433"/>
      <c r="BQ5" s="433"/>
      <c r="BR5" s="433"/>
      <c r="BS5" s="433"/>
      <c r="BT5" s="433"/>
      <c r="BU5" s="434"/>
      <c r="BV5" s="432">
        <v>19992731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89.7</v>
      </c>
      <c r="CU5" s="430"/>
      <c r="CV5" s="430"/>
      <c r="CW5" s="430"/>
      <c r="CX5" s="430"/>
      <c r="CY5" s="430"/>
      <c r="CZ5" s="430"/>
      <c r="DA5" s="431"/>
      <c r="DB5" s="429">
        <v>89.9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814306</v>
      </c>
      <c r="BO6" s="433"/>
      <c r="BP6" s="433"/>
      <c r="BQ6" s="433"/>
      <c r="BR6" s="433"/>
      <c r="BS6" s="433"/>
      <c r="BT6" s="433"/>
      <c r="BU6" s="434"/>
      <c r="BV6" s="432">
        <v>761002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89.9</v>
      </c>
      <c r="CU6" s="576"/>
      <c r="CV6" s="576"/>
      <c r="CW6" s="576"/>
      <c r="CX6" s="576"/>
      <c r="CY6" s="576"/>
      <c r="CZ6" s="576"/>
      <c r="DA6" s="577"/>
      <c r="DB6" s="575">
        <v>90.5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61782</v>
      </c>
      <c r="BO7" s="433"/>
      <c r="BP7" s="433"/>
      <c r="BQ7" s="433"/>
      <c r="BR7" s="433"/>
      <c r="BS7" s="433"/>
      <c r="BT7" s="433"/>
      <c r="BU7" s="434"/>
      <c r="BV7" s="432">
        <v>134518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12212121</v>
      </c>
      <c r="CU7" s="433"/>
      <c r="CV7" s="433"/>
      <c r="CW7" s="433"/>
      <c r="CX7" s="433"/>
      <c r="CY7" s="433"/>
      <c r="CZ7" s="433"/>
      <c r="DA7" s="434"/>
      <c r="DB7" s="432">
        <v>12166584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752524</v>
      </c>
      <c r="BO8" s="433"/>
      <c r="BP8" s="433"/>
      <c r="BQ8" s="433"/>
      <c r="BR8" s="433"/>
      <c r="BS8" s="433"/>
      <c r="BT8" s="433"/>
      <c r="BU8" s="434"/>
      <c r="BV8" s="432">
        <v>626484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0.39</v>
      </c>
      <c r="CU8" s="536"/>
      <c r="CV8" s="536"/>
      <c r="CW8" s="536"/>
      <c r="CX8" s="536"/>
      <c r="CY8" s="536"/>
      <c r="CZ8" s="536"/>
      <c r="DA8" s="537"/>
      <c r="DB8" s="535">
        <v>0.39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28989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126040</v>
      </c>
      <c r="BO9" s="433"/>
      <c r="BP9" s="433"/>
      <c r="BQ9" s="433"/>
      <c r="BR9" s="433"/>
      <c r="BS9" s="433"/>
      <c r="BT9" s="433"/>
      <c r="BU9" s="434"/>
      <c r="BV9" s="432">
        <v>136894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16.7</v>
      </c>
      <c r="CU9" s="430"/>
      <c r="CV9" s="430"/>
      <c r="CW9" s="430"/>
      <c r="CX9" s="430"/>
      <c r="CY9" s="430"/>
      <c r="CZ9" s="430"/>
      <c r="DA9" s="431"/>
      <c r="DB9" s="429">
        <v>19.7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30805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7388</v>
      </c>
      <c r="BO10" s="433"/>
      <c r="BP10" s="433"/>
      <c r="BQ10" s="433"/>
      <c r="BR10" s="433"/>
      <c r="BS10" s="433"/>
      <c r="BT10" s="433"/>
      <c r="BU10" s="434"/>
      <c r="BV10" s="432">
        <v>3599</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350682</v>
      </c>
      <c r="BO11" s="433"/>
      <c r="BP11" s="433"/>
      <c r="BQ11" s="433"/>
      <c r="BR11" s="433"/>
      <c r="BS11" s="433"/>
      <c r="BT11" s="433"/>
      <c r="BU11" s="434"/>
      <c r="BV11" s="432">
        <v>533053</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27754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170000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27285</v>
      </c>
      <c r="S13" s="520"/>
      <c r="T13" s="520"/>
      <c r="U13" s="520"/>
      <c r="V13" s="521"/>
      <c r="W13" s="522" t="s">
        <v>131</v>
      </c>
      <c r="X13" s="418"/>
      <c r="Y13" s="418"/>
      <c r="Z13" s="418"/>
      <c r="AA13" s="418"/>
      <c r="AB13" s="419"/>
      <c r="AC13" s="385">
        <v>783</v>
      </c>
      <c r="AD13" s="386"/>
      <c r="AE13" s="386"/>
      <c r="AF13" s="386"/>
      <c r="AG13" s="387"/>
      <c r="AH13" s="385">
        <v>854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314110</v>
      </c>
      <c r="BO13" s="433"/>
      <c r="BP13" s="433"/>
      <c r="BQ13" s="433"/>
      <c r="BR13" s="433"/>
      <c r="BS13" s="433"/>
      <c r="BT13" s="433"/>
      <c r="BU13" s="434"/>
      <c r="BV13" s="432">
        <v>673546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9.8000000000000007</v>
      </c>
      <c r="CU13" s="430"/>
      <c r="CV13" s="430"/>
      <c r="CW13" s="430"/>
      <c r="CX13" s="430"/>
      <c r="CY13" s="430"/>
      <c r="CZ13" s="430"/>
      <c r="DA13" s="431"/>
      <c r="DB13" s="429">
        <v>10.7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28239</v>
      </c>
      <c r="S14" s="520"/>
      <c r="T14" s="520"/>
      <c r="U14" s="520"/>
      <c r="V14" s="521"/>
      <c r="W14" s="523"/>
      <c r="X14" s="421"/>
      <c r="Y14" s="421"/>
      <c r="Z14" s="421"/>
      <c r="AA14" s="421"/>
      <c r="AB14" s="422"/>
      <c r="AC14" s="512">
        <v>5.6</v>
      </c>
      <c r="AD14" s="513"/>
      <c r="AE14" s="513"/>
      <c r="AF14" s="513"/>
      <c r="AG14" s="514"/>
      <c r="AH14" s="512">
        <v>5.9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27795</v>
      </c>
      <c r="S15" s="520"/>
      <c r="T15" s="520"/>
      <c r="U15" s="520"/>
      <c r="V15" s="521"/>
      <c r="W15" s="522" t="s">
        <v>137</v>
      </c>
      <c r="X15" s="418"/>
      <c r="Y15" s="418"/>
      <c r="Z15" s="418"/>
      <c r="AA15" s="418"/>
      <c r="AB15" s="419"/>
      <c r="AC15" s="385">
        <v>4117</v>
      </c>
      <c r="AD15" s="386"/>
      <c r="AE15" s="386"/>
      <c r="AF15" s="386"/>
      <c r="AG15" s="387"/>
      <c r="AH15" s="385">
        <v>4280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4299936</v>
      </c>
      <c r="BO15" s="462"/>
      <c r="BP15" s="462"/>
      <c r="BQ15" s="462"/>
      <c r="BR15" s="462"/>
      <c r="BS15" s="462"/>
      <c r="BT15" s="462"/>
      <c r="BU15" s="463"/>
      <c r="BV15" s="461">
        <v>4367022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29.2</v>
      </c>
      <c r="AD16" s="513"/>
      <c r="AE16" s="513"/>
      <c r="AF16" s="513"/>
      <c r="AG16" s="514"/>
      <c r="AH16" s="512">
        <v>29.3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11066718</v>
      </c>
      <c r="BO16" s="433"/>
      <c r="BP16" s="433"/>
      <c r="BQ16" s="433"/>
      <c r="BR16" s="433"/>
      <c r="BS16" s="433"/>
      <c r="BT16" s="433"/>
      <c r="BU16" s="434"/>
      <c r="BV16" s="432">
        <v>10957810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9192</v>
      </c>
      <c r="AD17" s="386"/>
      <c r="AE17" s="386"/>
      <c r="AF17" s="386"/>
      <c r="AG17" s="387"/>
      <c r="AH17" s="385">
        <v>9464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5412784</v>
      </c>
      <c r="BO17" s="433"/>
      <c r="BP17" s="433"/>
      <c r="BQ17" s="433"/>
      <c r="BR17" s="433"/>
      <c r="BS17" s="433"/>
      <c r="BT17" s="433"/>
      <c r="BU17" s="434"/>
      <c r="BV17" s="432">
        <v>5514487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403.06</v>
      </c>
      <c r="M18" s="485"/>
      <c r="N18" s="485"/>
      <c r="O18" s="485"/>
      <c r="P18" s="485"/>
      <c r="Q18" s="485"/>
      <c r="R18" s="486"/>
      <c r="S18" s="486"/>
      <c r="T18" s="486"/>
      <c r="U18" s="486"/>
      <c r="V18" s="487"/>
      <c r="W18" s="503"/>
      <c r="X18" s="504"/>
      <c r="Y18" s="504"/>
      <c r="Z18" s="504"/>
      <c r="AA18" s="504"/>
      <c r="AB18" s="528"/>
      <c r="AC18" s="402">
        <v>65.2</v>
      </c>
      <c r="AD18" s="403"/>
      <c r="AE18" s="403"/>
      <c r="AF18" s="403"/>
      <c r="AG18" s="488"/>
      <c r="AH18" s="402">
        <v>64.8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11157473</v>
      </c>
      <c r="BO18" s="433"/>
      <c r="BP18" s="433"/>
      <c r="BQ18" s="433"/>
      <c r="BR18" s="433"/>
      <c r="BS18" s="433"/>
      <c r="BT18" s="433"/>
      <c r="BU18" s="434"/>
      <c r="BV18" s="432">
        <v>10938939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15004923</v>
      </c>
      <c r="BO19" s="433"/>
      <c r="BP19" s="433"/>
      <c r="BQ19" s="433"/>
      <c r="BR19" s="433"/>
      <c r="BS19" s="433"/>
      <c r="BT19" s="433"/>
      <c r="BU19" s="434"/>
      <c r="BV19" s="432">
        <v>14660497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11399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12169471</v>
      </c>
      <c r="BO22" s="462"/>
      <c r="BP22" s="462"/>
      <c r="BQ22" s="462"/>
      <c r="BR22" s="462"/>
      <c r="BS22" s="462"/>
      <c r="BT22" s="462"/>
      <c r="BU22" s="463"/>
      <c r="BV22" s="461">
        <v>13387725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5940488</v>
      </c>
      <c r="BO23" s="433"/>
      <c r="BP23" s="433"/>
      <c r="BQ23" s="433"/>
      <c r="BR23" s="433"/>
      <c r="BS23" s="433"/>
      <c r="BT23" s="433"/>
      <c r="BU23" s="434"/>
      <c r="BV23" s="432">
        <v>6426748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8650</v>
      </c>
      <c r="R24" s="386"/>
      <c r="S24" s="386"/>
      <c r="T24" s="386"/>
      <c r="U24" s="386"/>
      <c r="V24" s="387"/>
      <c r="W24" s="475"/>
      <c r="X24" s="412"/>
      <c r="Y24" s="413"/>
      <c r="Z24" s="388" t="s">
        <v>162</v>
      </c>
      <c r="AA24" s="389"/>
      <c r="AB24" s="389"/>
      <c r="AC24" s="389"/>
      <c r="AD24" s="389"/>
      <c r="AE24" s="389"/>
      <c r="AF24" s="389"/>
      <c r="AG24" s="390"/>
      <c r="AH24" s="385">
        <v>260</v>
      </c>
      <c r="AI24" s="386"/>
      <c r="AJ24" s="386"/>
      <c r="AK24" s="386"/>
      <c r="AL24" s="387"/>
      <c r="AM24" s="385">
        <v>834860</v>
      </c>
      <c r="AN24" s="386"/>
      <c r="AO24" s="386"/>
      <c r="AP24" s="386"/>
      <c r="AQ24" s="386"/>
      <c r="AR24" s="387"/>
      <c r="AS24" s="385">
        <v>3211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9324308</v>
      </c>
      <c r="BO24" s="433"/>
      <c r="BP24" s="433"/>
      <c r="BQ24" s="433"/>
      <c r="BR24" s="433"/>
      <c r="BS24" s="433"/>
      <c r="BT24" s="433"/>
      <c r="BU24" s="434"/>
      <c r="BV24" s="432">
        <v>9739355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6840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3123929</v>
      </c>
      <c r="BO25" s="462"/>
      <c r="BP25" s="462"/>
      <c r="BQ25" s="462"/>
      <c r="BR25" s="462"/>
      <c r="BS25" s="462"/>
      <c r="BT25" s="462"/>
      <c r="BU25" s="463"/>
      <c r="BV25" s="461">
        <v>500623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6350</v>
      </c>
      <c r="R26" s="386"/>
      <c r="S26" s="386"/>
      <c r="T26" s="386"/>
      <c r="U26" s="386"/>
      <c r="V26" s="387"/>
      <c r="W26" s="475"/>
      <c r="X26" s="412"/>
      <c r="Y26" s="413"/>
      <c r="Z26" s="388" t="s">
        <v>168</v>
      </c>
      <c r="AA26" s="443"/>
      <c r="AB26" s="443"/>
      <c r="AC26" s="443"/>
      <c r="AD26" s="443"/>
      <c r="AE26" s="443"/>
      <c r="AF26" s="443"/>
      <c r="AG26" s="444"/>
      <c r="AH26" s="385">
        <v>14</v>
      </c>
      <c r="AI26" s="386"/>
      <c r="AJ26" s="386"/>
      <c r="AK26" s="386"/>
      <c r="AL26" s="387"/>
      <c r="AM26" s="385">
        <v>38668</v>
      </c>
      <c r="AN26" s="386"/>
      <c r="AO26" s="386"/>
      <c r="AP26" s="386"/>
      <c r="AQ26" s="386"/>
      <c r="AR26" s="387"/>
      <c r="AS26" s="385">
        <v>2762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4410</v>
      </c>
      <c r="R27" s="386"/>
      <c r="S27" s="386"/>
      <c r="T27" s="386"/>
      <c r="U27" s="386"/>
      <c r="V27" s="387"/>
      <c r="W27" s="475"/>
      <c r="X27" s="412"/>
      <c r="Y27" s="413"/>
      <c r="Z27" s="388" t="s">
        <v>171</v>
      </c>
      <c r="AA27" s="389"/>
      <c r="AB27" s="389"/>
      <c r="AC27" s="389"/>
      <c r="AD27" s="389"/>
      <c r="AE27" s="389"/>
      <c r="AF27" s="389"/>
      <c r="AG27" s="390"/>
      <c r="AH27" s="385">
        <v>44</v>
      </c>
      <c r="AI27" s="386"/>
      <c r="AJ27" s="386"/>
      <c r="AK27" s="386"/>
      <c r="AL27" s="387"/>
      <c r="AM27" s="385">
        <v>123772</v>
      </c>
      <c r="AN27" s="386"/>
      <c r="AO27" s="386"/>
      <c r="AP27" s="386"/>
      <c r="AQ27" s="386"/>
      <c r="AR27" s="387"/>
      <c r="AS27" s="385">
        <v>2813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574748</v>
      </c>
      <c r="BO27" s="467"/>
      <c r="BP27" s="467"/>
      <c r="BQ27" s="467"/>
      <c r="BR27" s="467"/>
      <c r="BS27" s="467"/>
      <c r="BT27" s="467"/>
      <c r="BU27" s="468"/>
      <c r="BV27" s="466">
        <v>573859</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3630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4926553</v>
      </c>
      <c r="BO28" s="462"/>
      <c r="BP28" s="462"/>
      <c r="BQ28" s="462"/>
      <c r="BR28" s="462"/>
      <c r="BS28" s="462"/>
      <c r="BT28" s="462"/>
      <c r="BU28" s="463"/>
      <c r="BV28" s="461">
        <v>4769165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3240</v>
      </c>
      <c r="R29" s="386"/>
      <c r="S29" s="386"/>
      <c r="T29" s="386"/>
      <c r="U29" s="386"/>
      <c r="V29" s="387"/>
      <c r="W29" s="476"/>
      <c r="X29" s="477"/>
      <c r="Y29" s="478"/>
      <c r="Z29" s="388" t="s">
        <v>177</v>
      </c>
      <c r="AA29" s="389"/>
      <c r="AB29" s="389"/>
      <c r="AC29" s="389"/>
      <c r="AD29" s="389"/>
      <c r="AE29" s="389"/>
      <c r="AF29" s="389"/>
      <c r="AG29" s="390"/>
      <c r="AH29" s="385">
        <v>304</v>
      </c>
      <c r="AI29" s="386"/>
      <c r="AJ29" s="386"/>
      <c r="AK29" s="386"/>
      <c r="AL29" s="387"/>
      <c r="AM29" s="385">
        <v>958632</v>
      </c>
      <c r="AN29" s="386"/>
      <c r="AO29" s="386"/>
      <c r="AP29" s="386"/>
      <c r="AQ29" s="386"/>
      <c r="AR29" s="387"/>
      <c r="AS29" s="385">
        <v>3153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9574</v>
      </c>
      <c r="BO29" s="433"/>
      <c r="BP29" s="433"/>
      <c r="BQ29" s="433"/>
      <c r="BR29" s="433"/>
      <c r="BS29" s="433"/>
      <c r="BT29" s="433"/>
      <c r="BU29" s="434"/>
      <c r="BV29" s="432">
        <v>9558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6490301</v>
      </c>
      <c r="BO30" s="467"/>
      <c r="BP30" s="467"/>
      <c r="BQ30" s="467"/>
      <c r="BR30" s="467"/>
      <c r="BS30" s="467"/>
      <c r="BT30" s="467"/>
      <c r="BU30" s="468"/>
      <c r="BV30" s="466">
        <v>6435620</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宅地開発事業</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南但広域行政事務組合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和田山商業振興</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休日診療所</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工業用水道事業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公立豊岡病院組合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フレッシュあさご</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介護保険事業（保険事業勘定）</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IF('各会計、関係団体の財政状況及び健全化判断比率'!B34="","",'各会計、関係団体の財政状況及び健全化判断比率'!B34)</f>
        <v>下水道事業</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但馬広域行政事務組合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朝来農産物加工所</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兵庫県市町村職員退職手当組合</v>
      </c>
      <c r="BZ37" s="381"/>
      <c r="CA37" s="381"/>
      <c r="CB37" s="381"/>
      <c r="CC37" s="381"/>
      <c r="CD37" s="381"/>
      <c r="CE37" s="381"/>
      <c r="CF37" s="381"/>
      <c r="CG37" s="381"/>
      <c r="CH37" s="381"/>
      <c r="CI37" s="381"/>
      <c r="CJ37" s="381"/>
      <c r="CK37" s="381"/>
      <c r="CL37" s="381"/>
      <c r="CM37" s="381"/>
      <c r="CN37" s="163"/>
      <c r="CO37" s="380">
        <f t="shared" si="3"/>
        <v>20</v>
      </c>
      <c r="CP37" s="380"/>
      <c r="CQ37" s="381" t="str">
        <f>IF('各会計、関係団体の財政状況及び健全化判断比率'!BS10="","",'各会計、関係団体の財政状況及び健全化判断比率'!BS10)</f>
        <v>あさご有機</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兵庫県町議会議員公務災害補償組合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兵庫県後期高齢者医療広域連合（一般会計）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兵庫県後期高齢者医療広域連合（特別会計）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4M1LBd9nBlgVD/chCwlDrDbcPKlgw7VL1Co/FcNp7Ztcm4GV72Eq6n3KWYG72ddZQIKQ2lmA2Fe2JiFzM1IeUg==" saltValue="eBI6V2R15ha6QNBXB+x14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4217424</v>
      </c>
      <c r="S5" s="690"/>
      <c r="T5" s="690"/>
      <c r="U5" s="690"/>
      <c r="V5" s="690"/>
      <c r="W5" s="690"/>
      <c r="X5" s="690"/>
      <c r="Y5" s="715"/>
      <c r="Z5" s="728">
        <v>19</v>
      </c>
      <c r="AA5" s="728"/>
      <c r="AB5" s="728"/>
      <c r="AC5" s="728"/>
      <c r="AD5" s="729">
        <v>4217424</v>
      </c>
      <c r="AE5" s="729"/>
      <c r="AF5" s="729"/>
      <c r="AG5" s="729"/>
      <c r="AH5" s="729"/>
      <c r="AI5" s="729"/>
      <c r="AJ5" s="729"/>
      <c r="AK5" s="729"/>
      <c r="AL5" s="716">
        <v>34</v>
      </c>
      <c r="AM5" s="698"/>
      <c r="AN5" s="698"/>
      <c r="AO5" s="717"/>
      <c r="AP5" s="692" t="s">
        <v>216</v>
      </c>
      <c r="AQ5" s="693"/>
      <c r="AR5" s="693"/>
      <c r="AS5" s="693"/>
      <c r="AT5" s="693"/>
      <c r="AU5" s="693"/>
      <c r="AV5" s="693"/>
      <c r="AW5" s="693"/>
      <c r="AX5" s="693"/>
      <c r="AY5" s="693"/>
      <c r="AZ5" s="693"/>
      <c r="BA5" s="693"/>
      <c r="BB5" s="693"/>
      <c r="BC5" s="693"/>
      <c r="BD5" s="693"/>
      <c r="BE5" s="693"/>
      <c r="BF5" s="694"/>
      <c r="BG5" s="634">
        <v>4211903</v>
      </c>
      <c r="BH5" s="635"/>
      <c r="BI5" s="635"/>
      <c r="BJ5" s="635"/>
      <c r="BK5" s="635"/>
      <c r="BL5" s="635"/>
      <c r="BM5" s="635"/>
      <c r="BN5" s="636"/>
      <c r="BO5" s="672">
        <v>99.9</v>
      </c>
      <c r="BP5" s="672"/>
      <c r="BQ5" s="672"/>
      <c r="BR5" s="672"/>
      <c r="BS5" s="673">
        <v>43691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283743</v>
      </c>
      <c r="S6" s="635"/>
      <c r="T6" s="635"/>
      <c r="U6" s="635"/>
      <c r="V6" s="635"/>
      <c r="W6" s="635"/>
      <c r="X6" s="635"/>
      <c r="Y6" s="636"/>
      <c r="Z6" s="672">
        <v>1.3</v>
      </c>
      <c r="AA6" s="672"/>
      <c r="AB6" s="672"/>
      <c r="AC6" s="672"/>
      <c r="AD6" s="673">
        <v>283743</v>
      </c>
      <c r="AE6" s="673"/>
      <c r="AF6" s="673"/>
      <c r="AG6" s="673"/>
      <c r="AH6" s="673"/>
      <c r="AI6" s="673"/>
      <c r="AJ6" s="673"/>
      <c r="AK6" s="673"/>
      <c r="AL6" s="637">
        <v>2.2999999999999998</v>
      </c>
      <c r="AM6" s="638"/>
      <c r="AN6" s="638"/>
      <c r="AO6" s="674"/>
      <c r="AP6" s="631" t="s">
        <v>221</v>
      </c>
      <c r="AQ6" s="632"/>
      <c r="AR6" s="632"/>
      <c r="AS6" s="632"/>
      <c r="AT6" s="632"/>
      <c r="AU6" s="632"/>
      <c r="AV6" s="632"/>
      <c r="AW6" s="632"/>
      <c r="AX6" s="632"/>
      <c r="AY6" s="632"/>
      <c r="AZ6" s="632"/>
      <c r="BA6" s="632"/>
      <c r="BB6" s="632"/>
      <c r="BC6" s="632"/>
      <c r="BD6" s="632"/>
      <c r="BE6" s="632"/>
      <c r="BF6" s="633"/>
      <c r="BG6" s="634">
        <v>4211903</v>
      </c>
      <c r="BH6" s="635"/>
      <c r="BI6" s="635"/>
      <c r="BJ6" s="635"/>
      <c r="BK6" s="635"/>
      <c r="BL6" s="635"/>
      <c r="BM6" s="635"/>
      <c r="BN6" s="636"/>
      <c r="BO6" s="672">
        <v>99.9</v>
      </c>
      <c r="BP6" s="672"/>
      <c r="BQ6" s="672"/>
      <c r="BR6" s="672"/>
      <c r="BS6" s="673">
        <v>43691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179839</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179794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2372</v>
      </c>
      <c r="S7" s="635"/>
      <c r="T7" s="635"/>
      <c r="U7" s="635"/>
      <c r="V7" s="635"/>
      <c r="W7" s="635"/>
      <c r="X7" s="635"/>
      <c r="Y7" s="636"/>
      <c r="Z7" s="672">
        <v>0</v>
      </c>
      <c r="AA7" s="672"/>
      <c r="AB7" s="672"/>
      <c r="AC7" s="672"/>
      <c r="AD7" s="673">
        <v>2372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1421470</v>
      </c>
      <c r="BH7" s="635"/>
      <c r="BI7" s="635"/>
      <c r="BJ7" s="635"/>
      <c r="BK7" s="635"/>
      <c r="BL7" s="635"/>
      <c r="BM7" s="635"/>
      <c r="BN7" s="636"/>
      <c r="BO7" s="672">
        <v>33.700000000000003</v>
      </c>
      <c r="BP7" s="672"/>
      <c r="BQ7" s="672"/>
      <c r="BR7" s="672"/>
      <c r="BS7" s="673">
        <v>43691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3698994</v>
      </c>
      <c r="CS7" s="635"/>
      <c r="CT7" s="635"/>
      <c r="CU7" s="635"/>
      <c r="CV7" s="635"/>
      <c r="CW7" s="635"/>
      <c r="CX7" s="635"/>
      <c r="CY7" s="636"/>
      <c r="CZ7" s="672">
        <v>17.3</v>
      </c>
      <c r="DA7" s="672"/>
      <c r="DB7" s="672"/>
      <c r="DC7" s="672"/>
      <c r="DD7" s="640">
        <v>406978</v>
      </c>
      <c r="DE7" s="635"/>
      <c r="DF7" s="635"/>
      <c r="DG7" s="635"/>
      <c r="DH7" s="635"/>
      <c r="DI7" s="635"/>
      <c r="DJ7" s="635"/>
      <c r="DK7" s="635"/>
      <c r="DL7" s="635"/>
      <c r="DM7" s="635"/>
      <c r="DN7" s="635"/>
      <c r="DO7" s="635"/>
      <c r="DP7" s="636"/>
      <c r="DQ7" s="640">
        <v>1929366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42299</v>
      </c>
      <c r="S8" s="635"/>
      <c r="T8" s="635"/>
      <c r="U8" s="635"/>
      <c r="V8" s="635"/>
      <c r="W8" s="635"/>
      <c r="X8" s="635"/>
      <c r="Y8" s="636"/>
      <c r="Z8" s="672">
        <v>0.2</v>
      </c>
      <c r="AA8" s="672"/>
      <c r="AB8" s="672"/>
      <c r="AC8" s="672"/>
      <c r="AD8" s="673">
        <v>42299</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44361</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6048547</v>
      </c>
      <c r="CS8" s="635"/>
      <c r="CT8" s="635"/>
      <c r="CU8" s="635"/>
      <c r="CV8" s="635"/>
      <c r="CW8" s="635"/>
      <c r="CX8" s="635"/>
      <c r="CY8" s="636"/>
      <c r="CZ8" s="672">
        <v>28.3</v>
      </c>
      <c r="DA8" s="672"/>
      <c r="DB8" s="672"/>
      <c r="DC8" s="672"/>
      <c r="DD8" s="640">
        <v>133698</v>
      </c>
      <c r="DE8" s="635"/>
      <c r="DF8" s="635"/>
      <c r="DG8" s="635"/>
      <c r="DH8" s="635"/>
      <c r="DI8" s="635"/>
      <c r="DJ8" s="635"/>
      <c r="DK8" s="635"/>
      <c r="DL8" s="635"/>
      <c r="DM8" s="635"/>
      <c r="DN8" s="635"/>
      <c r="DO8" s="635"/>
      <c r="DP8" s="636"/>
      <c r="DQ8" s="640">
        <v>3665311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55745</v>
      </c>
      <c r="S9" s="635"/>
      <c r="T9" s="635"/>
      <c r="U9" s="635"/>
      <c r="V9" s="635"/>
      <c r="W9" s="635"/>
      <c r="X9" s="635"/>
      <c r="Y9" s="636"/>
      <c r="Z9" s="672">
        <v>0.3</v>
      </c>
      <c r="AA9" s="672"/>
      <c r="AB9" s="672"/>
      <c r="AC9" s="672"/>
      <c r="AD9" s="673">
        <v>55745</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1085584</v>
      </c>
      <c r="BH9" s="635"/>
      <c r="BI9" s="635"/>
      <c r="BJ9" s="635"/>
      <c r="BK9" s="635"/>
      <c r="BL9" s="635"/>
      <c r="BM9" s="635"/>
      <c r="BN9" s="636"/>
      <c r="BO9" s="672">
        <v>25.7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2224528</v>
      </c>
      <c r="CS9" s="635"/>
      <c r="CT9" s="635"/>
      <c r="CU9" s="635"/>
      <c r="CV9" s="635"/>
      <c r="CW9" s="635"/>
      <c r="CX9" s="635"/>
      <c r="CY9" s="636"/>
      <c r="CZ9" s="672">
        <v>10.4</v>
      </c>
      <c r="DA9" s="672"/>
      <c r="DB9" s="672"/>
      <c r="DC9" s="672"/>
      <c r="DD9" s="640">
        <v>139723</v>
      </c>
      <c r="DE9" s="635"/>
      <c r="DF9" s="635"/>
      <c r="DG9" s="635"/>
      <c r="DH9" s="635"/>
      <c r="DI9" s="635"/>
      <c r="DJ9" s="635"/>
      <c r="DK9" s="635"/>
      <c r="DL9" s="635"/>
      <c r="DM9" s="635"/>
      <c r="DN9" s="635"/>
      <c r="DO9" s="635"/>
      <c r="DP9" s="636"/>
      <c r="DQ9" s="640">
        <v>1862835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96473</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18788</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12928</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737787</v>
      </c>
      <c r="S11" s="635"/>
      <c r="T11" s="635"/>
      <c r="U11" s="635"/>
      <c r="V11" s="635"/>
      <c r="W11" s="635"/>
      <c r="X11" s="635"/>
      <c r="Y11" s="636"/>
      <c r="Z11" s="637">
        <v>3.3</v>
      </c>
      <c r="AA11" s="638"/>
      <c r="AB11" s="638"/>
      <c r="AC11" s="639"/>
      <c r="AD11" s="640">
        <v>737787</v>
      </c>
      <c r="AE11" s="635"/>
      <c r="AF11" s="635"/>
      <c r="AG11" s="635"/>
      <c r="AH11" s="635"/>
      <c r="AI11" s="635"/>
      <c r="AJ11" s="635"/>
      <c r="AK11" s="636"/>
      <c r="AL11" s="637">
        <v>5.9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195052</v>
      </c>
      <c r="BH11" s="635"/>
      <c r="BI11" s="635"/>
      <c r="BJ11" s="635"/>
      <c r="BK11" s="635"/>
      <c r="BL11" s="635"/>
      <c r="BM11" s="635"/>
      <c r="BN11" s="636"/>
      <c r="BO11" s="672">
        <v>4.5999999999999996</v>
      </c>
      <c r="BP11" s="672"/>
      <c r="BQ11" s="672"/>
      <c r="BR11" s="672"/>
      <c r="BS11" s="673">
        <v>43691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1203963</v>
      </c>
      <c r="CS11" s="635"/>
      <c r="CT11" s="635"/>
      <c r="CU11" s="635"/>
      <c r="CV11" s="635"/>
      <c r="CW11" s="635"/>
      <c r="CX11" s="635"/>
      <c r="CY11" s="636"/>
      <c r="CZ11" s="672">
        <v>5.6</v>
      </c>
      <c r="DA11" s="672"/>
      <c r="DB11" s="672"/>
      <c r="DC11" s="672"/>
      <c r="DD11" s="640">
        <v>205610</v>
      </c>
      <c r="DE11" s="635"/>
      <c r="DF11" s="635"/>
      <c r="DG11" s="635"/>
      <c r="DH11" s="635"/>
      <c r="DI11" s="635"/>
      <c r="DJ11" s="635"/>
      <c r="DK11" s="635"/>
      <c r="DL11" s="635"/>
      <c r="DM11" s="635"/>
      <c r="DN11" s="635"/>
      <c r="DO11" s="635"/>
      <c r="DP11" s="636"/>
      <c r="DQ11" s="640">
        <v>580546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14242</v>
      </c>
      <c r="S12" s="635"/>
      <c r="T12" s="635"/>
      <c r="U12" s="635"/>
      <c r="V12" s="635"/>
      <c r="W12" s="635"/>
      <c r="X12" s="635"/>
      <c r="Y12" s="636"/>
      <c r="Z12" s="672">
        <v>0.1</v>
      </c>
      <c r="AA12" s="672"/>
      <c r="AB12" s="672"/>
      <c r="AC12" s="672"/>
      <c r="AD12" s="673">
        <v>14242</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2453252</v>
      </c>
      <c r="BH12" s="635"/>
      <c r="BI12" s="635"/>
      <c r="BJ12" s="635"/>
      <c r="BK12" s="635"/>
      <c r="BL12" s="635"/>
      <c r="BM12" s="635"/>
      <c r="BN12" s="636"/>
      <c r="BO12" s="672">
        <v>58.2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701824</v>
      </c>
      <c r="CS12" s="635"/>
      <c r="CT12" s="635"/>
      <c r="CU12" s="635"/>
      <c r="CV12" s="635"/>
      <c r="CW12" s="635"/>
      <c r="CX12" s="635"/>
      <c r="CY12" s="636"/>
      <c r="CZ12" s="672">
        <v>3.3</v>
      </c>
      <c r="DA12" s="672"/>
      <c r="DB12" s="672"/>
      <c r="DC12" s="672"/>
      <c r="DD12" s="640">
        <v>157120</v>
      </c>
      <c r="DE12" s="635"/>
      <c r="DF12" s="635"/>
      <c r="DG12" s="635"/>
      <c r="DH12" s="635"/>
      <c r="DI12" s="635"/>
      <c r="DJ12" s="635"/>
      <c r="DK12" s="635"/>
      <c r="DL12" s="635"/>
      <c r="DM12" s="635"/>
      <c r="DN12" s="635"/>
      <c r="DO12" s="635"/>
      <c r="DP12" s="636"/>
      <c r="DQ12" s="640">
        <v>372919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2424204</v>
      </c>
      <c r="BH13" s="635"/>
      <c r="BI13" s="635"/>
      <c r="BJ13" s="635"/>
      <c r="BK13" s="635"/>
      <c r="BL13" s="635"/>
      <c r="BM13" s="635"/>
      <c r="BN13" s="636"/>
      <c r="BO13" s="672">
        <v>57.5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1632450</v>
      </c>
      <c r="CS13" s="635"/>
      <c r="CT13" s="635"/>
      <c r="CU13" s="635"/>
      <c r="CV13" s="635"/>
      <c r="CW13" s="635"/>
      <c r="CX13" s="635"/>
      <c r="CY13" s="636"/>
      <c r="CZ13" s="672">
        <v>7.6</v>
      </c>
      <c r="DA13" s="672"/>
      <c r="DB13" s="672"/>
      <c r="DC13" s="672"/>
      <c r="DD13" s="640">
        <v>595133</v>
      </c>
      <c r="DE13" s="635"/>
      <c r="DF13" s="635"/>
      <c r="DG13" s="635"/>
      <c r="DH13" s="635"/>
      <c r="DI13" s="635"/>
      <c r="DJ13" s="635"/>
      <c r="DK13" s="635"/>
      <c r="DL13" s="635"/>
      <c r="DM13" s="635"/>
      <c r="DN13" s="635"/>
      <c r="DO13" s="635"/>
      <c r="DP13" s="636"/>
      <c r="DQ13" s="640">
        <v>1026387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134626</v>
      </c>
      <c r="BH14" s="635"/>
      <c r="BI14" s="635"/>
      <c r="BJ14" s="635"/>
      <c r="BK14" s="635"/>
      <c r="BL14" s="635"/>
      <c r="BM14" s="635"/>
      <c r="BN14" s="636"/>
      <c r="BO14" s="672">
        <v>3.2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800566</v>
      </c>
      <c r="CS14" s="635"/>
      <c r="CT14" s="635"/>
      <c r="CU14" s="635"/>
      <c r="CV14" s="635"/>
      <c r="CW14" s="635"/>
      <c r="CX14" s="635"/>
      <c r="CY14" s="636"/>
      <c r="CZ14" s="672">
        <v>3.7</v>
      </c>
      <c r="DA14" s="672"/>
      <c r="DB14" s="672"/>
      <c r="DC14" s="672"/>
      <c r="DD14" s="640">
        <v>63525</v>
      </c>
      <c r="DE14" s="635"/>
      <c r="DF14" s="635"/>
      <c r="DG14" s="635"/>
      <c r="DH14" s="635"/>
      <c r="DI14" s="635"/>
      <c r="DJ14" s="635"/>
      <c r="DK14" s="635"/>
      <c r="DL14" s="635"/>
      <c r="DM14" s="635"/>
      <c r="DN14" s="635"/>
      <c r="DO14" s="635"/>
      <c r="DP14" s="636"/>
      <c r="DQ14" s="640">
        <v>720399</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38148</v>
      </c>
      <c r="S15" s="635"/>
      <c r="T15" s="635"/>
      <c r="U15" s="635"/>
      <c r="V15" s="635"/>
      <c r="W15" s="635"/>
      <c r="X15" s="635"/>
      <c r="Y15" s="636"/>
      <c r="Z15" s="672">
        <v>0.2</v>
      </c>
      <c r="AA15" s="672"/>
      <c r="AB15" s="672"/>
      <c r="AC15" s="672"/>
      <c r="AD15" s="673">
        <v>38148</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202555</v>
      </c>
      <c r="BH15" s="635"/>
      <c r="BI15" s="635"/>
      <c r="BJ15" s="635"/>
      <c r="BK15" s="635"/>
      <c r="BL15" s="635"/>
      <c r="BM15" s="635"/>
      <c r="BN15" s="636"/>
      <c r="BO15" s="672">
        <v>4.8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2280921</v>
      </c>
      <c r="CS15" s="635"/>
      <c r="CT15" s="635"/>
      <c r="CU15" s="635"/>
      <c r="CV15" s="635"/>
      <c r="CW15" s="635"/>
      <c r="CX15" s="635"/>
      <c r="CY15" s="636"/>
      <c r="CZ15" s="672">
        <v>10.7</v>
      </c>
      <c r="DA15" s="672"/>
      <c r="DB15" s="672"/>
      <c r="DC15" s="672"/>
      <c r="DD15" s="640">
        <v>732049</v>
      </c>
      <c r="DE15" s="635"/>
      <c r="DF15" s="635"/>
      <c r="DG15" s="635"/>
      <c r="DH15" s="635"/>
      <c r="DI15" s="635"/>
      <c r="DJ15" s="635"/>
      <c r="DK15" s="635"/>
      <c r="DL15" s="635"/>
      <c r="DM15" s="635"/>
      <c r="DN15" s="635"/>
      <c r="DO15" s="635"/>
      <c r="DP15" s="636"/>
      <c r="DQ15" s="640">
        <v>1336148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74419</v>
      </c>
      <c r="S16" s="635"/>
      <c r="T16" s="635"/>
      <c r="U16" s="635"/>
      <c r="V16" s="635"/>
      <c r="W16" s="635"/>
      <c r="X16" s="635"/>
      <c r="Y16" s="636"/>
      <c r="Z16" s="672">
        <v>0.3</v>
      </c>
      <c r="AA16" s="672"/>
      <c r="AB16" s="672"/>
      <c r="AC16" s="672"/>
      <c r="AD16" s="673">
        <v>74419</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8446</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278</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146342</v>
      </c>
      <c r="S17" s="635"/>
      <c r="T17" s="635"/>
      <c r="U17" s="635"/>
      <c r="V17" s="635"/>
      <c r="W17" s="635"/>
      <c r="X17" s="635"/>
      <c r="Y17" s="636"/>
      <c r="Z17" s="672">
        <v>0.7</v>
      </c>
      <c r="AA17" s="672"/>
      <c r="AB17" s="672"/>
      <c r="AC17" s="672"/>
      <c r="AD17" s="673">
        <v>146342</v>
      </c>
      <c r="AE17" s="673"/>
      <c r="AF17" s="673"/>
      <c r="AG17" s="673"/>
      <c r="AH17" s="673"/>
      <c r="AI17" s="673"/>
      <c r="AJ17" s="673"/>
      <c r="AK17" s="673"/>
      <c r="AL17" s="637">
        <v>1.2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2557959</v>
      </c>
      <c r="CS17" s="635"/>
      <c r="CT17" s="635"/>
      <c r="CU17" s="635"/>
      <c r="CV17" s="635"/>
      <c r="CW17" s="635"/>
      <c r="CX17" s="635"/>
      <c r="CY17" s="636"/>
      <c r="CZ17" s="672">
        <v>12</v>
      </c>
      <c r="DA17" s="672"/>
      <c r="DB17" s="672"/>
      <c r="DC17" s="672"/>
      <c r="DD17" s="640" t="s">
        <v>122</v>
      </c>
      <c r="DE17" s="635"/>
      <c r="DF17" s="635"/>
      <c r="DG17" s="635"/>
      <c r="DH17" s="635"/>
      <c r="DI17" s="635"/>
      <c r="DJ17" s="635"/>
      <c r="DK17" s="635"/>
      <c r="DL17" s="635"/>
      <c r="DM17" s="635"/>
      <c r="DN17" s="635"/>
      <c r="DO17" s="635"/>
      <c r="DP17" s="636"/>
      <c r="DQ17" s="640">
        <v>2503706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23204</v>
      </c>
      <c r="S18" s="635"/>
      <c r="T18" s="635"/>
      <c r="U18" s="635"/>
      <c r="V18" s="635"/>
      <c r="W18" s="635"/>
      <c r="X18" s="635"/>
      <c r="Y18" s="636"/>
      <c r="Z18" s="672">
        <v>0.1</v>
      </c>
      <c r="AA18" s="672"/>
      <c r="AB18" s="672"/>
      <c r="AC18" s="672"/>
      <c r="AD18" s="673">
        <v>23204</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118672</v>
      </c>
      <c r="S19" s="635"/>
      <c r="T19" s="635"/>
      <c r="U19" s="635"/>
      <c r="V19" s="635"/>
      <c r="W19" s="635"/>
      <c r="X19" s="635"/>
      <c r="Y19" s="636"/>
      <c r="Z19" s="672">
        <v>0.5</v>
      </c>
      <c r="AA19" s="672"/>
      <c r="AB19" s="672"/>
      <c r="AC19" s="672"/>
      <c r="AD19" s="673">
        <v>118672</v>
      </c>
      <c r="AE19" s="673"/>
      <c r="AF19" s="673"/>
      <c r="AG19" s="673"/>
      <c r="AH19" s="673"/>
      <c r="AI19" s="673"/>
      <c r="AJ19" s="673"/>
      <c r="AK19" s="673"/>
      <c r="AL19" s="637">
        <v>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5521</v>
      </c>
      <c r="BH19" s="635"/>
      <c r="BI19" s="635"/>
      <c r="BJ19" s="635"/>
      <c r="BK19" s="635"/>
      <c r="BL19" s="635"/>
      <c r="BM19" s="635"/>
      <c r="BN19" s="636"/>
      <c r="BO19" s="672">
        <v>0.1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4466</v>
      </c>
      <c r="S20" s="635"/>
      <c r="T20" s="635"/>
      <c r="U20" s="635"/>
      <c r="V20" s="635"/>
      <c r="W20" s="635"/>
      <c r="X20" s="635"/>
      <c r="Y20" s="636"/>
      <c r="Z20" s="672">
        <v>0</v>
      </c>
      <c r="AA20" s="672"/>
      <c r="AB20" s="672"/>
      <c r="AC20" s="672"/>
      <c r="AD20" s="673">
        <v>4466</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5521</v>
      </c>
      <c r="BH20" s="635"/>
      <c r="BI20" s="635"/>
      <c r="BJ20" s="635"/>
      <c r="BK20" s="635"/>
      <c r="BL20" s="635"/>
      <c r="BM20" s="635"/>
      <c r="BN20" s="636"/>
      <c r="BO20" s="672">
        <v>0.1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21356825</v>
      </c>
      <c r="CS20" s="635"/>
      <c r="CT20" s="635"/>
      <c r="CU20" s="635"/>
      <c r="CV20" s="635"/>
      <c r="CW20" s="635"/>
      <c r="CX20" s="635"/>
      <c r="CY20" s="636"/>
      <c r="CZ20" s="672">
        <v>100</v>
      </c>
      <c r="DA20" s="672"/>
      <c r="DB20" s="672"/>
      <c r="DC20" s="672"/>
      <c r="DD20" s="640">
        <v>2433836</v>
      </c>
      <c r="DE20" s="635"/>
      <c r="DF20" s="635"/>
      <c r="DG20" s="635"/>
      <c r="DH20" s="635"/>
      <c r="DI20" s="635"/>
      <c r="DJ20" s="635"/>
      <c r="DK20" s="635"/>
      <c r="DL20" s="635"/>
      <c r="DM20" s="635"/>
      <c r="DN20" s="635"/>
      <c r="DO20" s="635"/>
      <c r="DP20" s="636"/>
      <c r="DQ20" s="640">
        <v>14190617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8242575</v>
      </c>
      <c r="S21" s="635"/>
      <c r="T21" s="635"/>
      <c r="U21" s="635"/>
      <c r="V21" s="635"/>
      <c r="W21" s="635"/>
      <c r="X21" s="635"/>
      <c r="Y21" s="636"/>
      <c r="Z21" s="672">
        <v>37.200000000000003</v>
      </c>
      <c r="AA21" s="672"/>
      <c r="AB21" s="672"/>
      <c r="AC21" s="672"/>
      <c r="AD21" s="673">
        <v>6766782</v>
      </c>
      <c r="AE21" s="673"/>
      <c r="AF21" s="673"/>
      <c r="AG21" s="673"/>
      <c r="AH21" s="673"/>
      <c r="AI21" s="673"/>
      <c r="AJ21" s="673"/>
      <c r="AK21" s="673"/>
      <c r="AL21" s="637">
        <v>54.5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5521</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6766782</v>
      </c>
      <c r="S22" s="635"/>
      <c r="T22" s="635"/>
      <c r="U22" s="635"/>
      <c r="V22" s="635"/>
      <c r="W22" s="635"/>
      <c r="X22" s="635"/>
      <c r="Y22" s="636"/>
      <c r="Z22" s="672">
        <v>30.5</v>
      </c>
      <c r="AA22" s="672"/>
      <c r="AB22" s="672"/>
      <c r="AC22" s="672"/>
      <c r="AD22" s="673">
        <v>6766782</v>
      </c>
      <c r="AE22" s="673"/>
      <c r="AF22" s="673"/>
      <c r="AG22" s="673"/>
      <c r="AH22" s="673"/>
      <c r="AI22" s="673"/>
      <c r="AJ22" s="673"/>
      <c r="AK22" s="673"/>
      <c r="AL22" s="637">
        <v>54.5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1475793</v>
      </c>
      <c r="S23" s="635"/>
      <c r="T23" s="635"/>
      <c r="U23" s="635"/>
      <c r="V23" s="635"/>
      <c r="W23" s="635"/>
      <c r="X23" s="635"/>
      <c r="Y23" s="636"/>
      <c r="Z23" s="672">
        <v>6.7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9496977</v>
      </c>
      <c r="CS24" s="690"/>
      <c r="CT24" s="690"/>
      <c r="CU24" s="690"/>
      <c r="CV24" s="690"/>
      <c r="CW24" s="690"/>
      <c r="CX24" s="690"/>
      <c r="CY24" s="715"/>
      <c r="CZ24" s="716">
        <v>44.5</v>
      </c>
      <c r="DA24" s="698"/>
      <c r="DB24" s="698"/>
      <c r="DC24" s="718"/>
      <c r="DD24" s="714">
        <v>7042415</v>
      </c>
      <c r="DE24" s="690"/>
      <c r="DF24" s="690"/>
      <c r="DG24" s="690"/>
      <c r="DH24" s="690"/>
      <c r="DI24" s="690"/>
      <c r="DJ24" s="690"/>
      <c r="DK24" s="715"/>
      <c r="DL24" s="714">
        <v>6010839</v>
      </c>
      <c r="DM24" s="690"/>
      <c r="DN24" s="690"/>
      <c r="DO24" s="690"/>
      <c r="DP24" s="690"/>
      <c r="DQ24" s="690"/>
      <c r="DR24" s="690"/>
      <c r="DS24" s="690"/>
      <c r="DT24" s="690"/>
      <c r="DU24" s="690"/>
      <c r="DV24" s="715"/>
      <c r="DW24" s="716">
        <v>48.3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13855096</v>
      </c>
      <c r="S25" s="635"/>
      <c r="T25" s="635"/>
      <c r="U25" s="635"/>
      <c r="V25" s="635"/>
      <c r="W25" s="635"/>
      <c r="X25" s="635"/>
      <c r="Y25" s="636"/>
      <c r="Z25" s="672">
        <v>62.5</v>
      </c>
      <c r="AA25" s="672"/>
      <c r="AB25" s="672"/>
      <c r="AC25" s="672"/>
      <c r="AD25" s="673">
        <v>12379303</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3851210</v>
      </c>
      <c r="CS25" s="647"/>
      <c r="CT25" s="647"/>
      <c r="CU25" s="647"/>
      <c r="CV25" s="647"/>
      <c r="CW25" s="647"/>
      <c r="CX25" s="647"/>
      <c r="CY25" s="648"/>
      <c r="CZ25" s="637">
        <v>18</v>
      </c>
      <c r="DA25" s="649"/>
      <c r="DB25" s="649"/>
      <c r="DC25" s="650"/>
      <c r="DD25" s="640">
        <v>3251488</v>
      </c>
      <c r="DE25" s="647"/>
      <c r="DF25" s="647"/>
      <c r="DG25" s="647"/>
      <c r="DH25" s="647"/>
      <c r="DI25" s="647"/>
      <c r="DJ25" s="647"/>
      <c r="DK25" s="648"/>
      <c r="DL25" s="640">
        <v>2962472</v>
      </c>
      <c r="DM25" s="647"/>
      <c r="DN25" s="647"/>
      <c r="DO25" s="647"/>
      <c r="DP25" s="647"/>
      <c r="DQ25" s="647"/>
      <c r="DR25" s="647"/>
      <c r="DS25" s="647"/>
      <c r="DT25" s="647"/>
      <c r="DU25" s="647"/>
      <c r="DV25" s="648"/>
      <c r="DW25" s="637">
        <v>23.8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4222</v>
      </c>
      <c r="S26" s="635"/>
      <c r="T26" s="635"/>
      <c r="U26" s="635"/>
      <c r="V26" s="635"/>
      <c r="W26" s="635"/>
      <c r="X26" s="635"/>
      <c r="Y26" s="636"/>
      <c r="Z26" s="672">
        <v>0</v>
      </c>
      <c r="AA26" s="672"/>
      <c r="AB26" s="672"/>
      <c r="AC26" s="672"/>
      <c r="AD26" s="673">
        <v>4222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1976578</v>
      </c>
      <c r="CS26" s="635"/>
      <c r="CT26" s="635"/>
      <c r="CU26" s="635"/>
      <c r="CV26" s="635"/>
      <c r="CW26" s="635"/>
      <c r="CX26" s="635"/>
      <c r="CY26" s="636"/>
      <c r="CZ26" s="637">
        <v>9.3000000000000007</v>
      </c>
      <c r="DA26" s="649"/>
      <c r="DB26" s="649"/>
      <c r="DC26" s="650"/>
      <c r="DD26" s="640">
        <v>1673729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24524</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4217424</v>
      </c>
      <c r="BH27" s="635"/>
      <c r="BI27" s="635"/>
      <c r="BJ27" s="635"/>
      <c r="BK27" s="635"/>
      <c r="BL27" s="635"/>
      <c r="BM27" s="635"/>
      <c r="BN27" s="636"/>
      <c r="BO27" s="672">
        <v>100</v>
      </c>
      <c r="BP27" s="672"/>
      <c r="BQ27" s="672"/>
      <c r="BR27" s="672"/>
      <c r="BS27" s="673">
        <v>43691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3087808</v>
      </c>
      <c r="CS27" s="647"/>
      <c r="CT27" s="647"/>
      <c r="CU27" s="647"/>
      <c r="CV27" s="647"/>
      <c r="CW27" s="647"/>
      <c r="CX27" s="647"/>
      <c r="CY27" s="648"/>
      <c r="CZ27" s="637">
        <v>14.5</v>
      </c>
      <c r="DA27" s="649"/>
      <c r="DB27" s="649"/>
      <c r="DC27" s="650"/>
      <c r="DD27" s="640">
        <v>1287221</v>
      </c>
      <c r="DE27" s="647"/>
      <c r="DF27" s="647"/>
      <c r="DG27" s="647"/>
      <c r="DH27" s="647"/>
      <c r="DI27" s="647"/>
      <c r="DJ27" s="647"/>
      <c r="DK27" s="648"/>
      <c r="DL27" s="640">
        <v>895343</v>
      </c>
      <c r="DM27" s="647"/>
      <c r="DN27" s="647"/>
      <c r="DO27" s="647"/>
      <c r="DP27" s="647"/>
      <c r="DQ27" s="647"/>
      <c r="DR27" s="647"/>
      <c r="DS27" s="647"/>
      <c r="DT27" s="647"/>
      <c r="DU27" s="647"/>
      <c r="DV27" s="648"/>
      <c r="DW27" s="637">
        <v>7.2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498623</v>
      </c>
      <c r="S28" s="635"/>
      <c r="T28" s="635"/>
      <c r="U28" s="635"/>
      <c r="V28" s="635"/>
      <c r="W28" s="635"/>
      <c r="X28" s="635"/>
      <c r="Y28" s="636"/>
      <c r="Z28" s="672">
        <v>2.2000000000000002</v>
      </c>
      <c r="AA28" s="672"/>
      <c r="AB28" s="672"/>
      <c r="AC28" s="672"/>
      <c r="AD28" s="673">
        <v>17563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2557959</v>
      </c>
      <c r="CS28" s="635"/>
      <c r="CT28" s="635"/>
      <c r="CU28" s="635"/>
      <c r="CV28" s="635"/>
      <c r="CW28" s="635"/>
      <c r="CX28" s="635"/>
      <c r="CY28" s="636"/>
      <c r="CZ28" s="637">
        <v>12</v>
      </c>
      <c r="DA28" s="649"/>
      <c r="DB28" s="649"/>
      <c r="DC28" s="650"/>
      <c r="DD28" s="640">
        <v>2503706</v>
      </c>
      <c r="DE28" s="635"/>
      <c r="DF28" s="635"/>
      <c r="DG28" s="635"/>
      <c r="DH28" s="635"/>
      <c r="DI28" s="635"/>
      <c r="DJ28" s="635"/>
      <c r="DK28" s="636"/>
      <c r="DL28" s="640">
        <v>2153024</v>
      </c>
      <c r="DM28" s="635"/>
      <c r="DN28" s="635"/>
      <c r="DO28" s="635"/>
      <c r="DP28" s="635"/>
      <c r="DQ28" s="635"/>
      <c r="DR28" s="635"/>
      <c r="DS28" s="635"/>
      <c r="DT28" s="635"/>
      <c r="DU28" s="635"/>
      <c r="DV28" s="636"/>
      <c r="DW28" s="637">
        <v>17.3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81322</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2557820</v>
      </c>
      <c r="CS29" s="647"/>
      <c r="CT29" s="647"/>
      <c r="CU29" s="647"/>
      <c r="CV29" s="647"/>
      <c r="CW29" s="647"/>
      <c r="CX29" s="647"/>
      <c r="CY29" s="648"/>
      <c r="CZ29" s="637">
        <v>12</v>
      </c>
      <c r="DA29" s="649"/>
      <c r="DB29" s="649"/>
      <c r="DC29" s="650"/>
      <c r="DD29" s="640">
        <v>2503567</v>
      </c>
      <c r="DE29" s="647"/>
      <c r="DF29" s="647"/>
      <c r="DG29" s="647"/>
      <c r="DH29" s="647"/>
      <c r="DI29" s="647"/>
      <c r="DJ29" s="647"/>
      <c r="DK29" s="648"/>
      <c r="DL29" s="640">
        <v>2152885</v>
      </c>
      <c r="DM29" s="647"/>
      <c r="DN29" s="647"/>
      <c r="DO29" s="647"/>
      <c r="DP29" s="647"/>
      <c r="DQ29" s="647"/>
      <c r="DR29" s="647"/>
      <c r="DS29" s="647"/>
      <c r="DT29" s="647"/>
      <c r="DU29" s="647"/>
      <c r="DV29" s="648"/>
      <c r="DW29" s="637">
        <v>17.3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2444378</v>
      </c>
      <c r="S30" s="635"/>
      <c r="T30" s="635"/>
      <c r="U30" s="635"/>
      <c r="V30" s="635"/>
      <c r="W30" s="635"/>
      <c r="X30" s="635"/>
      <c r="Y30" s="636"/>
      <c r="Z30" s="672">
        <v>11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2504854</v>
      </c>
      <c r="CS30" s="635"/>
      <c r="CT30" s="635"/>
      <c r="CU30" s="635"/>
      <c r="CV30" s="635"/>
      <c r="CW30" s="635"/>
      <c r="CX30" s="635"/>
      <c r="CY30" s="636"/>
      <c r="CZ30" s="637">
        <v>11.7</v>
      </c>
      <c r="DA30" s="649"/>
      <c r="DB30" s="649"/>
      <c r="DC30" s="650"/>
      <c r="DD30" s="640">
        <v>2451533</v>
      </c>
      <c r="DE30" s="635"/>
      <c r="DF30" s="635"/>
      <c r="DG30" s="635"/>
      <c r="DH30" s="635"/>
      <c r="DI30" s="635"/>
      <c r="DJ30" s="635"/>
      <c r="DK30" s="636"/>
      <c r="DL30" s="640">
        <v>2100851</v>
      </c>
      <c r="DM30" s="635"/>
      <c r="DN30" s="635"/>
      <c r="DO30" s="635"/>
      <c r="DP30" s="635"/>
      <c r="DQ30" s="635"/>
      <c r="DR30" s="635"/>
      <c r="DS30" s="635"/>
      <c r="DT30" s="635"/>
      <c r="DU30" s="635"/>
      <c r="DV30" s="636"/>
      <c r="DW30" s="637">
        <v>16.899999999999999</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95.1</v>
      </c>
      <c r="BN31" s="697"/>
      <c r="BO31" s="697"/>
      <c r="BP31" s="697"/>
      <c r="BQ31" s="699"/>
      <c r="BR31" s="696">
        <v>99.1</v>
      </c>
      <c r="BS31" s="697"/>
      <c r="BT31" s="697"/>
      <c r="BU31" s="697"/>
      <c r="BV31" s="697"/>
      <c r="BW31" s="697"/>
      <c r="BX31" s="698">
        <v>95</v>
      </c>
      <c r="BY31" s="697"/>
      <c r="BZ31" s="697"/>
      <c r="CA31" s="697"/>
      <c r="CB31" s="699"/>
      <c r="CD31" s="655"/>
      <c r="CE31" s="656"/>
      <c r="CF31" s="631" t="s">
        <v>300</v>
      </c>
      <c r="CG31" s="632"/>
      <c r="CH31" s="632"/>
      <c r="CI31" s="632"/>
      <c r="CJ31" s="632"/>
      <c r="CK31" s="632"/>
      <c r="CL31" s="632"/>
      <c r="CM31" s="632"/>
      <c r="CN31" s="632"/>
      <c r="CO31" s="632"/>
      <c r="CP31" s="632"/>
      <c r="CQ31" s="633"/>
      <c r="CR31" s="634">
        <v>52966</v>
      </c>
      <c r="CS31" s="647"/>
      <c r="CT31" s="647"/>
      <c r="CU31" s="647"/>
      <c r="CV31" s="647"/>
      <c r="CW31" s="647"/>
      <c r="CX31" s="647"/>
      <c r="CY31" s="648"/>
      <c r="CZ31" s="637">
        <v>0.2</v>
      </c>
      <c r="DA31" s="649"/>
      <c r="DB31" s="649"/>
      <c r="DC31" s="650"/>
      <c r="DD31" s="640">
        <v>52034</v>
      </c>
      <c r="DE31" s="647"/>
      <c r="DF31" s="647"/>
      <c r="DG31" s="647"/>
      <c r="DH31" s="647"/>
      <c r="DI31" s="647"/>
      <c r="DJ31" s="647"/>
      <c r="DK31" s="648"/>
      <c r="DL31" s="640">
        <v>52034</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1559150</v>
      </c>
      <c r="S32" s="635"/>
      <c r="T32" s="635"/>
      <c r="U32" s="635"/>
      <c r="V32" s="635"/>
      <c r="W32" s="635"/>
      <c r="X32" s="635"/>
      <c r="Y32" s="636"/>
      <c r="Z32" s="672">
        <v>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99.5</v>
      </c>
      <c r="BH32" s="647"/>
      <c r="BI32" s="647"/>
      <c r="BJ32" s="647"/>
      <c r="BK32" s="647"/>
      <c r="BL32" s="647"/>
      <c r="BM32" s="638">
        <v>96.6</v>
      </c>
      <c r="BN32" s="647"/>
      <c r="BO32" s="647"/>
      <c r="BP32" s="647"/>
      <c r="BQ32" s="670"/>
      <c r="BR32" s="700">
        <v>99.1</v>
      </c>
      <c r="BS32" s="647"/>
      <c r="BT32" s="647"/>
      <c r="BU32" s="647"/>
      <c r="BV32" s="647"/>
      <c r="BW32" s="647"/>
      <c r="BX32" s="638">
        <v>96</v>
      </c>
      <c r="BY32" s="647"/>
      <c r="BZ32" s="647"/>
      <c r="CA32" s="647"/>
      <c r="CB32" s="670"/>
      <c r="CD32" s="657"/>
      <c r="CE32" s="658"/>
      <c r="CF32" s="631" t="s">
        <v>304</v>
      </c>
      <c r="CG32" s="632"/>
      <c r="CH32" s="632"/>
      <c r="CI32" s="632"/>
      <c r="CJ32" s="632"/>
      <c r="CK32" s="632"/>
      <c r="CL32" s="632"/>
      <c r="CM32" s="632"/>
      <c r="CN32" s="632"/>
      <c r="CO32" s="632"/>
      <c r="CP32" s="632"/>
      <c r="CQ32" s="633"/>
      <c r="CR32" s="634">
        <v>139</v>
      </c>
      <c r="CS32" s="635"/>
      <c r="CT32" s="635"/>
      <c r="CU32" s="635"/>
      <c r="CV32" s="635"/>
      <c r="CW32" s="635"/>
      <c r="CX32" s="635"/>
      <c r="CY32" s="636"/>
      <c r="CZ32" s="637">
        <v>0</v>
      </c>
      <c r="DA32" s="649"/>
      <c r="DB32" s="649"/>
      <c r="DC32" s="650"/>
      <c r="DD32" s="640">
        <v>139</v>
      </c>
      <c r="DE32" s="635"/>
      <c r="DF32" s="635"/>
      <c r="DG32" s="635"/>
      <c r="DH32" s="635"/>
      <c r="DI32" s="635"/>
      <c r="DJ32" s="635"/>
      <c r="DK32" s="636"/>
      <c r="DL32" s="640">
        <v>139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94408</v>
      </c>
      <c r="S33" s="635"/>
      <c r="T33" s="635"/>
      <c r="U33" s="635"/>
      <c r="V33" s="635"/>
      <c r="W33" s="635"/>
      <c r="X33" s="635"/>
      <c r="Y33" s="636"/>
      <c r="Z33" s="672">
        <v>0.4</v>
      </c>
      <c r="AA33" s="672"/>
      <c r="AB33" s="672"/>
      <c r="AC33" s="672"/>
      <c r="AD33" s="673">
        <v>3176</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98.9</v>
      </c>
      <c r="BH33" s="619"/>
      <c r="BI33" s="619"/>
      <c r="BJ33" s="619"/>
      <c r="BK33" s="619"/>
      <c r="BL33" s="619"/>
      <c r="BM33" s="665">
        <v>93.8</v>
      </c>
      <c r="BN33" s="619"/>
      <c r="BO33" s="619"/>
      <c r="BP33" s="619"/>
      <c r="BQ33" s="682"/>
      <c r="BR33" s="695">
        <v>99</v>
      </c>
      <c r="BS33" s="619"/>
      <c r="BT33" s="619"/>
      <c r="BU33" s="619"/>
      <c r="BV33" s="619"/>
      <c r="BW33" s="619"/>
      <c r="BX33" s="665">
        <v>94.1</v>
      </c>
      <c r="BY33" s="619"/>
      <c r="BZ33" s="619"/>
      <c r="CA33" s="619"/>
      <c r="CB33" s="682"/>
      <c r="CD33" s="631" t="s">
        <v>307</v>
      </c>
      <c r="CE33" s="632"/>
      <c r="CF33" s="632"/>
      <c r="CG33" s="632"/>
      <c r="CH33" s="632"/>
      <c r="CI33" s="632"/>
      <c r="CJ33" s="632"/>
      <c r="CK33" s="632"/>
      <c r="CL33" s="632"/>
      <c r="CM33" s="632"/>
      <c r="CN33" s="632"/>
      <c r="CO33" s="632"/>
      <c r="CP33" s="632"/>
      <c r="CQ33" s="633"/>
      <c r="CR33" s="634">
        <v>9417566</v>
      </c>
      <c r="CS33" s="647"/>
      <c r="CT33" s="647"/>
      <c r="CU33" s="647"/>
      <c r="CV33" s="647"/>
      <c r="CW33" s="647"/>
      <c r="CX33" s="647"/>
      <c r="CY33" s="648"/>
      <c r="CZ33" s="637">
        <v>44.1</v>
      </c>
      <c r="DA33" s="649"/>
      <c r="DB33" s="649"/>
      <c r="DC33" s="650"/>
      <c r="DD33" s="640">
        <v>6522890</v>
      </c>
      <c r="DE33" s="647"/>
      <c r="DF33" s="647"/>
      <c r="DG33" s="647"/>
      <c r="DH33" s="647"/>
      <c r="DI33" s="647"/>
      <c r="DJ33" s="647"/>
      <c r="DK33" s="648"/>
      <c r="DL33" s="640">
        <v>5146634</v>
      </c>
      <c r="DM33" s="647"/>
      <c r="DN33" s="647"/>
      <c r="DO33" s="647"/>
      <c r="DP33" s="647"/>
      <c r="DQ33" s="647"/>
      <c r="DR33" s="647"/>
      <c r="DS33" s="647"/>
      <c r="DT33" s="647"/>
      <c r="DU33" s="647"/>
      <c r="DV33" s="648"/>
      <c r="DW33" s="637">
        <v>41.4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712835</v>
      </c>
      <c r="S34" s="635"/>
      <c r="T34" s="635"/>
      <c r="U34" s="635"/>
      <c r="V34" s="635"/>
      <c r="W34" s="635"/>
      <c r="X34" s="635"/>
      <c r="Y34" s="636"/>
      <c r="Z34" s="672">
        <v>3.2</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3104304</v>
      </c>
      <c r="CS34" s="635"/>
      <c r="CT34" s="635"/>
      <c r="CU34" s="635"/>
      <c r="CV34" s="635"/>
      <c r="CW34" s="635"/>
      <c r="CX34" s="635"/>
      <c r="CY34" s="636"/>
      <c r="CZ34" s="637">
        <v>14.5</v>
      </c>
      <c r="DA34" s="649"/>
      <c r="DB34" s="649"/>
      <c r="DC34" s="650"/>
      <c r="DD34" s="640">
        <v>1690783</v>
      </c>
      <c r="DE34" s="635"/>
      <c r="DF34" s="635"/>
      <c r="DG34" s="635"/>
      <c r="DH34" s="635"/>
      <c r="DI34" s="635"/>
      <c r="DJ34" s="635"/>
      <c r="DK34" s="636"/>
      <c r="DL34" s="640">
        <v>1255722</v>
      </c>
      <c r="DM34" s="635"/>
      <c r="DN34" s="635"/>
      <c r="DO34" s="635"/>
      <c r="DP34" s="635"/>
      <c r="DQ34" s="635"/>
      <c r="DR34" s="635"/>
      <c r="DS34" s="635"/>
      <c r="DT34" s="635"/>
      <c r="DU34" s="635"/>
      <c r="DV34" s="636"/>
      <c r="DW34" s="637">
        <v>10.1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612402</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53188</v>
      </c>
      <c r="CS35" s="647"/>
      <c r="CT35" s="647"/>
      <c r="CU35" s="647"/>
      <c r="CV35" s="647"/>
      <c r="CW35" s="647"/>
      <c r="CX35" s="647"/>
      <c r="CY35" s="648"/>
      <c r="CZ35" s="637">
        <v>0.2</v>
      </c>
      <c r="DA35" s="649"/>
      <c r="DB35" s="649"/>
      <c r="DC35" s="650"/>
      <c r="DD35" s="640">
        <v>36268</v>
      </c>
      <c r="DE35" s="647"/>
      <c r="DF35" s="647"/>
      <c r="DG35" s="647"/>
      <c r="DH35" s="647"/>
      <c r="DI35" s="647"/>
      <c r="DJ35" s="647"/>
      <c r="DK35" s="648"/>
      <c r="DL35" s="640">
        <v>36268</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441002</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2765591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72443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4331652</v>
      </c>
      <c r="CS36" s="635"/>
      <c r="CT36" s="635"/>
      <c r="CU36" s="635"/>
      <c r="CV36" s="635"/>
      <c r="CW36" s="635"/>
      <c r="CX36" s="635"/>
      <c r="CY36" s="636"/>
      <c r="CZ36" s="637">
        <v>20.3</v>
      </c>
      <c r="DA36" s="649"/>
      <c r="DB36" s="649"/>
      <c r="DC36" s="650"/>
      <c r="DD36" s="640">
        <v>3587141</v>
      </c>
      <c r="DE36" s="635"/>
      <c r="DF36" s="635"/>
      <c r="DG36" s="635"/>
      <c r="DH36" s="635"/>
      <c r="DI36" s="635"/>
      <c r="DJ36" s="635"/>
      <c r="DK36" s="636"/>
      <c r="DL36" s="640">
        <v>2735346</v>
      </c>
      <c r="DM36" s="635"/>
      <c r="DN36" s="635"/>
      <c r="DO36" s="635"/>
      <c r="DP36" s="635"/>
      <c r="DQ36" s="635"/>
      <c r="DR36" s="635"/>
      <c r="DS36" s="635"/>
      <c r="DT36" s="635"/>
      <c r="DU36" s="635"/>
      <c r="DV36" s="636"/>
      <c r="DW36" s="637">
        <v>22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556569</v>
      </c>
      <c r="S37" s="635"/>
      <c r="T37" s="635"/>
      <c r="U37" s="635"/>
      <c r="V37" s="635"/>
      <c r="W37" s="635"/>
      <c r="X37" s="635"/>
      <c r="Y37" s="636"/>
      <c r="Z37" s="672">
        <v>2.5</v>
      </c>
      <c r="AA37" s="672"/>
      <c r="AB37" s="672"/>
      <c r="AC37" s="672"/>
      <c r="AD37" s="673">
        <v>2202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736175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49705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1361160</v>
      </c>
      <c r="CS37" s="647"/>
      <c r="CT37" s="647"/>
      <c r="CU37" s="647"/>
      <c r="CV37" s="647"/>
      <c r="CW37" s="647"/>
      <c r="CX37" s="647"/>
      <c r="CY37" s="648"/>
      <c r="CZ37" s="637">
        <v>6.4</v>
      </c>
      <c r="DA37" s="649"/>
      <c r="DB37" s="649"/>
      <c r="DC37" s="650"/>
      <c r="DD37" s="640">
        <v>1284417</v>
      </c>
      <c r="DE37" s="647"/>
      <c r="DF37" s="647"/>
      <c r="DG37" s="647"/>
      <c r="DH37" s="647"/>
      <c r="DI37" s="647"/>
      <c r="DJ37" s="647"/>
      <c r="DK37" s="648"/>
      <c r="DL37" s="640">
        <v>1224159</v>
      </c>
      <c r="DM37" s="647"/>
      <c r="DN37" s="647"/>
      <c r="DO37" s="647"/>
      <c r="DP37" s="647"/>
      <c r="DQ37" s="647"/>
      <c r="DR37" s="647"/>
      <c r="DS37" s="647"/>
      <c r="DT37" s="647"/>
      <c r="DU37" s="647"/>
      <c r="DV37" s="648"/>
      <c r="DW37" s="637">
        <v>9.8000000000000007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1286600</v>
      </c>
      <c r="S38" s="635"/>
      <c r="T38" s="635"/>
      <c r="U38" s="635"/>
      <c r="V38" s="635"/>
      <c r="W38" s="635"/>
      <c r="X38" s="635"/>
      <c r="Y38" s="636"/>
      <c r="Z38" s="672">
        <v>5.8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553946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3495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1416435</v>
      </c>
      <c r="CS38" s="635"/>
      <c r="CT38" s="635"/>
      <c r="CU38" s="635"/>
      <c r="CV38" s="635"/>
      <c r="CW38" s="635"/>
      <c r="CX38" s="635"/>
      <c r="CY38" s="636"/>
      <c r="CZ38" s="637">
        <v>6.6</v>
      </c>
      <c r="DA38" s="649"/>
      <c r="DB38" s="649"/>
      <c r="DC38" s="650"/>
      <c r="DD38" s="640">
        <v>1178251</v>
      </c>
      <c r="DE38" s="635"/>
      <c r="DF38" s="635"/>
      <c r="DG38" s="635"/>
      <c r="DH38" s="635"/>
      <c r="DI38" s="635"/>
      <c r="DJ38" s="635"/>
      <c r="DK38" s="636"/>
      <c r="DL38" s="640">
        <v>1119298</v>
      </c>
      <c r="DM38" s="635"/>
      <c r="DN38" s="635"/>
      <c r="DO38" s="635"/>
      <c r="DP38" s="635"/>
      <c r="DQ38" s="635"/>
      <c r="DR38" s="635"/>
      <c r="DS38" s="635"/>
      <c r="DT38" s="635"/>
      <c r="DU38" s="635"/>
      <c r="DV38" s="636"/>
      <c r="DW38" s="637">
        <v>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58982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5143</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504487</v>
      </c>
      <c r="CS39" s="647"/>
      <c r="CT39" s="647"/>
      <c r="CU39" s="647"/>
      <c r="CV39" s="647"/>
      <c r="CW39" s="647"/>
      <c r="CX39" s="647"/>
      <c r="CY39" s="648"/>
      <c r="CZ39" s="637">
        <v>2.4</v>
      </c>
      <c r="DA39" s="649"/>
      <c r="DB39" s="649"/>
      <c r="DC39" s="650"/>
      <c r="DD39" s="640">
        <v>22947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32500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53</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7500</v>
      </c>
      <c r="CS40" s="635"/>
      <c r="CT40" s="635"/>
      <c r="CU40" s="635"/>
      <c r="CV40" s="635"/>
      <c r="CW40" s="635"/>
      <c r="CX40" s="635"/>
      <c r="CY40" s="636"/>
      <c r="CZ40" s="637">
        <v>0</v>
      </c>
      <c r="DA40" s="649"/>
      <c r="DB40" s="649"/>
      <c r="DC40" s="650"/>
      <c r="DD40" s="640">
        <v>7500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22171131</v>
      </c>
      <c r="S41" s="659"/>
      <c r="T41" s="659"/>
      <c r="U41" s="659"/>
      <c r="V41" s="659"/>
      <c r="W41" s="659"/>
      <c r="X41" s="659"/>
      <c r="Y41" s="662"/>
      <c r="Z41" s="663">
        <v>100</v>
      </c>
      <c r="AA41" s="663"/>
      <c r="AB41" s="663"/>
      <c r="AC41" s="663"/>
      <c r="AD41" s="664">
        <v>12406466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257758</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1158677</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409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2442282</v>
      </c>
      <c r="CS42" s="647"/>
      <c r="CT42" s="647"/>
      <c r="CU42" s="647"/>
      <c r="CV42" s="647"/>
      <c r="CW42" s="647"/>
      <c r="CX42" s="647"/>
      <c r="CY42" s="648"/>
      <c r="CZ42" s="637">
        <v>11.4</v>
      </c>
      <c r="DA42" s="649"/>
      <c r="DB42" s="649"/>
      <c r="DC42" s="650"/>
      <c r="DD42" s="640">
        <v>625312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80189</v>
      </c>
      <c r="CS43" s="647"/>
      <c r="CT43" s="647"/>
      <c r="CU43" s="647"/>
      <c r="CV43" s="647"/>
      <c r="CW43" s="647"/>
      <c r="CX43" s="647"/>
      <c r="CY43" s="648"/>
      <c r="CZ43" s="637">
        <v>0.4</v>
      </c>
      <c r="DA43" s="649"/>
      <c r="DB43" s="649"/>
      <c r="DC43" s="650"/>
      <c r="DD43" s="640">
        <v>80189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2433836</v>
      </c>
      <c r="CS44" s="635"/>
      <c r="CT44" s="635"/>
      <c r="CU44" s="635"/>
      <c r="CV44" s="635"/>
      <c r="CW44" s="635"/>
      <c r="CX44" s="635"/>
      <c r="CY44" s="636"/>
      <c r="CZ44" s="637">
        <v>11.4</v>
      </c>
      <c r="DA44" s="638"/>
      <c r="DB44" s="638"/>
      <c r="DC44" s="639"/>
      <c r="DD44" s="640">
        <v>625034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675397</v>
      </c>
      <c r="CS45" s="647"/>
      <c r="CT45" s="647"/>
      <c r="CU45" s="647"/>
      <c r="CV45" s="647"/>
      <c r="CW45" s="647"/>
      <c r="CX45" s="647"/>
      <c r="CY45" s="648"/>
      <c r="CZ45" s="637">
        <v>3.2</v>
      </c>
      <c r="DA45" s="649"/>
      <c r="DB45" s="649"/>
      <c r="DC45" s="650"/>
      <c r="DD45" s="640">
        <v>95929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1711525</v>
      </c>
      <c r="CS46" s="635"/>
      <c r="CT46" s="635"/>
      <c r="CU46" s="635"/>
      <c r="CV46" s="635"/>
      <c r="CW46" s="635"/>
      <c r="CX46" s="635"/>
      <c r="CY46" s="636"/>
      <c r="CZ46" s="637">
        <v>8</v>
      </c>
      <c r="DA46" s="638"/>
      <c r="DB46" s="638"/>
      <c r="DC46" s="639"/>
      <c r="DD46" s="640">
        <v>505891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8446</v>
      </c>
      <c r="CS47" s="647"/>
      <c r="CT47" s="647"/>
      <c r="CU47" s="647"/>
      <c r="CV47" s="647"/>
      <c r="CW47" s="647"/>
      <c r="CX47" s="647"/>
      <c r="CY47" s="648"/>
      <c r="CZ47" s="637">
        <v>0</v>
      </c>
      <c r="DA47" s="649"/>
      <c r="DB47" s="649"/>
      <c r="DC47" s="650"/>
      <c r="DD47" s="640">
        <v>278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21356825</v>
      </c>
      <c r="CS49" s="619"/>
      <c r="CT49" s="619"/>
      <c r="CU49" s="619"/>
      <c r="CV49" s="619"/>
      <c r="CW49" s="619"/>
      <c r="CX49" s="619"/>
      <c r="CY49" s="620"/>
      <c r="CZ49" s="621">
        <v>100</v>
      </c>
      <c r="DA49" s="622"/>
      <c r="DB49" s="622"/>
      <c r="DC49" s="623"/>
      <c r="DD49" s="624">
        <v>14190617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RLfQjsBNok5kG737SVfVlPKp7rLJZl8MHFsRcvCOq28vM5UPD7e6ACMcgdzrW+vv80swH+aRIyJWhFMAroeeA==" saltValue="9qbp+BjN25PNFGj/PVj4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29" sqref="AP29:AT29"/>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22171</v>
      </c>
      <c r="R7" s="1116"/>
      <c r="S7" s="1116"/>
      <c r="T7" s="1116"/>
      <c r="U7" s="1116"/>
      <c r="V7" s="1116">
        <v>21357</v>
      </c>
      <c r="W7" s="1116"/>
      <c r="X7" s="1116"/>
      <c r="Y7" s="1116"/>
      <c r="Z7" s="1116"/>
      <c r="AA7" s="1116">
        <v>814</v>
      </c>
      <c r="AB7" s="1116"/>
      <c r="AC7" s="1116"/>
      <c r="AD7" s="1116"/>
      <c r="AE7" s="1117"/>
      <c r="AF7" s="1118">
        <v>753</v>
      </c>
      <c r="AG7" s="1119"/>
      <c r="AH7" s="1119"/>
      <c r="AI7" s="1119"/>
      <c r="AJ7" s="1120"/>
      <c r="AK7" s="1121">
        <v>612</v>
      </c>
      <c r="AL7" s="1122"/>
      <c r="AM7" s="1122"/>
      <c r="AN7" s="1122"/>
      <c r="AO7" s="1122"/>
      <c r="AP7" s="1122">
        <v>12169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557</v>
      </c>
      <c r="BT7" s="1113"/>
      <c r="BU7" s="1113"/>
      <c r="BV7" s="1113"/>
      <c r="BW7" s="1113"/>
      <c r="BX7" s="1113"/>
      <c r="BY7" s="1113"/>
      <c r="BZ7" s="1113"/>
      <c r="CA7" s="1113"/>
      <c r="CB7" s="1113"/>
      <c r="CC7" s="1113"/>
      <c r="CD7" s="1113"/>
      <c r="CE7" s="1113"/>
      <c r="CF7" s="1113"/>
      <c r="CG7" s="1125"/>
      <c r="CH7" s="1109">
        <v>-0.08</v>
      </c>
      <c r="CI7" s="1110"/>
      <c r="CJ7" s="1110"/>
      <c r="CK7" s="1110"/>
      <c r="CL7" s="1111"/>
      <c r="CM7" s="1109">
        <v>22</v>
      </c>
      <c r="CN7" s="1110"/>
      <c r="CO7" s="1110"/>
      <c r="CP7" s="1110"/>
      <c r="CQ7" s="1111"/>
      <c r="CR7" s="1109">
        <v>10</v>
      </c>
      <c r="CS7" s="1110"/>
      <c r="CT7" s="1110"/>
      <c r="CU7" s="1110"/>
      <c r="CV7" s="1111"/>
      <c r="CW7" s="1109" t="s">
        <v>556</v>
      </c>
      <c r="CX7" s="1110"/>
      <c r="CY7" s="1110"/>
      <c r="CZ7" s="1110"/>
      <c r="DA7" s="1111"/>
      <c r="DB7" s="1109" t="s">
        <v>556</v>
      </c>
      <c r="DC7" s="1110"/>
      <c r="DD7" s="1110"/>
      <c r="DE7" s="1110"/>
      <c r="DF7" s="1111"/>
      <c r="DG7" s="1109" t="s">
        <v>556</v>
      </c>
      <c r="DH7" s="1110"/>
      <c r="DI7" s="1110"/>
      <c r="DJ7" s="1110"/>
      <c r="DK7" s="1111"/>
      <c r="DL7" s="1109" t="s">
        <v>556</v>
      </c>
      <c r="DM7" s="1110"/>
      <c r="DN7" s="1110"/>
      <c r="DO7" s="1110"/>
      <c r="DP7" s="1111"/>
      <c r="DQ7" s="1109" t="s">
        <v>556</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558</v>
      </c>
      <c r="BT8" s="1006"/>
      <c r="BU8" s="1006"/>
      <c r="BV8" s="1006"/>
      <c r="BW8" s="1006"/>
      <c r="BX8" s="1006"/>
      <c r="BY8" s="1006"/>
      <c r="BZ8" s="1006"/>
      <c r="CA8" s="1006"/>
      <c r="CB8" s="1006"/>
      <c r="CC8" s="1006"/>
      <c r="CD8" s="1006"/>
      <c r="CE8" s="1006"/>
      <c r="CF8" s="1006"/>
      <c r="CG8" s="1027"/>
      <c r="CH8" s="1002">
        <v>10</v>
      </c>
      <c r="CI8" s="1003"/>
      <c r="CJ8" s="1003"/>
      <c r="CK8" s="1003"/>
      <c r="CL8" s="1004"/>
      <c r="CM8" s="1002">
        <v>257</v>
      </c>
      <c r="CN8" s="1003"/>
      <c r="CO8" s="1003"/>
      <c r="CP8" s="1003"/>
      <c r="CQ8" s="1004"/>
      <c r="CR8" s="1002">
        <v>25</v>
      </c>
      <c r="CS8" s="1003"/>
      <c r="CT8" s="1003"/>
      <c r="CU8" s="1003"/>
      <c r="CV8" s="1004"/>
      <c r="CW8" s="1002" t="s">
        <v>556</v>
      </c>
      <c r="CX8" s="1003"/>
      <c r="CY8" s="1003"/>
      <c r="CZ8" s="1003"/>
      <c r="DA8" s="1004"/>
      <c r="DB8" s="1002" t="s">
        <v>556</v>
      </c>
      <c r="DC8" s="1003"/>
      <c r="DD8" s="1003"/>
      <c r="DE8" s="1003"/>
      <c r="DF8" s="1004"/>
      <c r="DG8" s="1002" t="s">
        <v>556</v>
      </c>
      <c r="DH8" s="1003"/>
      <c r="DI8" s="1003"/>
      <c r="DJ8" s="1003"/>
      <c r="DK8" s="1004"/>
      <c r="DL8" s="1002" t="s">
        <v>556</v>
      </c>
      <c r="DM8" s="1003"/>
      <c r="DN8" s="1003"/>
      <c r="DO8" s="1003"/>
      <c r="DP8" s="1004"/>
      <c r="DQ8" s="1002" t="s">
        <v>556</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559</v>
      </c>
      <c r="BT9" s="1006"/>
      <c r="BU9" s="1006"/>
      <c r="BV9" s="1006"/>
      <c r="BW9" s="1006"/>
      <c r="BX9" s="1006"/>
      <c r="BY9" s="1006"/>
      <c r="BZ9" s="1006"/>
      <c r="CA9" s="1006"/>
      <c r="CB9" s="1006"/>
      <c r="CC9" s="1006"/>
      <c r="CD9" s="1006"/>
      <c r="CE9" s="1006"/>
      <c r="CF9" s="1006"/>
      <c r="CG9" s="1027"/>
      <c r="CH9" s="1002">
        <v>-0.04</v>
      </c>
      <c r="CI9" s="1003"/>
      <c r="CJ9" s="1003"/>
      <c r="CK9" s="1003"/>
      <c r="CL9" s="1004"/>
      <c r="CM9" s="1002">
        <v>32</v>
      </c>
      <c r="CN9" s="1003"/>
      <c r="CO9" s="1003"/>
      <c r="CP9" s="1003"/>
      <c r="CQ9" s="1004"/>
      <c r="CR9" s="1002">
        <v>1</v>
      </c>
      <c r="CS9" s="1003"/>
      <c r="CT9" s="1003"/>
      <c r="CU9" s="1003"/>
      <c r="CV9" s="1004"/>
      <c r="CW9" s="1002" t="s">
        <v>556</v>
      </c>
      <c r="CX9" s="1003"/>
      <c r="CY9" s="1003"/>
      <c r="CZ9" s="1003"/>
      <c r="DA9" s="1004"/>
      <c r="DB9" s="1002" t="s">
        <v>556</v>
      </c>
      <c r="DC9" s="1003"/>
      <c r="DD9" s="1003"/>
      <c r="DE9" s="1003"/>
      <c r="DF9" s="1004"/>
      <c r="DG9" s="1002" t="s">
        <v>556</v>
      </c>
      <c r="DH9" s="1003"/>
      <c r="DI9" s="1003"/>
      <c r="DJ9" s="1003"/>
      <c r="DK9" s="1004"/>
      <c r="DL9" s="1002" t="s">
        <v>556</v>
      </c>
      <c r="DM9" s="1003"/>
      <c r="DN9" s="1003"/>
      <c r="DO9" s="1003"/>
      <c r="DP9" s="1004"/>
      <c r="DQ9" s="1002" t="s">
        <v>556</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560</v>
      </c>
      <c r="BT10" s="1006"/>
      <c r="BU10" s="1006"/>
      <c r="BV10" s="1006"/>
      <c r="BW10" s="1006"/>
      <c r="BX10" s="1006"/>
      <c r="BY10" s="1006"/>
      <c r="BZ10" s="1006"/>
      <c r="CA10" s="1006"/>
      <c r="CB10" s="1006"/>
      <c r="CC10" s="1006"/>
      <c r="CD10" s="1006"/>
      <c r="CE10" s="1006"/>
      <c r="CF10" s="1006"/>
      <c r="CG10" s="1027"/>
      <c r="CH10" s="1002">
        <v>2</v>
      </c>
      <c r="CI10" s="1003"/>
      <c r="CJ10" s="1003"/>
      <c r="CK10" s="1003"/>
      <c r="CL10" s="1004"/>
      <c r="CM10" s="1002">
        <v>20</v>
      </c>
      <c r="CN10" s="1003"/>
      <c r="CO10" s="1003"/>
      <c r="CP10" s="1003"/>
      <c r="CQ10" s="1004"/>
      <c r="CR10" s="1002">
        <v>4</v>
      </c>
      <c r="CS10" s="1003"/>
      <c r="CT10" s="1003"/>
      <c r="CU10" s="1003"/>
      <c r="CV10" s="1004"/>
      <c r="CW10" s="1002" t="s">
        <v>556</v>
      </c>
      <c r="CX10" s="1003"/>
      <c r="CY10" s="1003"/>
      <c r="CZ10" s="1003"/>
      <c r="DA10" s="1004"/>
      <c r="DB10" s="1002" t="s">
        <v>556</v>
      </c>
      <c r="DC10" s="1003"/>
      <c r="DD10" s="1003"/>
      <c r="DE10" s="1003"/>
      <c r="DF10" s="1004"/>
      <c r="DG10" s="1002" t="s">
        <v>556</v>
      </c>
      <c r="DH10" s="1003"/>
      <c r="DI10" s="1003"/>
      <c r="DJ10" s="1003"/>
      <c r="DK10" s="1004"/>
      <c r="DL10" s="1002" t="s">
        <v>556</v>
      </c>
      <c r="DM10" s="1003"/>
      <c r="DN10" s="1003"/>
      <c r="DO10" s="1003"/>
      <c r="DP10" s="1004"/>
      <c r="DQ10" s="1002" t="s">
        <v>556</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753</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f>3111-1</f>
        <v>3110</v>
      </c>
      <c r="R28" s="1064"/>
      <c r="S28" s="1064"/>
      <c r="T28" s="1064"/>
      <c r="U28" s="1064"/>
      <c r="V28" s="1064">
        <v>3038</v>
      </c>
      <c r="W28" s="1064"/>
      <c r="X28" s="1064"/>
      <c r="Y28" s="1064"/>
      <c r="Z28" s="1064"/>
      <c r="AA28" s="1064">
        <v>72</v>
      </c>
      <c r="AB28" s="1064"/>
      <c r="AC28" s="1064"/>
      <c r="AD28" s="1064"/>
      <c r="AE28" s="1065"/>
      <c r="AF28" s="1066">
        <v>72</v>
      </c>
      <c r="AG28" s="1064"/>
      <c r="AH28" s="1064"/>
      <c r="AI28" s="1064"/>
      <c r="AJ28" s="1067"/>
      <c r="AK28" s="1055">
        <v>287</v>
      </c>
      <c r="AL28" s="1056"/>
      <c r="AM28" s="1056"/>
      <c r="AN28" s="1056"/>
      <c r="AO28" s="1056"/>
      <c r="AP28" s="1056" t="s">
        <v>556</v>
      </c>
      <c r="AQ28" s="1056"/>
      <c r="AR28" s="1056"/>
      <c r="AS28" s="1056"/>
      <c r="AT28" s="1056"/>
      <c r="AU28" s="1056" t="s">
        <v>556</v>
      </c>
      <c r="AV28" s="1056"/>
      <c r="AW28" s="1056"/>
      <c r="AX28" s="1056"/>
      <c r="AY28" s="1056"/>
      <c r="AZ28" s="1057" t="s">
        <v>556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15</v>
      </c>
      <c r="R29" s="1052"/>
      <c r="S29" s="1052"/>
      <c r="T29" s="1052"/>
      <c r="U29" s="1052"/>
      <c r="V29" s="1052">
        <v>15</v>
      </c>
      <c r="W29" s="1052"/>
      <c r="X29" s="1052"/>
      <c r="Y29" s="1052"/>
      <c r="Z29" s="1052"/>
      <c r="AA29" s="1052" t="s">
        <v>556</v>
      </c>
      <c r="AB29" s="1052"/>
      <c r="AC29" s="1052"/>
      <c r="AD29" s="1052"/>
      <c r="AE29" s="1053"/>
      <c r="AF29" s="1048" t="s">
        <v>122</v>
      </c>
      <c r="AG29" s="1049"/>
      <c r="AH29" s="1049"/>
      <c r="AI29" s="1049"/>
      <c r="AJ29" s="1050"/>
      <c r="AK29" s="993" t="s">
        <v>556</v>
      </c>
      <c r="AL29" s="984"/>
      <c r="AM29" s="984"/>
      <c r="AN29" s="984"/>
      <c r="AO29" s="984"/>
      <c r="AP29" s="984" t="s">
        <v>556</v>
      </c>
      <c r="AQ29" s="984"/>
      <c r="AR29" s="984"/>
      <c r="AS29" s="984"/>
      <c r="AT29" s="984"/>
      <c r="AU29" s="984" t="s">
        <v>556</v>
      </c>
      <c r="AV29" s="984"/>
      <c r="AW29" s="984"/>
      <c r="AX29" s="984"/>
      <c r="AY29" s="984"/>
      <c r="AZ29" s="1054" t="s">
        <v>556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3877</v>
      </c>
      <c r="R30" s="1052"/>
      <c r="S30" s="1052"/>
      <c r="T30" s="1052"/>
      <c r="U30" s="1052"/>
      <c r="V30" s="1052">
        <v>3803</v>
      </c>
      <c r="W30" s="1052"/>
      <c r="X30" s="1052"/>
      <c r="Y30" s="1052"/>
      <c r="Z30" s="1052"/>
      <c r="AA30" s="1052">
        <v>74</v>
      </c>
      <c r="AB30" s="1052"/>
      <c r="AC30" s="1052"/>
      <c r="AD30" s="1052"/>
      <c r="AE30" s="1053"/>
      <c r="AF30" s="1048">
        <v>74</v>
      </c>
      <c r="AG30" s="1049"/>
      <c r="AH30" s="1049"/>
      <c r="AI30" s="1049"/>
      <c r="AJ30" s="1050"/>
      <c r="AK30" s="993">
        <v>584</v>
      </c>
      <c r="AL30" s="984"/>
      <c r="AM30" s="984"/>
      <c r="AN30" s="984"/>
      <c r="AO30" s="984"/>
      <c r="AP30" s="984" t="s">
        <v>556</v>
      </c>
      <c r="AQ30" s="984"/>
      <c r="AR30" s="984"/>
      <c r="AS30" s="984"/>
      <c r="AT30" s="984"/>
      <c r="AU30" s="984" t="s">
        <v>556</v>
      </c>
      <c r="AV30" s="984"/>
      <c r="AW30" s="984"/>
      <c r="AX30" s="984"/>
      <c r="AY30" s="984"/>
      <c r="AZ30" s="1054" t="s">
        <v>556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591</v>
      </c>
      <c r="R31" s="1052"/>
      <c r="S31" s="1052"/>
      <c r="T31" s="1052"/>
      <c r="U31" s="1052"/>
      <c r="V31" s="1052">
        <v>575</v>
      </c>
      <c r="W31" s="1052"/>
      <c r="X31" s="1052"/>
      <c r="Y31" s="1052"/>
      <c r="Z31" s="1052"/>
      <c r="AA31" s="1052">
        <v>16</v>
      </c>
      <c r="AB31" s="1052"/>
      <c r="AC31" s="1052"/>
      <c r="AD31" s="1052"/>
      <c r="AE31" s="1053"/>
      <c r="AF31" s="1048">
        <v>16</v>
      </c>
      <c r="AG31" s="1049"/>
      <c r="AH31" s="1049"/>
      <c r="AI31" s="1049"/>
      <c r="AJ31" s="1050"/>
      <c r="AK31" s="993">
        <v>134</v>
      </c>
      <c r="AL31" s="984"/>
      <c r="AM31" s="984"/>
      <c r="AN31" s="984"/>
      <c r="AO31" s="984"/>
      <c r="AP31" s="984" t="s">
        <v>556</v>
      </c>
      <c r="AQ31" s="984"/>
      <c r="AR31" s="984"/>
      <c r="AS31" s="984"/>
      <c r="AT31" s="984"/>
      <c r="AU31" s="984" t="s">
        <v>556</v>
      </c>
      <c r="AV31" s="984"/>
      <c r="AW31" s="984"/>
      <c r="AX31" s="984"/>
      <c r="AY31" s="984"/>
      <c r="AZ31" s="1054" t="s">
        <v>556</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682</v>
      </c>
      <c r="R32" s="1052"/>
      <c r="S32" s="1052"/>
      <c r="T32" s="1052"/>
      <c r="U32" s="1052"/>
      <c r="V32" s="1052">
        <v>617</v>
      </c>
      <c r="W32" s="1052"/>
      <c r="X32" s="1052"/>
      <c r="Y32" s="1052"/>
      <c r="Z32" s="1052"/>
      <c r="AA32" s="1052">
        <v>65</v>
      </c>
      <c r="AB32" s="1052"/>
      <c r="AC32" s="1052"/>
      <c r="AD32" s="1052"/>
      <c r="AE32" s="1053"/>
      <c r="AF32" s="1048">
        <v>1560</v>
      </c>
      <c r="AG32" s="1049"/>
      <c r="AH32" s="1049"/>
      <c r="AI32" s="1049"/>
      <c r="AJ32" s="1050"/>
      <c r="AK32" s="993">
        <v>27</v>
      </c>
      <c r="AL32" s="984"/>
      <c r="AM32" s="984"/>
      <c r="AN32" s="984"/>
      <c r="AO32" s="984"/>
      <c r="AP32" s="984">
        <v>2295</v>
      </c>
      <c r="AQ32" s="984"/>
      <c r="AR32" s="984"/>
      <c r="AS32" s="984"/>
      <c r="AT32" s="984"/>
      <c r="AU32" s="984">
        <v>126</v>
      </c>
      <c r="AV32" s="984"/>
      <c r="AW32" s="984"/>
      <c r="AX32" s="984"/>
      <c r="AY32" s="984"/>
      <c r="AZ32" s="1054" t="s">
        <v>556</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16</v>
      </c>
      <c r="R33" s="1052"/>
      <c r="S33" s="1052"/>
      <c r="T33" s="1052"/>
      <c r="U33" s="1052"/>
      <c r="V33" s="1052">
        <v>15</v>
      </c>
      <c r="W33" s="1052"/>
      <c r="X33" s="1052"/>
      <c r="Y33" s="1052"/>
      <c r="Z33" s="1052"/>
      <c r="AA33" s="1052">
        <v>1</v>
      </c>
      <c r="AB33" s="1052"/>
      <c r="AC33" s="1052"/>
      <c r="AD33" s="1052"/>
      <c r="AE33" s="1053"/>
      <c r="AF33" s="1048">
        <v>83</v>
      </c>
      <c r="AG33" s="1049"/>
      <c r="AH33" s="1049"/>
      <c r="AI33" s="1049"/>
      <c r="AJ33" s="1050"/>
      <c r="AK33" s="993">
        <v>0</v>
      </c>
      <c r="AL33" s="984"/>
      <c r="AM33" s="984"/>
      <c r="AN33" s="984"/>
      <c r="AO33" s="984"/>
      <c r="AP33" s="984" t="s">
        <v>556</v>
      </c>
      <c r="AQ33" s="984"/>
      <c r="AR33" s="984"/>
      <c r="AS33" s="984"/>
      <c r="AT33" s="984"/>
      <c r="AU33" s="984" t="s">
        <v>556</v>
      </c>
      <c r="AV33" s="984"/>
      <c r="AW33" s="984"/>
      <c r="AX33" s="984"/>
      <c r="AY33" s="984"/>
      <c r="AZ33" s="1054" t="s">
        <v>556</v>
      </c>
      <c r="BA33" s="1054"/>
      <c r="BB33" s="1054"/>
      <c r="BC33" s="1054"/>
      <c r="BD33" s="1054"/>
      <c r="BE33" s="985" t="s">
        <v>393</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1127</v>
      </c>
      <c r="R34" s="1052"/>
      <c r="S34" s="1052"/>
      <c r="T34" s="1052"/>
      <c r="U34" s="1052"/>
      <c r="V34" s="1052">
        <v>943</v>
      </c>
      <c r="W34" s="1052"/>
      <c r="X34" s="1052"/>
      <c r="Y34" s="1052"/>
      <c r="Z34" s="1052"/>
      <c r="AA34" s="1052">
        <v>184</v>
      </c>
      <c r="AB34" s="1052"/>
      <c r="AC34" s="1052"/>
      <c r="AD34" s="1052"/>
      <c r="AE34" s="1053"/>
      <c r="AF34" s="1048">
        <v>1301</v>
      </c>
      <c r="AG34" s="1049"/>
      <c r="AH34" s="1049"/>
      <c r="AI34" s="1049"/>
      <c r="AJ34" s="1050"/>
      <c r="AK34" s="993">
        <v>321</v>
      </c>
      <c r="AL34" s="984"/>
      <c r="AM34" s="984"/>
      <c r="AN34" s="984"/>
      <c r="AO34" s="984"/>
      <c r="AP34" s="984">
        <v>2172</v>
      </c>
      <c r="AQ34" s="984"/>
      <c r="AR34" s="984"/>
      <c r="AS34" s="984"/>
      <c r="AT34" s="984"/>
      <c r="AU34" s="984">
        <v>1740</v>
      </c>
      <c r="AV34" s="984"/>
      <c r="AW34" s="984"/>
      <c r="AX34" s="984"/>
      <c r="AY34" s="984"/>
      <c r="AZ34" s="1054" t="s">
        <v>556</v>
      </c>
      <c r="BA34" s="1054"/>
      <c r="BB34" s="1054"/>
      <c r="BC34" s="1054"/>
      <c r="BD34" s="1054"/>
      <c r="BE34" s="985" t="s">
        <v>393</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6</v>
      </c>
      <c r="R35" s="1052"/>
      <c r="S35" s="1052"/>
      <c r="T35" s="1052"/>
      <c r="U35" s="1052"/>
      <c r="V35" s="1052">
        <v>1</v>
      </c>
      <c r="W35" s="1052"/>
      <c r="X35" s="1052"/>
      <c r="Y35" s="1052"/>
      <c r="Z35" s="1052"/>
      <c r="AA35" s="1052">
        <v>5</v>
      </c>
      <c r="AB35" s="1052"/>
      <c r="AC35" s="1052"/>
      <c r="AD35" s="1052"/>
      <c r="AE35" s="1053"/>
      <c r="AF35" s="1048">
        <v>26</v>
      </c>
      <c r="AG35" s="1049"/>
      <c r="AH35" s="1049"/>
      <c r="AI35" s="1049"/>
      <c r="AJ35" s="1050"/>
      <c r="AK35" s="993" t="s">
        <v>556</v>
      </c>
      <c r="AL35" s="984"/>
      <c r="AM35" s="984"/>
      <c r="AN35" s="984"/>
      <c r="AO35" s="984"/>
      <c r="AP35" s="984" t="s">
        <v>556</v>
      </c>
      <c r="AQ35" s="984"/>
      <c r="AR35" s="984"/>
      <c r="AS35" s="984"/>
      <c r="AT35" s="984"/>
      <c r="AU35" s="984" t="s">
        <v>556</v>
      </c>
      <c r="AV35" s="984"/>
      <c r="AW35" s="984"/>
      <c r="AX35" s="984"/>
      <c r="AY35" s="984"/>
      <c r="AZ35" s="1054" t="s">
        <v>556</v>
      </c>
      <c r="BA35" s="1054"/>
      <c r="BB35" s="1054"/>
      <c r="BC35" s="1054"/>
      <c r="BD35" s="1054"/>
      <c r="BE35" s="985" t="s">
        <v>397</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3134</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549</v>
      </c>
      <c r="C68" s="999"/>
      <c r="D68" s="999"/>
      <c r="E68" s="999"/>
      <c r="F68" s="999"/>
      <c r="G68" s="999"/>
      <c r="H68" s="999"/>
      <c r="I68" s="999"/>
      <c r="J68" s="999"/>
      <c r="K68" s="999"/>
      <c r="L68" s="999"/>
      <c r="M68" s="999"/>
      <c r="N68" s="999"/>
      <c r="O68" s="999"/>
      <c r="P68" s="1000"/>
      <c r="Q68" s="1001">
        <v>2914</v>
      </c>
      <c r="R68" s="995"/>
      <c r="S68" s="995"/>
      <c r="T68" s="995"/>
      <c r="U68" s="995"/>
      <c r="V68" s="995">
        <v>2867</v>
      </c>
      <c r="W68" s="995"/>
      <c r="X68" s="995"/>
      <c r="Y68" s="995"/>
      <c r="Z68" s="995"/>
      <c r="AA68" s="995">
        <v>47</v>
      </c>
      <c r="AB68" s="995"/>
      <c r="AC68" s="995"/>
      <c r="AD68" s="995"/>
      <c r="AE68" s="995"/>
      <c r="AF68" s="995">
        <v>47</v>
      </c>
      <c r="AG68" s="995"/>
      <c r="AH68" s="995"/>
      <c r="AI68" s="995"/>
      <c r="AJ68" s="995"/>
      <c r="AK68" s="995" t="s">
        <v>556</v>
      </c>
      <c r="AL68" s="995"/>
      <c r="AM68" s="995"/>
      <c r="AN68" s="995"/>
      <c r="AO68" s="995"/>
      <c r="AP68" s="995">
        <v>553</v>
      </c>
      <c r="AQ68" s="995"/>
      <c r="AR68" s="995"/>
      <c r="AS68" s="995"/>
      <c r="AT68" s="995"/>
      <c r="AU68" s="995">
        <v>302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550</v>
      </c>
      <c r="C69" s="988"/>
      <c r="D69" s="988"/>
      <c r="E69" s="988"/>
      <c r="F69" s="988"/>
      <c r="G69" s="988"/>
      <c r="H69" s="988"/>
      <c r="I69" s="988"/>
      <c r="J69" s="988"/>
      <c r="K69" s="988"/>
      <c r="L69" s="988"/>
      <c r="M69" s="988"/>
      <c r="N69" s="988"/>
      <c r="O69" s="988"/>
      <c r="P69" s="989"/>
      <c r="Q69" s="990">
        <v>22697</v>
      </c>
      <c r="R69" s="984"/>
      <c r="S69" s="984"/>
      <c r="T69" s="984"/>
      <c r="U69" s="984"/>
      <c r="V69" s="984">
        <v>23974</v>
      </c>
      <c r="W69" s="984"/>
      <c r="X69" s="984"/>
      <c r="Y69" s="984"/>
      <c r="Z69" s="984"/>
      <c r="AA69" s="984">
        <v>-1277</v>
      </c>
      <c r="AB69" s="984"/>
      <c r="AC69" s="984"/>
      <c r="AD69" s="984"/>
      <c r="AE69" s="984"/>
      <c r="AF69" s="984">
        <v>-202</v>
      </c>
      <c r="AG69" s="984"/>
      <c r="AH69" s="984"/>
      <c r="AI69" s="984"/>
      <c r="AJ69" s="984"/>
      <c r="AK69" s="984">
        <v>1972</v>
      </c>
      <c r="AL69" s="984"/>
      <c r="AM69" s="984"/>
      <c r="AN69" s="984"/>
      <c r="AO69" s="984"/>
      <c r="AP69" s="984">
        <v>19006</v>
      </c>
      <c r="AQ69" s="984"/>
      <c r="AR69" s="984"/>
      <c r="AS69" s="984"/>
      <c r="AT69" s="984"/>
      <c r="AU69" s="984">
        <v>2564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551</v>
      </c>
      <c r="C70" s="988"/>
      <c r="D70" s="988"/>
      <c r="E70" s="988"/>
      <c r="F70" s="988"/>
      <c r="G70" s="988"/>
      <c r="H70" s="988"/>
      <c r="I70" s="988"/>
      <c r="J70" s="988"/>
      <c r="K70" s="988"/>
      <c r="L70" s="988"/>
      <c r="M70" s="988"/>
      <c r="N70" s="988"/>
      <c r="O70" s="988"/>
      <c r="P70" s="989"/>
      <c r="Q70" s="990">
        <v>116</v>
      </c>
      <c r="R70" s="984"/>
      <c r="S70" s="984"/>
      <c r="T70" s="984"/>
      <c r="U70" s="984"/>
      <c r="V70" s="984">
        <v>113</v>
      </c>
      <c r="W70" s="984"/>
      <c r="X70" s="984"/>
      <c r="Y70" s="984"/>
      <c r="Z70" s="984"/>
      <c r="AA70" s="984">
        <v>3</v>
      </c>
      <c r="AB70" s="984"/>
      <c r="AC70" s="984"/>
      <c r="AD70" s="984"/>
      <c r="AE70" s="984"/>
      <c r="AF70" s="984">
        <v>3</v>
      </c>
      <c r="AG70" s="984"/>
      <c r="AH70" s="984"/>
      <c r="AI70" s="984"/>
      <c r="AJ70" s="984"/>
      <c r="AK70" s="984" t="s">
        <v>556</v>
      </c>
      <c r="AL70" s="984"/>
      <c r="AM70" s="984"/>
      <c r="AN70" s="984"/>
      <c r="AO70" s="984"/>
      <c r="AP70" s="984" t="s">
        <v>556</v>
      </c>
      <c r="AQ70" s="984"/>
      <c r="AR70" s="984"/>
      <c r="AS70" s="984"/>
      <c r="AT70" s="984"/>
      <c r="AU70" s="984" t="s">
        <v>556</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12127</v>
      </c>
      <c r="R71" s="984"/>
      <c r="S71" s="984"/>
      <c r="T71" s="984"/>
      <c r="U71" s="984"/>
      <c r="V71" s="984">
        <v>11635</v>
      </c>
      <c r="W71" s="984"/>
      <c r="X71" s="984"/>
      <c r="Y71" s="984"/>
      <c r="Z71" s="984"/>
      <c r="AA71" s="984">
        <v>492</v>
      </c>
      <c r="AB71" s="984"/>
      <c r="AC71" s="984"/>
      <c r="AD71" s="984"/>
      <c r="AE71" s="984"/>
      <c r="AF71" s="984">
        <v>492</v>
      </c>
      <c r="AG71" s="984"/>
      <c r="AH71" s="984"/>
      <c r="AI71" s="984"/>
      <c r="AJ71" s="984"/>
      <c r="AK71" s="984" t="s">
        <v>556</v>
      </c>
      <c r="AL71" s="984"/>
      <c r="AM71" s="984"/>
      <c r="AN71" s="984"/>
      <c r="AO71" s="984"/>
      <c r="AP71" s="984" t="s">
        <v>556</v>
      </c>
      <c r="AQ71" s="984"/>
      <c r="AR71" s="984"/>
      <c r="AS71" s="984"/>
      <c r="AT71" s="984"/>
      <c r="AU71" s="984" t="s">
        <v>556</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553</v>
      </c>
      <c r="C72" s="988"/>
      <c r="D72" s="988"/>
      <c r="E72" s="988"/>
      <c r="F72" s="988"/>
      <c r="G72" s="988"/>
      <c r="H72" s="988"/>
      <c r="I72" s="988"/>
      <c r="J72" s="988"/>
      <c r="K72" s="988"/>
      <c r="L72" s="988"/>
      <c r="M72" s="988"/>
      <c r="N72" s="988"/>
      <c r="O72" s="988"/>
      <c r="P72" s="989"/>
      <c r="Q72" s="990">
        <v>12</v>
      </c>
      <c r="R72" s="984"/>
      <c r="S72" s="984"/>
      <c r="T72" s="984"/>
      <c r="U72" s="984"/>
      <c r="V72" s="984">
        <v>12</v>
      </c>
      <c r="W72" s="984"/>
      <c r="X72" s="984"/>
      <c r="Y72" s="984"/>
      <c r="Z72" s="984"/>
      <c r="AA72" s="984">
        <v>0</v>
      </c>
      <c r="AB72" s="984"/>
      <c r="AC72" s="984"/>
      <c r="AD72" s="984"/>
      <c r="AE72" s="984"/>
      <c r="AF72" s="984">
        <v>0</v>
      </c>
      <c r="AG72" s="984"/>
      <c r="AH72" s="984"/>
      <c r="AI72" s="984"/>
      <c r="AJ72" s="984"/>
      <c r="AK72" s="984" t="s">
        <v>556</v>
      </c>
      <c r="AL72" s="984"/>
      <c r="AM72" s="984"/>
      <c r="AN72" s="984"/>
      <c r="AO72" s="984"/>
      <c r="AP72" s="984" t="s">
        <v>556</v>
      </c>
      <c r="AQ72" s="984"/>
      <c r="AR72" s="984"/>
      <c r="AS72" s="984"/>
      <c r="AT72" s="984"/>
      <c r="AU72" s="984" t="s">
        <v>556</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554</v>
      </c>
      <c r="C73" s="988"/>
      <c r="D73" s="988"/>
      <c r="E73" s="988"/>
      <c r="F73" s="988"/>
      <c r="G73" s="988"/>
      <c r="H73" s="988"/>
      <c r="I73" s="988"/>
      <c r="J73" s="988"/>
      <c r="K73" s="988"/>
      <c r="L73" s="988"/>
      <c r="M73" s="988"/>
      <c r="N73" s="988"/>
      <c r="O73" s="988"/>
      <c r="P73" s="989"/>
      <c r="Q73" s="990">
        <v>784</v>
      </c>
      <c r="R73" s="984"/>
      <c r="S73" s="984"/>
      <c r="T73" s="984"/>
      <c r="U73" s="984"/>
      <c r="V73" s="984">
        <v>370</v>
      </c>
      <c r="W73" s="984"/>
      <c r="X73" s="984"/>
      <c r="Y73" s="984"/>
      <c r="Z73" s="984"/>
      <c r="AA73" s="984">
        <v>414</v>
      </c>
      <c r="AB73" s="984"/>
      <c r="AC73" s="984"/>
      <c r="AD73" s="984"/>
      <c r="AE73" s="984"/>
      <c r="AF73" s="984">
        <v>414</v>
      </c>
      <c r="AG73" s="984"/>
      <c r="AH73" s="984"/>
      <c r="AI73" s="984"/>
      <c r="AJ73" s="984"/>
      <c r="AK73" s="984" t="s">
        <v>556</v>
      </c>
      <c r="AL73" s="984"/>
      <c r="AM73" s="984"/>
      <c r="AN73" s="984"/>
      <c r="AO73" s="984"/>
      <c r="AP73" s="984" t="s">
        <v>556</v>
      </c>
      <c r="AQ73" s="984"/>
      <c r="AR73" s="984"/>
      <c r="AS73" s="984"/>
      <c r="AT73" s="984"/>
      <c r="AU73" s="984" t="s">
        <v>556</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555</v>
      </c>
      <c r="C74" s="988"/>
      <c r="D74" s="988"/>
      <c r="E74" s="988"/>
      <c r="F74" s="988"/>
      <c r="G74" s="988"/>
      <c r="H74" s="988"/>
      <c r="I74" s="988"/>
      <c r="J74" s="988"/>
      <c r="K74" s="988"/>
      <c r="L74" s="988"/>
      <c r="M74" s="988"/>
      <c r="N74" s="988"/>
      <c r="O74" s="988"/>
      <c r="P74" s="989"/>
      <c r="Q74" s="990">
        <v>906481</v>
      </c>
      <c r="R74" s="984"/>
      <c r="S74" s="984"/>
      <c r="T74" s="984"/>
      <c r="U74" s="984"/>
      <c r="V74" s="984">
        <v>887687</v>
      </c>
      <c r="W74" s="984"/>
      <c r="X74" s="984"/>
      <c r="Y74" s="984"/>
      <c r="Z74" s="984"/>
      <c r="AA74" s="984">
        <v>18794</v>
      </c>
      <c r="AB74" s="984"/>
      <c r="AC74" s="984"/>
      <c r="AD74" s="984"/>
      <c r="AE74" s="984"/>
      <c r="AF74" s="984">
        <v>18794</v>
      </c>
      <c r="AG74" s="984"/>
      <c r="AH74" s="984"/>
      <c r="AI74" s="984"/>
      <c r="AJ74" s="984"/>
      <c r="AK74" s="984">
        <v>9782</v>
      </c>
      <c r="AL74" s="984"/>
      <c r="AM74" s="984"/>
      <c r="AN74" s="984"/>
      <c r="AO74" s="984"/>
      <c r="AP74" s="984" t="s">
        <v>556</v>
      </c>
      <c r="AQ74" s="984"/>
      <c r="AR74" s="984"/>
      <c r="AS74" s="984"/>
      <c r="AT74" s="984"/>
      <c r="AU74" s="984" t="s">
        <v>556</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2652413</v>
      </c>
      <c r="AB110" s="902"/>
      <c r="AC110" s="902"/>
      <c r="AD110" s="902"/>
      <c r="AE110" s="903"/>
      <c r="AF110" s="904">
        <v>2424777</v>
      </c>
      <c r="AG110" s="902"/>
      <c r="AH110" s="902"/>
      <c r="AI110" s="902"/>
      <c r="AJ110" s="903"/>
      <c r="AK110" s="904">
        <v>2207138</v>
      </c>
      <c r="AL110" s="902"/>
      <c r="AM110" s="902"/>
      <c r="AN110" s="902"/>
      <c r="AO110" s="903"/>
      <c r="AP110" s="905">
        <v>22.1</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15530447</v>
      </c>
      <c r="BR110" s="855"/>
      <c r="BS110" s="855"/>
      <c r="BT110" s="855"/>
      <c r="BU110" s="855"/>
      <c r="BV110" s="855">
        <v>13387725</v>
      </c>
      <c r="BW110" s="855"/>
      <c r="BX110" s="855"/>
      <c r="BY110" s="855"/>
      <c r="BZ110" s="855"/>
      <c r="CA110" s="855">
        <v>12169471</v>
      </c>
      <c r="CB110" s="855"/>
      <c r="CC110" s="855"/>
      <c r="CD110" s="855"/>
      <c r="CE110" s="855"/>
      <c r="CF110" s="879">
        <v>122.1</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2665156</v>
      </c>
      <c r="BR112" s="830"/>
      <c r="BS112" s="830"/>
      <c r="BT112" s="830"/>
      <c r="BU112" s="830"/>
      <c r="BV112" s="830">
        <v>2195746</v>
      </c>
      <c r="BW112" s="830"/>
      <c r="BX112" s="830"/>
      <c r="BY112" s="830"/>
      <c r="BZ112" s="830"/>
      <c r="CA112" s="830">
        <v>1866337</v>
      </c>
      <c r="CB112" s="830"/>
      <c r="CC112" s="830"/>
      <c r="CD112" s="830"/>
      <c r="CE112" s="830"/>
      <c r="CF112" s="888">
        <v>18.7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614099</v>
      </c>
      <c r="AB113" s="932"/>
      <c r="AC113" s="932"/>
      <c r="AD113" s="932"/>
      <c r="AE113" s="933"/>
      <c r="AF113" s="934">
        <v>565782</v>
      </c>
      <c r="AG113" s="932"/>
      <c r="AH113" s="932"/>
      <c r="AI113" s="932"/>
      <c r="AJ113" s="933"/>
      <c r="AK113" s="934">
        <v>486622</v>
      </c>
      <c r="AL113" s="932"/>
      <c r="AM113" s="932"/>
      <c r="AN113" s="932"/>
      <c r="AO113" s="933"/>
      <c r="AP113" s="935">
        <v>4.9000000000000004</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3125291</v>
      </c>
      <c r="BR113" s="830"/>
      <c r="BS113" s="830"/>
      <c r="BT113" s="830"/>
      <c r="BU113" s="830"/>
      <c r="BV113" s="830">
        <v>3187562</v>
      </c>
      <c r="BW113" s="830"/>
      <c r="BX113" s="830"/>
      <c r="BY113" s="830"/>
      <c r="BZ113" s="830"/>
      <c r="CA113" s="830">
        <v>2865985</v>
      </c>
      <c r="CB113" s="830"/>
      <c r="CC113" s="830"/>
      <c r="CD113" s="830"/>
      <c r="CE113" s="830"/>
      <c r="CF113" s="888">
        <v>28.8</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481232</v>
      </c>
      <c r="AB114" s="793"/>
      <c r="AC114" s="793"/>
      <c r="AD114" s="793"/>
      <c r="AE114" s="794"/>
      <c r="AF114" s="795">
        <v>471852</v>
      </c>
      <c r="AG114" s="793"/>
      <c r="AH114" s="793"/>
      <c r="AI114" s="793"/>
      <c r="AJ114" s="794"/>
      <c r="AK114" s="795">
        <v>462211</v>
      </c>
      <c r="AL114" s="793"/>
      <c r="AM114" s="793"/>
      <c r="AN114" s="793"/>
      <c r="AO114" s="794"/>
      <c r="AP114" s="837">
        <v>4.5999999999999996</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2654264</v>
      </c>
      <c r="BR114" s="830"/>
      <c r="BS114" s="830"/>
      <c r="BT114" s="830"/>
      <c r="BU114" s="830"/>
      <c r="BV114" s="830">
        <v>2506479</v>
      </c>
      <c r="BW114" s="830"/>
      <c r="BX114" s="830"/>
      <c r="BY114" s="830"/>
      <c r="BZ114" s="830"/>
      <c r="CA114" s="830">
        <v>2560494</v>
      </c>
      <c r="CB114" s="830"/>
      <c r="CC114" s="830"/>
      <c r="CD114" s="830"/>
      <c r="CE114" s="830"/>
      <c r="CF114" s="888">
        <v>25.7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48</v>
      </c>
      <c r="AB116" s="793"/>
      <c r="AC116" s="793"/>
      <c r="AD116" s="793"/>
      <c r="AE116" s="794"/>
      <c r="AF116" s="795" t="s">
        <v>122</v>
      </c>
      <c r="AG116" s="793"/>
      <c r="AH116" s="793"/>
      <c r="AI116" s="793"/>
      <c r="AJ116" s="794"/>
      <c r="AK116" s="795">
        <v>139</v>
      </c>
      <c r="AL116" s="793"/>
      <c r="AM116" s="793"/>
      <c r="AN116" s="793"/>
      <c r="AO116" s="794"/>
      <c r="AP116" s="837">
        <v>0</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3747792</v>
      </c>
      <c r="AB117" s="916"/>
      <c r="AC117" s="916"/>
      <c r="AD117" s="916"/>
      <c r="AE117" s="917"/>
      <c r="AF117" s="918">
        <v>3462411</v>
      </c>
      <c r="AG117" s="916"/>
      <c r="AH117" s="916"/>
      <c r="AI117" s="916"/>
      <c r="AJ117" s="917"/>
      <c r="AK117" s="918">
        <v>3156110</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v>43316</v>
      </c>
      <c r="CB118" s="858"/>
      <c r="CC118" s="858"/>
      <c r="CD118" s="858"/>
      <c r="CE118" s="858"/>
      <c r="CF118" s="888">
        <v>0.4</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444</v>
      </c>
      <c r="BP119" s="891"/>
      <c r="BQ119" s="892">
        <v>23975158</v>
      </c>
      <c r="BR119" s="858"/>
      <c r="BS119" s="858"/>
      <c r="BT119" s="858"/>
      <c r="BU119" s="858"/>
      <c r="BV119" s="858">
        <v>21277512</v>
      </c>
      <c r="BW119" s="858"/>
      <c r="BX119" s="858"/>
      <c r="BY119" s="858"/>
      <c r="BZ119" s="858"/>
      <c r="CA119" s="858">
        <v>19505603</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9936393</v>
      </c>
      <c r="BR120" s="855"/>
      <c r="BS120" s="855"/>
      <c r="BT120" s="855"/>
      <c r="BU120" s="855"/>
      <c r="BV120" s="855">
        <v>10315611</v>
      </c>
      <c r="BW120" s="855"/>
      <c r="BX120" s="855"/>
      <c r="BY120" s="855"/>
      <c r="BZ120" s="855"/>
      <c r="CA120" s="855">
        <v>10621632</v>
      </c>
      <c r="CB120" s="855"/>
      <c r="CC120" s="855"/>
      <c r="CD120" s="855"/>
      <c r="CE120" s="855"/>
      <c r="CF120" s="879">
        <v>106.6</v>
      </c>
      <c r="CG120" s="880"/>
      <c r="CH120" s="880"/>
      <c r="CI120" s="880"/>
      <c r="CJ120" s="880"/>
      <c r="CK120" s="881" t="s">
        <v>448</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2531414</v>
      </c>
      <c r="DH120" s="855"/>
      <c r="DI120" s="855"/>
      <c r="DJ120" s="855"/>
      <c r="DK120" s="855"/>
      <c r="DL120" s="855">
        <v>2067302</v>
      </c>
      <c r="DM120" s="855"/>
      <c r="DN120" s="855"/>
      <c r="DO120" s="855"/>
      <c r="DP120" s="855"/>
      <c r="DQ120" s="855">
        <v>1740098</v>
      </c>
      <c r="DR120" s="855"/>
      <c r="DS120" s="855"/>
      <c r="DT120" s="855"/>
      <c r="DU120" s="855"/>
      <c r="DV120" s="856">
        <v>17.5</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271043</v>
      </c>
      <c r="BR121" s="830"/>
      <c r="BS121" s="830"/>
      <c r="BT121" s="830"/>
      <c r="BU121" s="830"/>
      <c r="BV121" s="830">
        <v>197673</v>
      </c>
      <c r="BW121" s="830"/>
      <c r="BX121" s="830"/>
      <c r="BY121" s="830"/>
      <c r="BZ121" s="830"/>
      <c r="CA121" s="830">
        <v>143666</v>
      </c>
      <c r="CB121" s="830"/>
      <c r="CC121" s="830"/>
      <c r="CD121" s="830"/>
      <c r="CE121" s="830"/>
      <c r="CF121" s="888">
        <v>1.4</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133742</v>
      </c>
      <c r="DH121" s="830"/>
      <c r="DI121" s="830"/>
      <c r="DJ121" s="830"/>
      <c r="DK121" s="830"/>
      <c r="DL121" s="830">
        <v>128444</v>
      </c>
      <c r="DM121" s="830"/>
      <c r="DN121" s="830"/>
      <c r="DO121" s="830"/>
      <c r="DP121" s="830"/>
      <c r="DQ121" s="830">
        <v>126239</v>
      </c>
      <c r="DR121" s="830"/>
      <c r="DS121" s="830"/>
      <c r="DT121" s="830"/>
      <c r="DU121" s="830"/>
      <c r="DV121" s="807">
        <v>1.3</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19297408</v>
      </c>
      <c r="BR122" s="858"/>
      <c r="BS122" s="858"/>
      <c r="BT122" s="858"/>
      <c r="BU122" s="858"/>
      <c r="BV122" s="858">
        <v>17690379</v>
      </c>
      <c r="BW122" s="858"/>
      <c r="BX122" s="858"/>
      <c r="BY122" s="858"/>
      <c r="BZ122" s="858"/>
      <c r="CA122" s="858">
        <v>16266076</v>
      </c>
      <c r="CB122" s="858"/>
      <c r="CC122" s="858"/>
      <c r="CD122" s="858"/>
      <c r="CE122" s="858"/>
      <c r="CF122" s="859">
        <v>163.19999999999999</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452</v>
      </c>
      <c r="BP123" s="891"/>
      <c r="BQ123" s="845">
        <v>29504844</v>
      </c>
      <c r="BR123" s="846"/>
      <c r="BS123" s="846"/>
      <c r="BT123" s="846"/>
      <c r="BU123" s="846"/>
      <c r="BV123" s="846">
        <v>28203663</v>
      </c>
      <c r="BW123" s="846"/>
      <c r="BX123" s="846"/>
      <c r="BY123" s="846"/>
      <c r="BZ123" s="846"/>
      <c r="CA123" s="846">
        <v>27031374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88172</v>
      </c>
      <c r="AB128" s="814"/>
      <c r="AC128" s="814"/>
      <c r="AD128" s="814"/>
      <c r="AE128" s="815"/>
      <c r="AF128" s="816">
        <v>73837</v>
      </c>
      <c r="AG128" s="814"/>
      <c r="AH128" s="814"/>
      <c r="AI128" s="814"/>
      <c r="AJ128" s="815"/>
      <c r="AK128" s="816">
        <v>54253</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13.03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12342346</v>
      </c>
      <c r="AB129" s="793"/>
      <c r="AC129" s="793"/>
      <c r="AD129" s="793"/>
      <c r="AE129" s="794"/>
      <c r="AF129" s="795">
        <v>12166584</v>
      </c>
      <c r="AG129" s="793"/>
      <c r="AH129" s="793"/>
      <c r="AI129" s="793"/>
      <c r="AJ129" s="794"/>
      <c r="AK129" s="795">
        <v>12212121</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18.03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2604398</v>
      </c>
      <c r="AB130" s="793"/>
      <c r="AC130" s="793"/>
      <c r="AD130" s="793"/>
      <c r="AE130" s="794"/>
      <c r="AF130" s="795">
        <v>2399436</v>
      </c>
      <c r="AG130" s="793"/>
      <c r="AH130" s="793"/>
      <c r="AI130" s="793"/>
      <c r="AJ130" s="794"/>
      <c r="AK130" s="795">
        <v>2247016</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9.8000000000000007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9737948</v>
      </c>
      <c r="AB131" s="777"/>
      <c r="AC131" s="777"/>
      <c r="AD131" s="777"/>
      <c r="AE131" s="778"/>
      <c r="AF131" s="779">
        <v>9767148</v>
      </c>
      <c r="AG131" s="777"/>
      <c r="AH131" s="777"/>
      <c r="AI131" s="777"/>
      <c r="AJ131" s="778"/>
      <c r="AK131" s="779">
        <v>9965105</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10.836184380000001</v>
      </c>
      <c r="AB132" s="758"/>
      <c r="AC132" s="758"/>
      <c r="AD132" s="758"/>
      <c r="AE132" s="759"/>
      <c r="AF132" s="760">
        <v>10.12719373</v>
      </c>
      <c r="AG132" s="758"/>
      <c r="AH132" s="758"/>
      <c r="AI132" s="758"/>
      <c r="AJ132" s="759"/>
      <c r="AK132" s="760">
        <v>8.5783441319999998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11.3</v>
      </c>
      <c r="AB133" s="737"/>
      <c r="AC133" s="737"/>
      <c r="AD133" s="737"/>
      <c r="AE133" s="738"/>
      <c r="AF133" s="736">
        <v>10.7</v>
      </c>
      <c r="AG133" s="737"/>
      <c r="AH133" s="737"/>
      <c r="AI133" s="737"/>
      <c r="AJ133" s="738"/>
      <c r="AK133" s="736">
        <v>9.8000000000000007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idR87wt2UmfDluobd8KKv7mFXACqKph4cAHsbsfrE3Y65vZBPhQdxtVC4//Wy7UiKOJ67SV7+GaDS8alYKWFg==" saltValue="8EW05GATGvxFnHpapgxeg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5" zoomScaleNormal="85" zoomScaleSheetLayoutView="100" workbookViewId="0">
      <selection activeCell="AO95" sqref="AO95"/>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ggO9SzGet/bwAeNBphPngh41AOkC32Bcf3pOI/fnq/VVZdxH+q9RKn7+oYSneRqiwNqiozWNDSd1ciPkmMaVg==" saltValue="s60Bt77rFjRpGeP3xeQ+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3"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cBtz6oCrxa0RPk/XTfKg0EfNpWBfkLJwPgW1J7dTit8IPqzheEGyVLv8JyqC3EjLydfEoTeF19RgfN0QIAJ5Q==" saltValue="Hwsb4xc35qHdnHi2XWKq4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N52"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3851210</v>
      </c>
      <c r="AP9" s="262">
        <v>138762</v>
      </c>
      <c r="AQ9" s="263">
        <v>98214</v>
      </c>
      <c r="AR9" s="264">
        <v>41.3</v>
      </c>
    </row>
    <row r="10" spans="1:46" ht="13.5" customHeight="1" x14ac:dyDescent="0.2">
      <c r="A10" s="247"/>
      <c r="AK10" s="1143" t="s">
        <v>487</v>
      </c>
      <c r="AL10" s="1144"/>
      <c r="AM10" s="1144"/>
      <c r="AN10" s="1145"/>
      <c r="AO10" s="265">
        <v>476669</v>
      </c>
      <c r="AP10" s="265">
        <v>17175</v>
      </c>
      <c r="AQ10" s="266">
        <v>8330</v>
      </c>
      <c r="AR10" s="267">
        <v>106.2</v>
      </c>
    </row>
    <row r="11" spans="1:46" ht="13.5" customHeight="1" x14ac:dyDescent="0.2">
      <c r="A11" s="247"/>
      <c r="AK11" s="1143" t="s">
        <v>488</v>
      </c>
      <c r="AL11" s="1144"/>
      <c r="AM11" s="1144"/>
      <c r="AN11" s="1145"/>
      <c r="AO11" s="265" t="s">
        <v>489</v>
      </c>
      <c r="AP11" s="265" t="s">
        <v>489</v>
      </c>
      <c r="AQ11" s="266">
        <v>2236</v>
      </c>
      <c r="AR11" s="267" t="s">
        <v>489</v>
      </c>
    </row>
    <row r="12" spans="1:46" ht="13.5" customHeight="1" x14ac:dyDescent="0.2">
      <c r="A12" s="247"/>
      <c r="AK12" s="1143" t="s">
        <v>490</v>
      </c>
      <c r="AL12" s="1144"/>
      <c r="AM12" s="1144"/>
      <c r="AN12" s="1145"/>
      <c r="AO12" s="265" t="s">
        <v>489</v>
      </c>
      <c r="AP12" s="265" t="s">
        <v>489</v>
      </c>
      <c r="AQ12" s="266">
        <v>12</v>
      </c>
      <c r="AR12" s="267" t="s">
        <v>489</v>
      </c>
    </row>
    <row r="13" spans="1:46" ht="13.5" customHeight="1" x14ac:dyDescent="0.2">
      <c r="A13" s="247"/>
      <c r="AK13" s="1143" t="s">
        <v>491</v>
      </c>
      <c r="AL13" s="1144"/>
      <c r="AM13" s="1144"/>
      <c r="AN13" s="1145"/>
      <c r="AO13" s="265">
        <v>30985</v>
      </c>
      <c r="AP13" s="265">
        <v>1116</v>
      </c>
      <c r="AQ13" s="266">
        <v>3111</v>
      </c>
      <c r="AR13" s="267">
        <v>-64.099999999999994</v>
      </c>
    </row>
    <row r="14" spans="1:46" ht="13.5" customHeight="1" x14ac:dyDescent="0.2">
      <c r="A14" s="247"/>
      <c r="AK14" s="1143" t="s">
        <v>492</v>
      </c>
      <c r="AL14" s="1144"/>
      <c r="AM14" s="1144"/>
      <c r="AN14" s="1145"/>
      <c r="AO14" s="265">
        <v>80189</v>
      </c>
      <c r="AP14" s="265">
        <v>2889</v>
      </c>
      <c r="AQ14" s="266">
        <v>1882</v>
      </c>
      <c r="AR14" s="267">
        <v>53.5</v>
      </c>
    </row>
    <row r="15" spans="1:46" ht="13.5" customHeight="1" x14ac:dyDescent="0.2">
      <c r="A15" s="247"/>
      <c r="AK15" s="1146" t="s">
        <v>493</v>
      </c>
      <c r="AL15" s="1147"/>
      <c r="AM15" s="1147"/>
      <c r="AN15" s="1148"/>
      <c r="AO15" s="265">
        <v>-264090</v>
      </c>
      <c r="AP15" s="265">
        <v>-9515</v>
      </c>
      <c r="AQ15" s="266">
        <v>-6411</v>
      </c>
      <c r="AR15" s="267">
        <v>48.4</v>
      </c>
    </row>
    <row r="16" spans="1:46" ht="13.2" x14ac:dyDescent="0.2">
      <c r="A16" s="247"/>
      <c r="AK16" s="1146" t="s">
        <v>177</v>
      </c>
      <c r="AL16" s="1147"/>
      <c r="AM16" s="1147"/>
      <c r="AN16" s="1148"/>
      <c r="AO16" s="265">
        <v>4174963</v>
      </c>
      <c r="AP16" s="265">
        <v>150427</v>
      </c>
      <c r="AQ16" s="266">
        <v>107373</v>
      </c>
      <c r="AR16" s="267">
        <v>40.1</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10.95</v>
      </c>
      <c r="AP21" s="278">
        <v>9.17</v>
      </c>
      <c r="AQ21" s="279">
        <v>1.78</v>
      </c>
      <c r="AS21" s="280"/>
      <c r="AT21" s="276"/>
    </row>
    <row r="22" spans="1:46" s="248" customFormat="1" ht="13.2" x14ac:dyDescent="0.2">
      <c r="A22" s="276"/>
      <c r="AK22" s="1149" t="s">
        <v>499</v>
      </c>
      <c r="AL22" s="1150"/>
      <c r="AM22" s="1150"/>
      <c r="AN22" s="1151"/>
      <c r="AO22" s="281">
        <v>96.6</v>
      </c>
      <c r="AP22" s="282">
        <v>97.5</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2207138</v>
      </c>
      <c r="AP32" s="291">
        <v>79525</v>
      </c>
      <c r="AQ32" s="292">
        <v>55954</v>
      </c>
      <c r="AR32" s="293">
        <v>42.1</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v>1</v>
      </c>
      <c r="AR34" s="293" t="s">
        <v>489</v>
      </c>
    </row>
    <row r="35" spans="1:46" ht="27" customHeight="1" x14ac:dyDescent="0.2">
      <c r="A35" s="247"/>
      <c r="AK35" s="1133" t="s">
        <v>506</v>
      </c>
      <c r="AL35" s="1134"/>
      <c r="AM35" s="1134"/>
      <c r="AN35" s="1135"/>
      <c r="AO35" s="291">
        <v>486622</v>
      </c>
      <c r="AP35" s="291">
        <v>17533</v>
      </c>
      <c r="AQ35" s="292">
        <v>17691</v>
      </c>
      <c r="AR35" s="293">
        <v>-0.9</v>
      </c>
    </row>
    <row r="36" spans="1:46" ht="27" customHeight="1" x14ac:dyDescent="0.2">
      <c r="A36" s="247"/>
      <c r="AK36" s="1133" t="s">
        <v>507</v>
      </c>
      <c r="AL36" s="1134"/>
      <c r="AM36" s="1134"/>
      <c r="AN36" s="1135"/>
      <c r="AO36" s="291">
        <v>462211</v>
      </c>
      <c r="AP36" s="291">
        <v>16654</v>
      </c>
      <c r="AQ36" s="292">
        <v>2603</v>
      </c>
      <c r="AR36" s="293">
        <v>539.79999999999995</v>
      </c>
    </row>
    <row r="37" spans="1:46" ht="13.5" customHeight="1" x14ac:dyDescent="0.2">
      <c r="A37" s="247"/>
      <c r="AK37" s="1133" t="s">
        <v>508</v>
      </c>
      <c r="AL37" s="1134"/>
      <c r="AM37" s="1134"/>
      <c r="AN37" s="1135"/>
      <c r="AO37" s="291" t="s">
        <v>489</v>
      </c>
      <c r="AP37" s="291" t="s">
        <v>489</v>
      </c>
      <c r="AQ37" s="292">
        <v>579</v>
      </c>
      <c r="AR37" s="293" t="s">
        <v>489</v>
      </c>
    </row>
    <row r="38" spans="1:46" ht="27" customHeight="1" x14ac:dyDescent="0.2">
      <c r="A38" s="247"/>
      <c r="AK38" s="1136" t="s">
        <v>509</v>
      </c>
      <c r="AL38" s="1137"/>
      <c r="AM38" s="1137"/>
      <c r="AN38" s="1138"/>
      <c r="AO38" s="294">
        <v>139</v>
      </c>
      <c r="AP38" s="294">
        <v>5</v>
      </c>
      <c r="AQ38" s="295">
        <v>4</v>
      </c>
      <c r="AR38" s="283">
        <v>25</v>
      </c>
      <c r="AS38" s="290"/>
    </row>
    <row r="39" spans="1:46" ht="13.2" x14ac:dyDescent="0.2">
      <c r="A39" s="247"/>
      <c r="AK39" s="1136" t="s">
        <v>510</v>
      </c>
      <c r="AL39" s="1137"/>
      <c r="AM39" s="1137"/>
      <c r="AN39" s="1138"/>
      <c r="AO39" s="291">
        <v>-54253</v>
      </c>
      <c r="AP39" s="291">
        <v>-1955</v>
      </c>
      <c r="AQ39" s="292">
        <v>-4663</v>
      </c>
      <c r="AR39" s="293">
        <v>-58.1</v>
      </c>
      <c r="AS39" s="290"/>
    </row>
    <row r="40" spans="1:46" ht="27" customHeight="1" x14ac:dyDescent="0.2">
      <c r="A40" s="247"/>
      <c r="AK40" s="1133" t="s">
        <v>511</v>
      </c>
      <c r="AL40" s="1134"/>
      <c r="AM40" s="1134"/>
      <c r="AN40" s="1135"/>
      <c r="AO40" s="291">
        <v>-2247016</v>
      </c>
      <c r="AP40" s="291">
        <v>-80962</v>
      </c>
      <c r="AQ40" s="292">
        <v>-48945</v>
      </c>
      <c r="AR40" s="293">
        <v>65.400000000000006</v>
      </c>
      <c r="AS40" s="290"/>
    </row>
    <row r="41" spans="1:46" ht="13.2" x14ac:dyDescent="0.2">
      <c r="A41" s="247"/>
      <c r="AK41" s="1139" t="s">
        <v>287</v>
      </c>
      <c r="AL41" s="1140"/>
      <c r="AM41" s="1140"/>
      <c r="AN41" s="1141"/>
      <c r="AO41" s="291">
        <v>854841</v>
      </c>
      <c r="AP41" s="291">
        <v>30801</v>
      </c>
      <c r="AQ41" s="292">
        <v>23225</v>
      </c>
      <c r="AR41" s="293">
        <v>32.6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2147477</v>
      </c>
      <c r="AN51" s="313">
        <v>72201</v>
      </c>
      <c r="AO51" s="314">
        <v>17</v>
      </c>
      <c r="AP51" s="315">
        <v>76347</v>
      </c>
      <c r="AQ51" s="316">
        <v>2.4</v>
      </c>
      <c r="AR51" s="317">
        <v>14.6</v>
      </c>
    </row>
    <row r="52" spans="1:44" ht="13.2" x14ac:dyDescent="0.2">
      <c r="A52" s="247"/>
      <c r="AK52" s="318"/>
      <c r="AL52" s="319" t="s">
        <v>521</v>
      </c>
      <c r="AM52" s="320">
        <v>1114843</v>
      </c>
      <c r="AN52" s="321">
        <v>37483</v>
      </c>
      <c r="AO52" s="322">
        <v>10</v>
      </c>
      <c r="AP52" s="323">
        <v>41762</v>
      </c>
      <c r="AQ52" s="324">
        <v>0.5</v>
      </c>
      <c r="AR52" s="325">
        <v>9.5</v>
      </c>
    </row>
    <row r="53" spans="1:44" ht="13.2" x14ac:dyDescent="0.2">
      <c r="A53" s="247"/>
      <c r="AK53" s="303" t="s">
        <v>522</v>
      </c>
      <c r="AL53" s="304"/>
      <c r="AM53" s="312">
        <v>1695191</v>
      </c>
      <c r="AN53" s="313">
        <v>58124</v>
      </c>
      <c r="AO53" s="314">
        <v>-19.5</v>
      </c>
      <c r="AP53" s="315">
        <v>69604</v>
      </c>
      <c r="AQ53" s="316">
        <v>-8.8000000000000007</v>
      </c>
      <c r="AR53" s="317">
        <v>-10.7</v>
      </c>
    </row>
    <row r="54" spans="1:44" ht="13.2" x14ac:dyDescent="0.2">
      <c r="A54" s="247"/>
      <c r="AK54" s="318"/>
      <c r="AL54" s="319" t="s">
        <v>521</v>
      </c>
      <c r="AM54" s="320">
        <v>779700</v>
      </c>
      <c r="AN54" s="321">
        <v>26734</v>
      </c>
      <c r="AO54" s="322">
        <v>-28.7</v>
      </c>
      <c r="AP54" s="323">
        <v>36247</v>
      </c>
      <c r="AQ54" s="324">
        <v>-13.2</v>
      </c>
      <c r="AR54" s="325">
        <v>-15.5</v>
      </c>
    </row>
    <row r="55" spans="1:44" ht="13.2" x14ac:dyDescent="0.2">
      <c r="A55" s="247"/>
      <c r="AK55" s="303" t="s">
        <v>523</v>
      </c>
      <c r="AL55" s="304"/>
      <c r="AM55" s="312">
        <v>1598768</v>
      </c>
      <c r="AN55" s="313">
        <v>55753</v>
      </c>
      <c r="AO55" s="314">
        <v>-4.0999999999999996</v>
      </c>
      <c r="AP55" s="315">
        <v>68410</v>
      </c>
      <c r="AQ55" s="316">
        <v>-1.7</v>
      </c>
      <c r="AR55" s="317">
        <v>-2.4</v>
      </c>
    </row>
    <row r="56" spans="1:44" ht="13.2" x14ac:dyDescent="0.2">
      <c r="A56" s="247"/>
      <c r="AK56" s="318"/>
      <c r="AL56" s="319" t="s">
        <v>521</v>
      </c>
      <c r="AM56" s="320">
        <v>876813</v>
      </c>
      <c r="AN56" s="321">
        <v>30577</v>
      </c>
      <c r="AO56" s="322">
        <v>14.4</v>
      </c>
      <c r="AP56" s="323">
        <v>35086</v>
      </c>
      <c r="AQ56" s="324">
        <v>-3.2</v>
      </c>
      <c r="AR56" s="325">
        <v>17.600000000000001</v>
      </c>
    </row>
    <row r="57" spans="1:44" ht="13.2" x14ac:dyDescent="0.2">
      <c r="A57" s="247"/>
      <c r="AK57" s="303" t="s">
        <v>524</v>
      </c>
      <c r="AL57" s="304"/>
      <c r="AM57" s="312">
        <v>1579275</v>
      </c>
      <c r="AN57" s="313">
        <v>55925</v>
      </c>
      <c r="AO57" s="314">
        <v>0.3</v>
      </c>
      <c r="AP57" s="315">
        <v>73019</v>
      </c>
      <c r="AQ57" s="316">
        <v>6.7</v>
      </c>
      <c r="AR57" s="317">
        <v>-6.4</v>
      </c>
    </row>
    <row r="58" spans="1:44" ht="13.2" x14ac:dyDescent="0.2">
      <c r="A58" s="247"/>
      <c r="AK58" s="318"/>
      <c r="AL58" s="319" t="s">
        <v>521</v>
      </c>
      <c r="AM58" s="320">
        <v>1110178</v>
      </c>
      <c r="AN58" s="321">
        <v>39314</v>
      </c>
      <c r="AO58" s="322">
        <v>28.6</v>
      </c>
      <c r="AP58" s="323">
        <v>39427</v>
      </c>
      <c r="AQ58" s="324">
        <v>12.4</v>
      </c>
      <c r="AR58" s="325">
        <v>16.2</v>
      </c>
    </row>
    <row r="59" spans="1:44" ht="13.2" x14ac:dyDescent="0.2">
      <c r="A59" s="247"/>
      <c r="AK59" s="303" t="s">
        <v>525</v>
      </c>
      <c r="AL59" s="304"/>
      <c r="AM59" s="312">
        <v>2433836</v>
      </c>
      <c r="AN59" s="313">
        <v>87693</v>
      </c>
      <c r="AO59" s="314">
        <v>56.8</v>
      </c>
      <c r="AP59" s="315">
        <v>76590</v>
      </c>
      <c r="AQ59" s="316">
        <v>4.9000000000000004</v>
      </c>
      <c r="AR59" s="317">
        <v>51.9</v>
      </c>
    </row>
    <row r="60" spans="1:44" ht="13.2" x14ac:dyDescent="0.2">
      <c r="A60" s="247"/>
      <c r="AK60" s="318"/>
      <c r="AL60" s="319" t="s">
        <v>521</v>
      </c>
      <c r="AM60" s="320">
        <v>1711525</v>
      </c>
      <c r="AN60" s="321">
        <v>61668</v>
      </c>
      <c r="AO60" s="322">
        <v>56.9</v>
      </c>
      <c r="AP60" s="323">
        <v>42387</v>
      </c>
      <c r="AQ60" s="324">
        <v>7.5</v>
      </c>
      <c r="AR60" s="325">
        <v>49.4</v>
      </c>
    </row>
    <row r="61" spans="1:44" ht="13.2" x14ac:dyDescent="0.2">
      <c r="A61" s="247"/>
      <c r="AK61" s="303" t="s">
        <v>526</v>
      </c>
      <c r="AL61" s="326"/>
      <c r="AM61" s="312">
        <v>1890909</v>
      </c>
      <c r="AN61" s="313">
        <v>65939</v>
      </c>
      <c r="AO61" s="314">
        <v>10.1</v>
      </c>
      <c r="AP61" s="315">
        <v>72794</v>
      </c>
      <c r="AQ61" s="327">
        <v>0.7</v>
      </c>
      <c r="AR61" s="317">
        <v>9.4</v>
      </c>
    </row>
    <row r="62" spans="1:44" ht="13.2" x14ac:dyDescent="0.2">
      <c r="A62" s="247"/>
      <c r="AK62" s="318"/>
      <c r="AL62" s="319" t="s">
        <v>521</v>
      </c>
      <c r="AM62" s="320">
        <v>1118612</v>
      </c>
      <c r="AN62" s="321">
        <v>39155</v>
      </c>
      <c r="AO62" s="322">
        <v>16.2</v>
      </c>
      <c r="AP62" s="323">
        <v>38982</v>
      </c>
      <c r="AQ62" s="324">
        <v>0.8</v>
      </c>
      <c r="AR62" s="325">
        <v>15.4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AeDVFkmbKpqfsKuUMU5vRRJaFWyLI9CsLPjPE+7glctHF/vTEAwXj48LdWjRnVAKDA5aOvnawF9a6xmppQ8OA==" saltValue="V52nJnOSSqJBtocNwG9dy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Normal="100" zoomScaleSheetLayoutView="55" workbookViewId="0">
      <selection activeCell="BX116" sqref="BX116"/>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YV0hc6ReKtVuZQRNT6ROCocAtEgRGIeOZCM98uu7hIw3m/Juxip9oPMdjH+h3Mq8M+uW5nJydKkF8yrhRiA6KA==" saltValue="z/Ab4X9+41vGoKOJW7Xbr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O77" zoomScaleNormal="100" zoomScaleSheetLayoutView="55" workbookViewId="0">
      <selection activeCell="AE101" sqref="AE101"/>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LNy3aNlClcn2pM/DaE3tyDT2OOOS7AqdqPHOkkSXDl81L9BC2A7AX51tWo3Gfm66sa3zDQGM8CAcGmfYcuj95w==" saltValue="lOnaW11KL+lrmWvByuplC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B28" zoomScale="90" zoomScaleNormal="90" zoomScaleSheetLayoutView="100" workbookViewId="0">
      <selection activeCell="J47" sqref="J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27.63</v>
      </c>
      <c r="G47" s="12">
        <v>30.4</v>
      </c>
      <c r="H47" s="12">
        <v>36.590000000000003</v>
      </c>
      <c r="I47" s="12">
        <v>39.200000000000003</v>
      </c>
      <c r="J47" s="13">
        <v>40.340000000000003</v>
      </c>
    </row>
    <row r="48" spans="2:10" ht="57.75" customHeight="1" x14ac:dyDescent="0.2">
      <c r="B48" s="14"/>
      <c r="C48" s="1154" t="s">
        <v>4</v>
      </c>
      <c r="D48" s="1154"/>
      <c r="E48" s="1155"/>
      <c r="F48" s="15">
        <v>6.17</v>
      </c>
      <c r="G48" s="16">
        <v>7.43</v>
      </c>
      <c r="H48" s="16">
        <v>3.97</v>
      </c>
      <c r="I48" s="16">
        <v>5.15</v>
      </c>
      <c r="J48" s="17">
        <v>6.16</v>
      </c>
    </row>
    <row r="49" spans="2:10" ht="57.75" customHeight="1" thickBot="1" x14ac:dyDescent="0.25">
      <c r="B49" s="18"/>
      <c r="C49" s="1156" t="s">
        <v>5</v>
      </c>
      <c r="D49" s="1156"/>
      <c r="E49" s="1157"/>
      <c r="F49" s="19">
        <v>2.37</v>
      </c>
      <c r="G49" s="20">
        <v>6.76</v>
      </c>
      <c r="H49" s="20" t="s">
        <v>533</v>
      </c>
      <c r="I49" s="20">
        <v>5.54</v>
      </c>
      <c r="J49" s="21">
        <v>2.57</v>
      </c>
    </row>
    <row r="50" spans="2:10" ht="13.2" x14ac:dyDescent="0.2"/>
  </sheetData>
  <sheetProtection algorithmName="SHA-512" hashValue="nKxeX8/vJjz5R7N3SdOhFME7wfFUoCx868XAr+b7IAbzMv5k3Ors8MortrocRImQqviTJolhzJvW9+KG3cdfDw==" saltValue="tENZ/Z92KD3iX9cnAi0h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3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v>11.93</v>
      </c>
      <c r="G34" s="33">
        <v>11.79</v>
      </c>
      <c r="H34" s="33">
        <v>12.39</v>
      </c>
      <c r="I34" s="33">
        <v>12.64</v>
      </c>
      <c r="J34" s="34">
        <v>12.77</v>
      </c>
      <c r="K34" s="22"/>
      <c r="L34" s="22"/>
      <c r="M34" s="22"/>
      <c r="N34" s="22"/>
      <c r="O34" s="22"/>
      <c r="P34" s="22"/>
    </row>
    <row r="35" spans="1:16" ht="39" customHeight="1" x14ac:dyDescent="0.2">
      <c r="A35" s="22"/>
      <c r="B35" s="35"/>
      <c r="C35" s="1158" t="s">
        <v>535</v>
      </c>
      <c r="D35" s="1158"/>
      <c r="E35" s="1159"/>
      <c r="F35" s="36">
        <v>8.86</v>
      </c>
      <c r="G35" s="37">
        <v>9.01</v>
      </c>
      <c r="H35" s="37">
        <v>9.94</v>
      </c>
      <c r="I35" s="37">
        <v>10.53</v>
      </c>
      <c r="J35" s="38">
        <v>10.65</v>
      </c>
      <c r="K35" s="22"/>
      <c r="L35" s="22"/>
      <c r="M35" s="22"/>
      <c r="N35" s="22"/>
      <c r="O35" s="22"/>
      <c r="P35" s="22"/>
    </row>
    <row r="36" spans="1:16" ht="39" customHeight="1" x14ac:dyDescent="0.2">
      <c r="A36" s="22"/>
      <c r="B36" s="35"/>
      <c r="C36" s="1158" t="s">
        <v>536</v>
      </c>
      <c r="D36" s="1158"/>
      <c r="E36" s="1159"/>
      <c r="F36" s="36">
        <v>6.16</v>
      </c>
      <c r="G36" s="37">
        <v>7.43</v>
      </c>
      <c r="H36" s="37">
        <v>3.96</v>
      </c>
      <c r="I36" s="37">
        <v>5.14</v>
      </c>
      <c r="J36" s="38">
        <v>6.16</v>
      </c>
      <c r="K36" s="22"/>
      <c r="L36" s="22"/>
      <c r="M36" s="22"/>
      <c r="N36" s="22"/>
      <c r="O36" s="22"/>
      <c r="P36" s="22"/>
    </row>
    <row r="37" spans="1:16" ht="39" customHeight="1" x14ac:dyDescent="0.2">
      <c r="A37" s="22"/>
      <c r="B37" s="35"/>
      <c r="C37" s="1158" t="s">
        <v>537</v>
      </c>
      <c r="D37" s="1158"/>
      <c r="E37" s="1159"/>
      <c r="F37" s="36">
        <v>0.47</v>
      </c>
      <c r="G37" s="37">
        <v>0.52</v>
      </c>
      <c r="H37" s="37">
        <v>0.59</v>
      </c>
      <c r="I37" s="37">
        <v>0.64</v>
      </c>
      <c r="J37" s="38">
        <v>0.68</v>
      </c>
      <c r="K37" s="22"/>
      <c r="L37" s="22"/>
      <c r="M37" s="22"/>
      <c r="N37" s="22"/>
      <c r="O37" s="22"/>
      <c r="P37" s="22"/>
    </row>
    <row r="38" spans="1:16" ht="39" customHeight="1" x14ac:dyDescent="0.2">
      <c r="A38" s="22"/>
      <c r="B38" s="35"/>
      <c r="C38" s="1158" t="s">
        <v>538</v>
      </c>
      <c r="D38" s="1158"/>
      <c r="E38" s="1159"/>
      <c r="F38" s="36">
        <v>0.93</v>
      </c>
      <c r="G38" s="37">
        <v>0.75</v>
      </c>
      <c r="H38" s="37">
        <v>0.56999999999999995</v>
      </c>
      <c r="I38" s="37">
        <v>0.71</v>
      </c>
      <c r="J38" s="38">
        <v>0.6</v>
      </c>
      <c r="K38" s="22"/>
      <c r="L38" s="22"/>
      <c r="M38" s="22"/>
      <c r="N38" s="22"/>
      <c r="O38" s="22"/>
      <c r="P38" s="22"/>
    </row>
    <row r="39" spans="1:16" ht="39" customHeight="1" x14ac:dyDescent="0.2">
      <c r="A39" s="22"/>
      <c r="B39" s="35"/>
      <c r="C39" s="1158" t="s">
        <v>539</v>
      </c>
      <c r="D39" s="1158"/>
      <c r="E39" s="1159"/>
      <c r="F39" s="36">
        <v>0.25</v>
      </c>
      <c r="G39" s="37">
        <v>0.38</v>
      </c>
      <c r="H39" s="37">
        <v>0.26</v>
      </c>
      <c r="I39" s="37">
        <v>0.49</v>
      </c>
      <c r="J39" s="38">
        <v>0.59</v>
      </c>
      <c r="K39" s="22"/>
      <c r="L39" s="22"/>
      <c r="M39" s="22"/>
      <c r="N39" s="22"/>
      <c r="O39" s="22"/>
      <c r="P39" s="22"/>
    </row>
    <row r="40" spans="1:16" ht="39" customHeight="1" x14ac:dyDescent="0.2">
      <c r="A40" s="22"/>
      <c r="B40" s="35"/>
      <c r="C40" s="1158" t="s">
        <v>540</v>
      </c>
      <c r="D40" s="1158"/>
      <c r="E40" s="1159"/>
      <c r="F40" s="36">
        <v>0.28000000000000003</v>
      </c>
      <c r="G40" s="37">
        <v>0.27</v>
      </c>
      <c r="H40" s="37">
        <v>0.28000000000000003</v>
      </c>
      <c r="I40" s="37">
        <v>0.22</v>
      </c>
      <c r="J40" s="38">
        <v>0.21</v>
      </c>
      <c r="K40" s="22"/>
      <c r="L40" s="22"/>
      <c r="M40" s="22"/>
      <c r="N40" s="22"/>
      <c r="O40" s="22"/>
      <c r="P40" s="22"/>
    </row>
    <row r="41" spans="1:16" ht="39" customHeight="1" x14ac:dyDescent="0.2">
      <c r="A41" s="22"/>
      <c r="B41" s="35"/>
      <c r="C41" s="1158" t="s">
        <v>541</v>
      </c>
      <c r="D41" s="1158"/>
      <c r="E41" s="1159"/>
      <c r="F41" s="36">
        <v>0.1</v>
      </c>
      <c r="G41" s="37">
        <v>0.09</v>
      </c>
      <c r="H41" s="37">
        <v>0.1</v>
      </c>
      <c r="I41" s="37">
        <v>0.08</v>
      </c>
      <c r="J41" s="38">
        <v>0.13</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Q2nXArYb2qyD3sPoDd9CrtvgeyuBf3t0uJfUHHFIPNENcORHjitPQWA5dt6L1FreJ6JkWwUjUgCbhG8MPgcw==" saltValue="MKWggyedAovo24VZWx155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37" zoomScaleSheetLayoutView="55" workbookViewId="0">
      <selection activeCell="O59" sqref="O59"/>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3060</v>
      </c>
      <c r="L45" s="58">
        <v>2961</v>
      </c>
      <c r="M45" s="58">
        <v>2652</v>
      </c>
      <c r="N45" s="58">
        <v>2425</v>
      </c>
      <c r="O45" s="59">
        <v>2207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v>17</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647</v>
      </c>
      <c r="L48" s="62">
        <v>632</v>
      </c>
      <c r="M48" s="62">
        <v>614</v>
      </c>
      <c r="N48" s="62">
        <v>566</v>
      </c>
      <c r="O48" s="63">
        <v>487</v>
      </c>
      <c r="P48" s="46"/>
      <c r="Q48" s="46"/>
      <c r="R48" s="46"/>
      <c r="S48" s="46"/>
      <c r="T48" s="46"/>
      <c r="U48" s="46"/>
    </row>
    <row r="49" spans="1:21" ht="30.75" customHeight="1" x14ac:dyDescent="0.2">
      <c r="A49" s="46"/>
      <c r="B49" s="1189"/>
      <c r="C49" s="1190"/>
      <c r="D49" s="60"/>
      <c r="E49" s="1166" t="s">
        <v>14</v>
      </c>
      <c r="F49" s="1166"/>
      <c r="G49" s="1166"/>
      <c r="H49" s="1166"/>
      <c r="I49" s="1166"/>
      <c r="J49" s="1167"/>
      <c r="K49" s="61">
        <v>462</v>
      </c>
      <c r="L49" s="62">
        <v>478</v>
      </c>
      <c r="M49" s="62">
        <v>481</v>
      </c>
      <c r="N49" s="62">
        <v>472</v>
      </c>
      <c r="O49" s="63">
        <v>462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t="s">
        <v>489</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3017</v>
      </c>
      <c r="L52" s="62">
        <v>2941</v>
      </c>
      <c r="M52" s="62">
        <v>2692</v>
      </c>
      <c r="N52" s="62">
        <v>2474</v>
      </c>
      <c r="O52" s="63">
        <v>2302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1169</v>
      </c>
      <c r="L53" s="67">
        <v>1130</v>
      </c>
      <c r="M53" s="67">
        <v>1055</v>
      </c>
      <c r="N53" s="67">
        <v>989</v>
      </c>
      <c r="O53" s="68">
        <v>854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vAeyMLpXNhH/CkOrpRW+6pYTCV8RzYxKIuMFvL+7EF/48SLrJkHsJDGz/9Us9/at1WOst5nXN+ub1xBn1h92Q==" saltValue="vLHCX4POpDrRzR1Q1bacQ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34" zoomScaleSheetLayoutView="100" workbookViewId="0">
      <selection activeCell="M46" sqref="M46"/>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20491</v>
      </c>
      <c r="J41" s="331">
        <v>17927</v>
      </c>
      <c r="K41" s="331">
        <v>15530</v>
      </c>
      <c r="L41" s="331">
        <v>13388</v>
      </c>
      <c r="M41" s="332">
        <v>12169</v>
      </c>
    </row>
    <row r="42" spans="2:13" ht="27.75" customHeight="1" x14ac:dyDescent="0.2">
      <c r="B42" s="1197"/>
      <c r="C42" s="1198"/>
      <c r="D42" s="104"/>
      <c r="E42" s="1201" t="s">
        <v>32</v>
      </c>
      <c r="F42" s="1201"/>
      <c r="G42" s="1201"/>
      <c r="H42" s="1202"/>
      <c r="I42" s="333">
        <v>2</v>
      </c>
      <c r="J42" s="334" t="s">
        <v>489</v>
      </c>
      <c r="K42" s="334" t="s">
        <v>489</v>
      </c>
      <c r="L42" s="334" t="s">
        <v>489</v>
      </c>
      <c r="M42" s="335" t="s">
        <v>489</v>
      </c>
    </row>
    <row r="43" spans="2:13" ht="27.75" customHeight="1" x14ac:dyDescent="0.2">
      <c r="B43" s="1197"/>
      <c r="C43" s="1198"/>
      <c r="D43" s="104"/>
      <c r="E43" s="1201" t="s">
        <v>33</v>
      </c>
      <c r="F43" s="1201"/>
      <c r="G43" s="1201"/>
      <c r="H43" s="1202"/>
      <c r="I43" s="333">
        <v>3956</v>
      </c>
      <c r="J43" s="334">
        <v>3192</v>
      </c>
      <c r="K43" s="334">
        <v>2665</v>
      </c>
      <c r="L43" s="334">
        <v>2196</v>
      </c>
      <c r="M43" s="335">
        <v>1866</v>
      </c>
    </row>
    <row r="44" spans="2:13" ht="27.75" customHeight="1" x14ac:dyDescent="0.2">
      <c r="B44" s="1197"/>
      <c r="C44" s="1198"/>
      <c r="D44" s="104"/>
      <c r="E44" s="1201" t="s">
        <v>34</v>
      </c>
      <c r="F44" s="1201"/>
      <c r="G44" s="1201"/>
      <c r="H44" s="1202"/>
      <c r="I44" s="333">
        <v>3277</v>
      </c>
      <c r="J44" s="334">
        <v>3176</v>
      </c>
      <c r="K44" s="334">
        <v>3125</v>
      </c>
      <c r="L44" s="334">
        <v>3188</v>
      </c>
      <c r="M44" s="335">
        <v>2866</v>
      </c>
    </row>
    <row r="45" spans="2:13" ht="27.75" customHeight="1" x14ac:dyDescent="0.2">
      <c r="B45" s="1197"/>
      <c r="C45" s="1198"/>
      <c r="D45" s="104"/>
      <c r="E45" s="1201" t="s">
        <v>35</v>
      </c>
      <c r="F45" s="1201"/>
      <c r="G45" s="1201"/>
      <c r="H45" s="1202"/>
      <c r="I45" s="333">
        <v>2813</v>
      </c>
      <c r="J45" s="334">
        <v>2757</v>
      </c>
      <c r="K45" s="334">
        <v>2654</v>
      </c>
      <c r="L45" s="334">
        <v>2506</v>
      </c>
      <c r="M45" s="335">
        <v>2560</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v>43</v>
      </c>
    </row>
    <row r="50" spans="2:13" ht="27.75" customHeight="1" x14ac:dyDescent="0.2">
      <c r="B50" s="1195" t="s">
        <v>40</v>
      </c>
      <c r="C50" s="1196"/>
      <c r="D50" s="107"/>
      <c r="E50" s="1201" t="s">
        <v>41</v>
      </c>
      <c r="F50" s="1201"/>
      <c r="G50" s="1201"/>
      <c r="H50" s="1202"/>
      <c r="I50" s="333">
        <v>8804</v>
      </c>
      <c r="J50" s="334">
        <v>9454</v>
      </c>
      <c r="K50" s="334">
        <v>9936</v>
      </c>
      <c r="L50" s="334">
        <v>10316</v>
      </c>
      <c r="M50" s="335">
        <v>10622</v>
      </c>
    </row>
    <row r="51" spans="2:13" ht="27.75" customHeight="1" x14ac:dyDescent="0.2">
      <c r="B51" s="1197"/>
      <c r="C51" s="1198"/>
      <c r="D51" s="104"/>
      <c r="E51" s="1201" t="s">
        <v>42</v>
      </c>
      <c r="F51" s="1201"/>
      <c r="G51" s="1201"/>
      <c r="H51" s="1202"/>
      <c r="I51" s="333">
        <v>448</v>
      </c>
      <c r="J51" s="334">
        <v>359</v>
      </c>
      <c r="K51" s="334">
        <v>271</v>
      </c>
      <c r="L51" s="334">
        <v>198</v>
      </c>
      <c r="M51" s="335">
        <v>144</v>
      </c>
    </row>
    <row r="52" spans="2:13" ht="27.75" customHeight="1" x14ac:dyDescent="0.2">
      <c r="B52" s="1199"/>
      <c r="C52" s="1200"/>
      <c r="D52" s="104"/>
      <c r="E52" s="1201" t="s">
        <v>43</v>
      </c>
      <c r="F52" s="1201"/>
      <c r="G52" s="1201"/>
      <c r="H52" s="1202"/>
      <c r="I52" s="333">
        <v>23222</v>
      </c>
      <c r="J52" s="334">
        <v>21279</v>
      </c>
      <c r="K52" s="334">
        <v>19297</v>
      </c>
      <c r="L52" s="334">
        <v>17690</v>
      </c>
      <c r="M52" s="335">
        <v>16266</v>
      </c>
    </row>
    <row r="53" spans="2:13" ht="27.75" customHeight="1" thickBot="1" x14ac:dyDescent="0.25">
      <c r="B53" s="1203" t="s">
        <v>19</v>
      </c>
      <c r="C53" s="1204"/>
      <c r="D53" s="108"/>
      <c r="E53" s="1205" t="s">
        <v>44</v>
      </c>
      <c r="F53" s="1205"/>
      <c r="G53" s="1205"/>
      <c r="H53" s="1206"/>
      <c r="I53" s="336">
        <v>-1935</v>
      </c>
      <c r="J53" s="337">
        <v>-4040</v>
      </c>
      <c r="K53" s="337">
        <v>-5530</v>
      </c>
      <c r="L53" s="337">
        <v>-6926</v>
      </c>
      <c r="M53" s="338">
        <v>-7526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JaLtxvoyjwnkoS2qfMSfOZmVlvuMGGHXCEU58GxteBWnRPOnlP2Lc3p0PYtNeNGLI411UW/oVSnzwcgGZp2qw==" saltValue="AyIMvdgsGOmYd4A7yw6ZV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9" sqref="H59"/>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4516</v>
      </c>
      <c r="G55" s="339">
        <v>4769</v>
      </c>
      <c r="H55" s="340">
        <v>4927</v>
      </c>
    </row>
    <row r="56" spans="2:8" ht="52.5" customHeight="1" x14ac:dyDescent="0.2">
      <c r="B56" s="120"/>
      <c r="C56" s="1224" t="s">
        <v>47</v>
      </c>
      <c r="D56" s="1224"/>
      <c r="E56" s="1225"/>
      <c r="F56" s="341">
        <v>10</v>
      </c>
      <c r="G56" s="341">
        <v>10</v>
      </c>
      <c r="H56" s="342">
        <v>10</v>
      </c>
    </row>
    <row r="57" spans="2:8" ht="53.25" customHeight="1" x14ac:dyDescent="0.2">
      <c r="B57" s="120"/>
      <c r="C57" s="1226" t="s">
        <v>48</v>
      </c>
      <c r="D57" s="1226"/>
      <c r="E57" s="1227"/>
      <c r="F57" s="343">
        <v>6426</v>
      </c>
      <c r="G57" s="343">
        <v>6436</v>
      </c>
      <c r="H57" s="344">
        <v>6490</v>
      </c>
    </row>
    <row r="58" spans="2:8" ht="45.75" customHeight="1" x14ac:dyDescent="0.2">
      <c r="B58" s="121"/>
      <c r="C58" s="1214" t="s">
        <v>561</v>
      </c>
      <c r="D58" s="1215"/>
      <c r="E58" s="1216"/>
      <c r="F58" s="345">
        <v>1939</v>
      </c>
      <c r="G58" s="345">
        <v>1879</v>
      </c>
      <c r="H58" s="346">
        <v>1819</v>
      </c>
    </row>
    <row r="59" spans="2:8" ht="45.75" customHeight="1" x14ac:dyDescent="0.2">
      <c r="B59" s="121"/>
      <c r="C59" s="1214" t="s">
        <v>562</v>
      </c>
      <c r="D59" s="1215"/>
      <c r="E59" s="1216"/>
      <c r="F59" s="345">
        <v>1545</v>
      </c>
      <c r="G59" s="345">
        <v>1450</v>
      </c>
      <c r="H59" s="346">
        <v>1335</v>
      </c>
    </row>
    <row r="60" spans="2:8" ht="45.75" customHeight="1" x14ac:dyDescent="0.2">
      <c r="B60" s="121"/>
      <c r="C60" s="1214" t="s">
        <v>563</v>
      </c>
      <c r="D60" s="1215"/>
      <c r="E60" s="1216"/>
      <c r="F60" s="345">
        <v>1047</v>
      </c>
      <c r="G60" s="345">
        <v>1134</v>
      </c>
      <c r="H60" s="346">
        <v>1310</v>
      </c>
    </row>
    <row r="61" spans="2:8" ht="45.75" customHeight="1" x14ac:dyDescent="0.2">
      <c r="B61" s="121"/>
      <c r="C61" s="1214" t="s">
        <v>564</v>
      </c>
      <c r="D61" s="1215"/>
      <c r="E61" s="1216"/>
      <c r="F61" s="345">
        <v>628</v>
      </c>
      <c r="G61" s="345">
        <v>627</v>
      </c>
      <c r="H61" s="346">
        <v>626</v>
      </c>
    </row>
    <row r="62" spans="2:8" ht="45.75" customHeight="1" thickBot="1" x14ac:dyDescent="0.25">
      <c r="B62" s="122"/>
      <c r="C62" s="1217" t="s">
        <v>565</v>
      </c>
      <c r="D62" s="1218"/>
      <c r="E62" s="1219"/>
      <c r="F62" s="347">
        <v>348</v>
      </c>
      <c r="G62" s="347">
        <v>365</v>
      </c>
      <c r="H62" s="348">
        <v>374</v>
      </c>
    </row>
    <row r="63" spans="2:8" ht="52.5" customHeight="1" thickBot="1" x14ac:dyDescent="0.25">
      <c r="B63" s="123"/>
      <c r="C63" s="1220" t="s">
        <v>49</v>
      </c>
      <c r="D63" s="1220"/>
      <c r="E63" s="1221"/>
      <c r="F63" s="349">
        <v>10951</v>
      </c>
      <c r="G63" s="349">
        <v>11214</v>
      </c>
      <c r="H63" s="350">
        <v>11426</v>
      </c>
    </row>
    <row r="64" spans="2:8" ht="13.2" x14ac:dyDescent="0.2"/>
  </sheetData>
  <sheetProtection algorithmName="SHA-512" hashValue="6/0OwfUkPpzKqKSpn/eOiocp2xrHpjeV7+0rsA0ViMhH3q2Po5v2AGvEO4QPB0eTuHb1tBIf8j0FSxC6+/xHyA==" saltValue="b0sRg4+bkqf/ZmreeUdk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6CBD-13E2-4945-82CB-8AA29E058226}">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30" t="s">
        <v>575</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ht="13.2" x14ac:dyDescent="0.2">
      <c r="B44" s="247"/>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ht="13.2" x14ac:dyDescent="0.2">
      <c r="B45" s="247"/>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ht="13.2" x14ac:dyDescent="0.2">
      <c r="B46" s="247"/>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ht="13.2" x14ac:dyDescent="0.2">
      <c r="B47" s="247"/>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570</v>
      </c>
    </row>
    <row r="50" spans="1:109" ht="13.2" x14ac:dyDescent="0.2">
      <c r="B50" s="247"/>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528</v>
      </c>
      <c r="BQ50" s="1243"/>
      <c r="BR50" s="1243"/>
      <c r="BS50" s="1243"/>
      <c r="BT50" s="1243"/>
      <c r="BU50" s="1243"/>
      <c r="BV50" s="1243"/>
      <c r="BW50" s="1243"/>
      <c r="BX50" s="1243" t="s">
        <v>529</v>
      </c>
      <c r="BY50" s="1243"/>
      <c r="BZ50" s="1243"/>
      <c r="CA50" s="1243"/>
      <c r="CB50" s="1243"/>
      <c r="CC50" s="1243"/>
      <c r="CD50" s="1243"/>
      <c r="CE50" s="1243"/>
      <c r="CF50" s="1243" t="s">
        <v>530</v>
      </c>
      <c r="CG50" s="1243"/>
      <c r="CH50" s="1243"/>
      <c r="CI50" s="1243"/>
      <c r="CJ50" s="1243"/>
      <c r="CK50" s="1243"/>
      <c r="CL50" s="1243"/>
      <c r="CM50" s="1243"/>
      <c r="CN50" s="1243" t="s">
        <v>531</v>
      </c>
      <c r="CO50" s="1243"/>
      <c r="CP50" s="1243"/>
      <c r="CQ50" s="1243"/>
      <c r="CR50" s="1243"/>
      <c r="CS50" s="1243"/>
      <c r="CT50" s="1243"/>
      <c r="CU50" s="1243"/>
      <c r="CV50" s="1243" t="s">
        <v>532</v>
      </c>
      <c r="CW50" s="1243"/>
      <c r="CX50" s="1243"/>
      <c r="CY50" s="1243"/>
      <c r="CZ50" s="1243"/>
      <c r="DA50" s="1243"/>
      <c r="DB50" s="1243"/>
      <c r="DC50" s="1243"/>
    </row>
    <row r="51" spans="1:109" ht="13.5" customHeight="1" x14ac:dyDescent="0.2">
      <c r="B51" s="247"/>
      <c r="G51" s="1229"/>
      <c r="H51" s="1229"/>
      <c r="I51" s="1247"/>
      <c r="J51" s="1247"/>
      <c r="K51" s="1244"/>
      <c r="L51" s="1244"/>
      <c r="M51" s="1244"/>
      <c r="N51" s="1244"/>
      <c r="AM51" s="352"/>
      <c r="AN51" s="1245" t="s">
        <v>569</v>
      </c>
      <c r="AO51" s="1245"/>
      <c r="AP51" s="1245"/>
      <c r="AQ51" s="1245"/>
      <c r="AR51" s="1245"/>
      <c r="AS51" s="1245"/>
      <c r="AT51" s="1245"/>
      <c r="AU51" s="1245"/>
      <c r="AV51" s="1245"/>
      <c r="AW51" s="1245"/>
      <c r="AX51" s="1245"/>
      <c r="AY51" s="1245"/>
      <c r="AZ51" s="1245"/>
      <c r="BA51" s="1245"/>
      <c r="BB51" s="1245" t="s">
        <v>567</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29"/>
      <c r="H52" s="1229"/>
      <c r="I52" s="1247"/>
      <c r="J52" s="1247"/>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29"/>
      <c r="H53" s="1229"/>
      <c r="I53" s="1239"/>
      <c r="J53" s="1239"/>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574</v>
      </c>
      <c r="BC53" s="1245"/>
      <c r="BD53" s="1245"/>
      <c r="BE53" s="1245"/>
      <c r="BF53" s="1245"/>
      <c r="BG53" s="1245"/>
      <c r="BH53" s="1245"/>
      <c r="BI53" s="1245"/>
      <c r="BJ53" s="1245"/>
      <c r="BK53" s="1245"/>
      <c r="BL53" s="1245"/>
      <c r="BM53" s="1245"/>
      <c r="BN53" s="1245"/>
      <c r="BO53" s="1245"/>
      <c r="BP53" s="1228">
        <v>65.2</v>
      </c>
      <c r="BQ53" s="1228"/>
      <c r="BR53" s="1228"/>
      <c r="BS53" s="1228"/>
      <c r="BT53" s="1228"/>
      <c r="BU53" s="1228"/>
      <c r="BV53" s="1228"/>
      <c r="BW53" s="1228"/>
      <c r="BX53" s="1228">
        <v>66.3</v>
      </c>
      <c r="BY53" s="1228"/>
      <c r="BZ53" s="1228"/>
      <c r="CA53" s="1228"/>
      <c r="CB53" s="1228"/>
      <c r="CC53" s="1228"/>
      <c r="CD53" s="1228"/>
      <c r="CE53" s="1228"/>
      <c r="CF53" s="1228">
        <v>67.5</v>
      </c>
      <c r="CG53" s="1228"/>
      <c r="CH53" s="1228"/>
      <c r="CI53" s="1228"/>
      <c r="CJ53" s="1228"/>
      <c r="CK53" s="1228"/>
      <c r="CL53" s="1228"/>
      <c r="CM53" s="1228"/>
      <c r="CN53" s="1228">
        <v>68.7</v>
      </c>
      <c r="CO53" s="1228"/>
      <c r="CP53" s="1228"/>
      <c r="CQ53" s="1228"/>
      <c r="CR53" s="1228"/>
      <c r="CS53" s="1228"/>
      <c r="CT53" s="1228"/>
      <c r="CU53" s="1228"/>
      <c r="CV53" s="1228">
        <v>69.8</v>
      </c>
      <c r="CW53" s="1228"/>
      <c r="CX53" s="1228"/>
      <c r="CY53" s="1228"/>
      <c r="CZ53" s="1228"/>
      <c r="DA53" s="1228"/>
      <c r="DB53" s="1228"/>
      <c r="DC53" s="1228"/>
    </row>
    <row r="54" spans="1:109" ht="13.2" x14ac:dyDescent="0.2">
      <c r="A54" s="360"/>
      <c r="B54" s="247"/>
      <c r="G54" s="1229"/>
      <c r="H54" s="1229"/>
      <c r="I54" s="1239"/>
      <c r="J54" s="1239"/>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9"/>
      <c r="H55" s="1239"/>
      <c r="I55" s="1239"/>
      <c r="J55" s="1239"/>
      <c r="K55" s="1244"/>
      <c r="L55" s="1244"/>
      <c r="M55" s="1244"/>
      <c r="N55" s="1244"/>
      <c r="AN55" s="1243" t="s">
        <v>568</v>
      </c>
      <c r="AO55" s="1243"/>
      <c r="AP55" s="1243"/>
      <c r="AQ55" s="1243"/>
      <c r="AR55" s="1243"/>
      <c r="AS55" s="1243"/>
      <c r="AT55" s="1243"/>
      <c r="AU55" s="1243"/>
      <c r="AV55" s="1243"/>
      <c r="AW55" s="1243"/>
      <c r="AX55" s="1243"/>
      <c r="AY55" s="1243"/>
      <c r="AZ55" s="1243"/>
      <c r="BA55" s="1243"/>
      <c r="BB55" s="1245" t="s">
        <v>567</v>
      </c>
      <c r="BC55" s="1245"/>
      <c r="BD55" s="1245"/>
      <c r="BE55" s="1245"/>
      <c r="BF55" s="1245"/>
      <c r="BG55" s="1245"/>
      <c r="BH55" s="1245"/>
      <c r="BI55" s="1245"/>
      <c r="BJ55" s="1245"/>
      <c r="BK55" s="1245"/>
      <c r="BL55" s="1245"/>
      <c r="BM55" s="1245"/>
      <c r="BN55" s="1245"/>
      <c r="BO55" s="1245"/>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60"/>
      <c r="B56" s="247"/>
      <c r="G56" s="1239"/>
      <c r="H56" s="1239"/>
      <c r="I56" s="1239"/>
      <c r="J56" s="1239"/>
      <c r="K56" s="1244"/>
      <c r="L56" s="1244"/>
      <c r="M56" s="1244"/>
      <c r="N56" s="1244"/>
      <c r="AN56" s="1243"/>
      <c r="AO56" s="1243"/>
      <c r="AP56" s="1243"/>
      <c r="AQ56" s="1243"/>
      <c r="AR56" s="1243"/>
      <c r="AS56" s="1243"/>
      <c r="AT56" s="1243"/>
      <c r="AU56" s="1243"/>
      <c r="AV56" s="1243"/>
      <c r="AW56" s="1243"/>
      <c r="AX56" s="1243"/>
      <c r="AY56" s="1243"/>
      <c r="AZ56" s="1243"/>
      <c r="BA56" s="1243"/>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9"/>
      <c r="H57" s="1239"/>
      <c r="I57" s="1246"/>
      <c r="J57" s="1246"/>
      <c r="K57" s="1244"/>
      <c r="L57" s="1244"/>
      <c r="M57" s="1244"/>
      <c r="N57" s="1244"/>
      <c r="AM57" s="243"/>
      <c r="AN57" s="1243"/>
      <c r="AO57" s="1243"/>
      <c r="AP57" s="1243"/>
      <c r="AQ57" s="1243"/>
      <c r="AR57" s="1243"/>
      <c r="AS57" s="1243"/>
      <c r="AT57" s="1243"/>
      <c r="AU57" s="1243"/>
      <c r="AV57" s="1243"/>
      <c r="AW57" s="1243"/>
      <c r="AX57" s="1243"/>
      <c r="AY57" s="1243"/>
      <c r="AZ57" s="1243"/>
      <c r="BA57" s="1243"/>
      <c r="BB57" s="1245" t="s">
        <v>574</v>
      </c>
      <c r="BC57" s="1245"/>
      <c r="BD57" s="1245"/>
      <c r="BE57" s="1245"/>
      <c r="BF57" s="1245"/>
      <c r="BG57" s="1245"/>
      <c r="BH57" s="1245"/>
      <c r="BI57" s="1245"/>
      <c r="BJ57" s="1245"/>
      <c r="BK57" s="1245"/>
      <c r="BL57" s="1245"/>
      <c r="BM57" s="1245"/>
      <c r="BN57" s="1245"/>
      <c r="BO57" s="1245"/>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70"/>
      <c r="DE57" s="365"/>
    </row>
    <row r="58" spans="1:109" s="360" customFormat="1" ht="13.2" x14ac:dyDescent="0.2">
      <c r="A58" s="243"/>
      <c r="B58" s="365"/>
      <c r="G58" s="1239"/>
      <c r="H58" s="1239"/>
      <c r="I58" s="1246"/>
      <c r="J58" s="1246"/>
      <c r="K58" s="1244"/>
      <c r="L58" s="1244"/>
      <c r="M58" s="1244"/>
      <c r="N58" s="1244"/>
      <c r="AM58" s="243"/>
      <c r="AN58" s="1243"/>
      <c r="AO58" s="1243"/>
      <c r="AP58" s="1243"/>
      <c r="AQ58" s="1243"/>
      <c r="AR58" s="1243"/>
      <c r="AS58" s="1243"/>
      <c r="AT58" s="1243"/>
      <c r="AU58" s="1243"/>
      <c r="AV58" s="1243"/>
      <c r="AW58" s="1243"/>
      <c r="AX58" s="1243"/>
      <c r="AY58" s="1243"/>
      <c r="AZ58" s="1243"/>
      <c r="BA58" s="1243"/>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573</v>
      </c>
    </row>
    <row r="64" spans="1:109" ht="13.2"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30" t="s">
        <v>571</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ht="13.2" x14ac:dyDescent="0.2">
      <c r="B66" s="247"/>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ht="13.2" x14ac:dyDescent="0.2">
      <c r="B67" s="247"/>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ht="13.2" x14ac:dyDescent="0.2">
      <c r="B68" s="247"/>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ht="13.2" x14ac:dyDescent="0.2">
      <c r="B69" s="247"/>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570</v>
      </c>
    </row>
    <row r="72" spans="2:107" ht="13.2" x14ac:dyDescent="0.2">
      <c r="B72" s="247"/>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528</v>
      </c>
      <c r="BQ72" s="1243"/>
      <c r="BR72" s="1243"/>
      <c r="BS72" s="1243"/>
      <c r="BT72" s="1243"/>
      <c r="BU72" s="1243"/>
      <c r="BV72" s="1243"/>
      <c r="BW72" s="1243"/>
      <c r="BX72" s="1243" t="s">
        <v>529</v>
      </c>
      <c r="BY72" s="1243"/>
      <c r="BZ72" s="1243"/>
      <c r="CA72" s="1243"/>
      <c r="CB72" s="1243"/>
      <c r="CC72" s="1243"/>
      <c r="CD72" s="1243"/>
      <c r="CE72" s="1243"/>
      <c r="CF72" s="1243" t="s">
        <v>530</v>
      </c>
      <c r="CG72" s="1243"/>
      <c r="CH72" s="1243"/>
      <c r="CI72" s="1243"/>
      <c r="CJ72" s="1243"/>
      <c r="CK72" s="1243"/>
      <c r="CL72" s="1243"/>
      <c r="CM72" s="1243"/>
      <c r="CN72" s="1243" t="s">
        <v>531</v>
      </c>
      <c r="CO72" s="1243"/>
      <c r="CP72" s="1243"/>
      <c r="CQ72" s="1243"/>
      <c r="CR72" s="1243"/>
      <c r="CS72" s="1243"/>
      <c r="CT72" s="1243"/>
      <c r="CU72" s="1243"/>
      <c r="CV72" s="1243" t="s">
        <v>532</v>
      </c>
      <c r="CW72" s="1243"/>
      <c r="CX72" s="1243"/>
      <c r="CY72" s="1243"/>
      <c r="CZ72" s="1243"/>
      <c r="DA72" s="1243"/>
      <c r="DB72" s="1243"/>
      <c r="DC72" s="1243"/>
    </row>
    <row r="73" spans="2:107" ht="13.2" x14ac:dyDescent="0.2">
      <c r="B73" s="247"/>
      <c r="G73" s="1229"/>
      <c r="H73" s="1229"/>
      <c r="I73" s="1229"/>
      <c r="J73" s="1229"/>
      <c r="K73" s="1248"/>
      <c r="L73" s="1248"/>
      <c r="M73" s="1248"/>
      <c r="N73" s="1248"/>
      <c r="AM73" s="352"/>
      <c r="AN73" s="1245" t="s">
        <v>569</v>
      </c>
      <c r="AO73" s="1245"/>
      <c r="AP73" s="1245"/>
      <c r="AQ73" s="1245"/>
      <c r="AR73" s="1245"/>
      <c r="AS73" s="1245"/>
      <c r="AT73" s="1245"/>
      <c r="AU73" s="1245"/>
      <c r="AV73" s="1245"/>
      <c r="AW73" s="1245"/>
      <c r="AX73" s="1245"/>
      <c r="AY73" s="1245"/>
      <c r="AZ73" s="1245"/>
      <c r="BA73" s="1245"/>
      <c r="BB73" s="1245" t="s">
        <v>567</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29"/>
      <c r="H74" s="1229"/>
      <c r="I74" s="1229"/>
      <c r="J74" s="1229"/>
      <c r="K74" s="1248"/>
      <c r="L74" s="1248"/>
      <c r="M74" s="1248"/>
      <c r="N74" s="1248"/>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29"/>
      <c r="H75" s="1229"/>
      <c r="I75" s="1239"/>
      <c r="J75" s="1239"/>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566</v>
      </c>
      <c r="BC75" s="1245"/>
      <c r="BD75" s="1245"/>
      <c r="BE75" s="1245"/>
      <c r="BF75" s="1245"/>
      <c r="BG75" s="1245"/>
      <c r="BH75" s="1245"/>
      <c r="BI75" s="1245"/>
      <c r="BJ75" s="1245"/>
      <c r="BK75" s="1245"/>
      <c r="BL75" s="1245"/>
      <c r="BM75" s="1245"/>
      <c r="BN75" s="1245"/>
      <c r="BO75" s="1245"/>
      <c r="BP75" s="1228">
        <v>11.3</v>
      </c>
      <c r="BQ75" s="1228"/>
      <c r="BR75" s="1228"/>
      <c r="BS75" s="1228"/>
      <c r="BT75" s="1228"/>
      <c r="BU75" s="1228"/>
      <c r="BV75" s="1228"/>
      <c r="BW75" s="1228"/>
      <c r="BX75" s="1228">
        <v>11.6</v>
      </c>
      <c r="BY75" s="1228"/>
      <c r="BZ75" s="1228"/>
      <c r="CA75" s="1228"/>
      <c r="CB75" s="1228"/>
      <c r="CC75" s="1228"/>
      <c r="CD75" s="1228"/>
      <c r="CE75" s="1228"/>
      <c r="CF75" s="1228">
        <v>11.3</v>
      </c>
      <c r="CG75" s="1228"/>
      <c r="CH75" s="1228"/>
      <c r="CI75" s="1228"/>
      <c r="CJ75" s="1228"/>
      <c r="CK75" s="1228"/>
      <c r="CL75" s="1228"/>
      <c r="CM75" s="1228"/>
      <c r="CN75" s="1228">
        <v>10.7</v>
      </c>
      <c r="CO75" s="1228"/>
      <c r="CP75" s="1228"/>
      <c r="CQ75" s="1228"/>
      <c r="CR75" s="1228"/>
      <c r="CS75" s="1228"/>
      <c r="CT75" s="1228"/>
      <c r="CU75" s="1228"/>
      <c r="CV75" s="1228">
        <v>9.8000000000000007</v>
      </c>
      <c r="CW75" s="1228"/>
      <c r="CX75" s="1228"/>
      <c r="CY75" s="1228"/>
      <c r="CZ75" s="1228"/>
      <c r="DA75" s="1228"/>
      <c r="DB75" s="1228"/>
      <c r="DC75" s="1228"/>
    </row>
    <row r="76" spans="2:107" ht="13.2" x14ac:dyDescent="0.2">
      <c r="B76" s="247"/>
      <c r="G76" s="1229"/>
      <c r="H76" s="1229"/>
      <c r="I76" s="1239"/>
      <c r="J76" s="1239"/>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9"/>
      <c r="H77" s="1239"/>
      <c r="I77" s="1239"/>
      <c r="J77" s="1239"/>
      <c r="K77" s="1248"/>
      <c r="L77" s="1248"/>
      <c r="M77" s="1248"/>
      <c r="N77" s="1248"/>
      <c r="AN77" s="1243" t="s">
        <v>568</v>
      </c>
      <c r="AO77" s="1243"/>
      <c r="AP77" s="1243"/>
      <c r="AQ77" s="1243"/>
      <c r="AR77" s="1243"/>
      <c r="AS77" s="1243"/>
      <c r="AT77" s="1243"/>
      <c r="AU77" s="1243"/>
      <c r="AV77" s="1243"/>
      <c r="AW77" s="1243"/>
      <c r="AX77" s="1243"/>
      <c r="AY77" s="1243"/>
      <c r="AZ77" s="1243"/>
      <c r="BA77" s="1243"/>
      <c r="BB77" s="1245" t="s">
        <v>567</v>
      </c>
      <c r="BC77" s="1245"/>
      <c r="BD77" s="1245"/>
      <c r="BE77" s="1245"/>
      <c r="BF77" s="1245"/>
      <c r="BG77" s="1245"/>
      <c r="BH77" s="1245"/>
      <c r="BI77" s="1245"/>
      <c r="BJ77" s="1245"/>
      <c r="BK77" s="1245"/>
      <c r="BL77" s="1245"/>
      <c r="BM77" s="1245"/>
      <c r="BN77" s="1245"/>
      <c r="BO77" s="1245"/>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9"/>
      <c r="H78" s="1239"/>
      <c r="I78" s="1239"/>
      <c r="J78" s="1239"/>
      <c r="K78" s="1248"/>
      <c r="L78" s="1248"/>
      <c r="M78" s="1248"/>
      <c r="N78" s="1248"/>
      <c r="AN78" s="1243"/>
      <c r="AO78" s="1243"/>
      <c r="AP78" s="1243"/>
      <c r="AQ78" s="1243"/>
      <c r="AR78" s="1243"/>
      <c r="AS78" s="1243"/>
      <c r="AT78" s="1243"/>
      <c r="AU78" s="1243"/>
      <c r="AV78" s="1243"/>
      <c r="AW78" s="1243"/>
      <c r="AX78" s="1243"/>
      <c r="AY78" s="1243"/>
      <c r="AZ78" s="1243"/>
      <c r="BA78" s="1243"/>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9"/>
      <c r="H79" s="1239"/>
      <c r="I79" s="1246"/>
      <c r="J79" s="1246"/>
      <c r="K79" s="1249"/>
      <c r="L79" s="1249"/>
      <c r="M79" s="1249"/>
      <c r="N79" s="1249"/>
      <c r="AN79" s="1243"/>
      <c r="AO79" s="1243"/>
      <c r="AP79" s="1243"/>
      <c r="AQ79" s="1243"/>
      <c r="AR79" s="1243"/>
      <c r="AS79" s="1243"/>
      <c r="AT79" s="1243"/>
      <c r="AU79" s="1243"/>
      <c r="AV79" s="1243"/>
      <c r="AW79" s="1243"/>
      <c r="AX79" s="1243"/>
      <c r="AY79" s="1243"/>
      <c r="AZ79" s="1243"/>
      <c r="BA79" s="1243"/>
      <c r="BB79" s="1245" t="s">
        <v>566</v>
      </c>
      <c r="BC79" s="1245"/>
      <c r="BD79" s="1245"/>
      <c r="BE79" s="1245"/>
      <c r="BF79" s="1245"/>
      <c r="BG79" s="1245"/>
      <c r="BH79" s="1245"/>
      <c r="BI79" s="1245"/>
      <c r="BJ79" s="1245"/>
      <c r="BK79" s="1245"/>
      <c r="BL79" s="1245"/>
      <c r="BM79" s="1245"/>
      <c r="BN79" s="1245"/>
      <c r="BO79" s="1245"/>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9"/>
      <c r="H80" s="1239"/>
      <c r="I80" s="1246"/>
      <c r="J80" s="1246"/>
      <c r="K80" s="1249"/>
      <c r="L80" s="1249"/>
      <c r="M80" s="1249"/>
      <c r="N80" s="1249"/>
      <c r="AN80" s="1243"/>
      <c r="AO80" s="1243"/>
      <c r="AP80" s="1243"/>
      <c r="AQ80" s="1243"/>
      <c r="AR80" s="1243"/>
      <c r="AS80" s="1243"/>
      <c r="AT80" s="1243"/>
      <c r="AU80" s="1243"/>
      <c r="AV80" s="1243"/>
      <c r="AW80" s="1243"/>
      <c r="AX80" s="1243"/>
      <c r="AY80" s="1243"/>
      <c r="AZ80" s="1243"/>
      <c r="BA80" s="1243"/>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ETXPJq2b+Ie8Ed76g5BadW932p0A+k2eK68DrZIM9NCkioD2+lPjqHBRfHwDx9uAu9JEDJxNTPwaLoHZoG3Q==" saltValue="rOEIR3kyO0tZxIc6nTFm6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88600-3192-45FE-9A23-D0A629ECFCB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YLtrnWoGw/eP72aQxLVQNnBG2xVa1U83H0JhP10ym+9ykgGyCGe1GagTpVKxtFn6hObr0jjC71FMAKJK80HfqA==" saltValue="+C5GjVNrk7FKV6CrH68Z7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1409C-5118-44CE-88D9-C47D90888648}">
  <sheetPr>
    <pageSetUpPr fitToPage="1"/>
  </sheetPr>
  <dimension ref="A1:DR125"/>
  <sheetViews>
    <sheetView showGridLines="0" topLeftCell="A7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cb1tIIUhCGpnZacvAAfozZEK325Nj8cD0h4TCTy/y+dzyfQwulFE4SpLMNiE/NaqS6dGEAkGDyp3VgaEYSJPg==" saltValue="/rgTXKwEPXpiz9H6MPyiW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72201</v>
      </c>
      <c r="E3" s="142"/>
      <c r="F3" s="143">
        <v>76347</v>
      </c>
      <c r="G3" s="144"/>
      <c r="H3" s="145"/>
    </row>
    <row r="4" spans="1:8" x14ac:dyDescent="0.2">
      <c r="A4" s="146"/>
      <c r="B4" s="147"/>
      <c r="C4" s="148"/>
      <c r="D4" s="149">
        <v>37483</v>
      </c>
      <c r="E4" s="150"/>
      <c r="F4" s="151">
        <v>41762</v>
      </c>
      <c r="G4" s="152"/>
      <c r="H4" s="153"/>
    </row>
    <row r="5" spans="1:8" x14ac:dyDescent="0.2">
      <c r="A5" s="134" t="s">
        <v>522</v>
      </c>
      <c r="B5" s="139"/>
      <c r="C5" s="140"/>
      <c r="D5" s="141">
        <v>58124</v>
      </c>
      <c r="E5" s="142"/>
      <c r="F5" s="143">
        <v>69604</v>
      </c>
      <c r="G5" s="144"/>
      <c r="H5" s="145"/>
    </row>
    <row r="6" spans="1:8" x14ac:dyDescent="0.2">
      <c r="A6" s="146"/>
      <c r="B6" s="147"/>
      <c r="C6" s="148"/>
      <c r="D6" s="149">
        <v>26734</v>
      </c>
      <c r="E6" s="150"/>
      <c r="F6" s="151">
        <v>36247</v>
      </c>
      <c r="G6" s="152"/>
      <c r="H6" s="153"/>
    </row>
    <row r="7" spans="1:8" x14ac:dyDescent="0.2">
      <c r="A7" s="134" t="s">
        <v>523</v>
      </c>
      <c r="B7" s="139"/>
      <c r="C7" s="140"/>
      <c r="D7" s="141">
        <v>55753</v>
      </c>
      <c r="E7" s="142"/>
      <c r="F7" s="143">
        <v>68410</v>
      </c>
      <c r="G7" s="144"/>
      <c r="H7" s="145"/>
    </row>
    <row r="8" spans="1:8" x14ac:dyDescent="0.2">
      <c r="A8" s="146"/>
      <c r="B8" s="147"/>
      <c r="C8" s="148"/>
      <c r="D8" s="149">
        <v>30577</v>
      </c>
      <c r="E8" s="150"/>
      <c r="F8" s="151">
        <v>35086</v>
      </c>
      <c r="G8" s="152"/>
      <c r="H8" s="153"/>
    </row>
    <row r="9" spans="1:8" x14ac:dyDescent="0.2">
      <c r="A9" s="134" t="s">
        <v>524</v>
      </c>
      <c r="B9" s="139"/>
      <c r="C9" s="140"/>
      <c r="D9" s="141">
        <v>55925</v>
      </c>
      <c r="E9" s="142"/>
      <c r="F9" s="143">
        <v>73019</v>
      </c>
      <c r="G9" s="144"/>
      <c r="H9" s="145"/>
    </row>
    <row r="10" spans="1:8" x14ac:dyDescent="0.2">
      <c r="A10" s="146"/>
      <c r="B10" s="147"/>
      <c r="C10" s="148"/>
      <c r="D10" s="149">
        <v>39314</v>
      </c>
      <c r="E10" s="150"/>
      <c r="F10" s="151">
        <v>39427</v>
      </c>
      <c r="G10" s="152"/>
      <c r="H10" s="153"/>
    </row>
    <row r="11" spans="1:8" x14ac:dyDescent="0.2">
      <c r="A11" s="134" t="s">
        <v>525</v>
      </c>
      <c r="B11" s="139"/>
      <c r="C11" s="140"/>
      <c r="D11" s="141">
        <v>87693</v>
      </c>
      <c r="E11" s="142"/>
      <c r="F11" s="143">
        <v>76590</v>
      </c>
      <c r="G11" s="144"/>
      <c r="H11" s="145"/>
    </row>
    <row r="12" spans="1:8" x14ac:dyDescent="0.2">
      <c r="A12" s="146"/>
      <c r="B12" s="147"/>
      <c r="C12" s="154"/>
      <c r="D12" s="149">
        <v>61668</v>
      </c>
      <c r="E12" s="150"/>
      <c r="F12" s="151">
        <v>42387</v>
      </c>
      <c r="G12" s="152"/>
      <c r="H12" s="153"/>
    </row>
    <row r="13" spans="1:8" x14ac:dyDescent="0.2">
      <c r="A13" s="134"/>
      <c r="B13" s="139"/>
      <c r="C13" s="140"/>
      <c r="D13" s="141">
        <v>65939</v>
      </c>
      <c r="E13" s="142"/>
      <c r="F13" s="143">
        <v>72794</v>
      </c>
      <c r="G13" s="155"/>
      <c r="H13" s="145"/>
    </row>
    <row r="14" spans="1:8" x14ac:dyDescent="0.2">
      <c r="A14" s="146"/>
      <c r="B14" s="147"/>
      <c r="C14" s="148"/>
      <c r="D14" s="149">
        <v>39155</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6.17</v>
      </c>
      <c r="C19" s="156">
        <f>ROUND(VALUE(SUBSTITUTE(実質収支比率等に係る経年分析!G$48,"▲","-")),2)</f>
        <v>7.43</v>
      </c>
      <c r="D19" s="156">
        <f>ROUND(VALUE(SUBSTITUTE(実質収支比率等に係る経年分析!H$48,"▲","-")),2)</f>
        <v>3.97</v>
      </c>
      <c r="E19" s="156">
        <f>ROUND(VALUE(SUBSTITUTE(実質収支比率等に係る経年分析!I$48,"▲","-")),2)</f>
        <v>5.15</v>
      </c>
      <c r="F19" s="156">
        <f>ROUND(VALUE(SUBSTITUTE(実質収支比率等に係る経年分析!J$48,"▲","-")),2)</f>
        <v>6.16</v>
      </c>
    </row>
    <row r="20" spans="1:11" x14ac:dyDescent="0.2">
      <c r="A20" s="156" t="s">
        <v>53</v>
      </c>
      <c r="B20" s="156">
        <f>ROUND(VALUE(SUBSTITUTE(実質収支比率等に係る経年分析!F$47,"▲","-")),2)</f>
        <v>27.63</v>
      </c>
      <c r="C20" s="156">
        <f>ROUND(VALUE(SUBSTITUTE(実質収支比率等に係る経年分析!G$47,"▲","-")),2)</f>
        <v>30.4</v>
      </c>
      <c r="D20" s="156">
        <f>ROUND(VALUE(SUBSTITUTE(実質収支比率等に係る経年分析!H$47,"▲","-")),2)</f>
        <v>36.590000000000003</v>
      </c>
      <c r="E20" s="156">
        <f>ROUND(VALUE(SUBSTITUTE(実質収支比率等に係る経年分析!I$47,"▲","-")),2)</f>
        <v>39.200000000000003</v>
      </c>
      <c r="F20" s="156">
        <f>ROUND(VALUE(SUBSTITUTE(実質収支比率等に係る経年分析!J$47,"▲","-")),2)</f>
        <v>40.340000000000003</v>
      </c>
    </row>
    <row r="21" spans="1:11" x14ac:dyDescent="0.2">
      <c r="A21" s="156" t="s">
        <v>54</v>
      </c>
      <c r="B21" s="156">
        <f>IF(ISNUMBER(VALUE(SUBSTITUTE(実質収支比率等に係る経年分析!F$49,"▲","-"))),ROUND(VALUE(SUBSTITUTE(実質収支比率等に係る経年分析!F$49,"▲","-")),2),NA())</f>
        <v>2.37</v>
      </c>
      <c r="C21" s="156">
        <f>IF(ISNUMBER(VALUE(SUBSTITUTE(実質収支比率等に係る経年分析!G$49,"▲","-"))),ROUND(VALUE(SUBSTITUTE(実質収支比率等に係る経年分析!G$49,"▲","-")),2),NA())</f>
        <v>6.76</v>
      </c>
      <c r="D21" s="156">
        <f>IF(ISNUMBER(VALUE(SUBSTITUTE(実質収支比率等に係る経年分析!H$49,"▲","-"))),ROUND(VALUE(SUBSTITUTE(実質収支比率等に係る経年分析!H$49,"▲","-")),2),NA())</f>
        <v>-0.53</v>
      </c>
      <c r="E21" s="156">
        <f>IF(ISNUMBER(VALUE(SUBSTITUTE(実質収支比率等に係る経年分析!I$49,"▲","-"))),ROUND(VALUE(SUBSTITUTE(実質収支比率等に係る経年分析!I$49,"▲","-")),2),NA())</f>
        <v>5.54</v>
      </c>
      <c r="F21" s="156">
        <f>IF(ISNUMBER(VALUE(SUBSTITUTE(実質収支比率等に係る経年分析!J$49,"▲","-"))),ROUND(VALUE(SUBSTITUTE(実質収支比率等に係る経年分析!J$49,"▲","-")),2),NA())</f>
        <v>2.57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0.09</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宅地開発事業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0.28000000000000003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2">
      <c r="A31" s="157" t="str">
        <f>IF(連結実質赤字比率に係る赤字・黒字の構成分析!C$39="",NA(),連結実質赤字比率に係る赤字・黒字の構成分析!C$39)</f>
        <v>国民健康保険（事業勘定）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0.59</v>
      </c>
    </row>
    <row r="32" spans="1:11" x14ac:dyDescent="0.2">
      <c r="A32" s="157" t="str">
        <f>IF(連結実質赤字比率に係る赤字・黒字の構成分析!C$38="",NA(),連結実質赤字比率に係る赤字・黒字の構成分析!C$38)</f>
        <v>介護保険事業（保険事業勘定）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0.56999999999999995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工業用水道事業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6.16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6.16</v>
      </c>
    </row>
    <row r="35" spans="1:16" x14ac:dyDescent="0.2">
      <c r="A35" s="157" t="str">
        <f>IF(連結実質赤字比率に係る赤字・黒字の構成分析!C$35="",NA(),連結実質赤字比率に係る赤字・黒字の構成分析!C$35)</f>
        <v>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10.65</v>
      </c>
    </row>
    <row r="36" spans="1:16" x14ac:dyDescent="0.2">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12.77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3017</v>
      </c>
      <c r="E42" s="158"/>
      <c r="F42" s="158"/>
      <c r="G42" s="158">
        <f>'実質公債費比率（分子）の構造'!L$52</f>
        <v>2941</v>
      </c>
      <c r="H42" s="158"/>
      <c r="I42" s="158"/>
      <c r="J42" s="158">
        <f>'実質公債費比率（分子）の構造'!M$52</f>
        <v>2692</v>
      </c>
      <c r="K42" s="158"/>
      <c r="L42" s="158"/>
      <c r="M42" s="158">
        <f>'実質公債費比率（分子）の構造'!N$52</f>
        <v>2474</v>
      </c>
      <c r="N42" s="158"/>
      <c r="O42" s="158"/>
      <c r="P42" s="158">
        <f>'実質公債費比率（分子）の構造'!O$52</f>
        <v>2302</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462</v>
      </c>
      <c r="C45" s="158"/>
      <c r="D45" s="158"/>
      <c r="E45" s="158">
        <f>'実質公債費比率（分子）の構造'!L$49</f>
        <v>478</v>
      </c>
      <c r="F45" s="158"/>
      <c r="G45" s="158"/>
      <c r="H45" s="158">
        <f>'実質公債費比率（分子）の構造'!M$49</f>
        <v>481</v>
      </c>
      <c r="I45" s="158"/>
      <c r="J45" s="158"/>
      <c r="K45" s="158">
        <f>'実質公債費比率（分子）の構造'!N$49</f>
        <v>472</v>
      </c>
      <c r="L45" s="158"/>
      <c r="M45" s="158"/>
      <c r="N45" s="158">
        <f>'実質公債費比率（分子）の構造'!O$49</f>
        <v>462</v>
      </c>
      <c r="O45" s="158"/>
      <c r="P45" s="158"/>
    </row>
    <row r="46" spans="1:16" x14ac:dyDescent="0.2">
      <c r="A46" s="158" t="s">
        <v>64</v>
      </c>
      <c r="B46" s="158">
        <f>'実質公債費比率（分子）の構造'!K$48</f>
        <v>647</v>
      </c>
      <c r="C46" s="158"/>
      <c r="D46" s="158"/>
      <c r="E46" s="158">
        <f>'実質公債費比率（分子）の構造'!L$48</f>
        <v>632</v>
      </c>
      <c r="F46" s="158"/>
      <c r="G46" s="158"/>
      <c r="H46" s="158">
        <f>'実質公債費比率（分子）の構造'!M$48</f>
        <v>614</v>
      </c>
      <c r="I46" s="158"/>
      <c r="J46" s="158"/>
      <c r="K46" s="158">
        <f>'実質公債費比率（分子）の構造'!N$48</f>
        <v>566</v>
      </c>
      <c r="L46" s="158"/>
      <c r="M46" s="158"/>
      <c r="N46" s="158">
        <f>'実質公債費比率（分子）の構造'!O$48</f>
        <v>487</v>
      </c>
      <c r="O46" s="158"/>
      <c r="P46" s="158"/>
    </row>
    <row r="47" spans="1:16" x14ac:dyDescent="0.2">
      <c r="A47" s="158" t="s">
        <v>12</v>
      </c>
      <c r="B47" s="158">
        <f>'実質公債費比率（分子）の構造'!K$47</f>
        <v>17</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3060</v>
      </c>
      <c r="C49" s="158"/>
      <c r="D49" s="158"/>
      <c r="E49" s="158">
        <f>'実質公債費比率（分子）の構造'!L$45</f>
        <v>2961</v>
      </c>
      <c r="F49" s="158"/>
      <c r="G49" s="158"/>
      <c r="H49" s="158">
        <f>'実質公債費比率（分子）の構造'!M$45</f>
        <v>2652</v>
      </c>
      <c r="I49" s="158"/>
      <c r="J49" s="158"/>
      <c r="K49" s="158">
        <f>'実質公債費比率（分子）の構造'!N$45</f>
        <v>2425</v>
      </c>
      <c r="L49" s="158"/>
      <c r="M49" s="158"/>
      <c r="N49" s="158">
        <f>'実質公債費比率（分子）の構造'!O$45</f>
        <v>2207</v>
      </c>
      <c r="O49" s="158"/>
      <c r="P49" s="158"/>
    </row>
    <row r="50" spans="1:16" x14ac:dyDescent="0.2">
      <c r="A50" s="158" t="s">
        <v>67</v>
      </c>
      <c r="B50" s="158" t="e">
        <f>NA()</f>
        <v>#N/A</v>
      </c>
      <c r="C50" s="158">
        <f>IF(ISNUMBER('実質公債費比率（分子）の構造'!K$53),'実質公債費比率（分子）の構造'!K$53,NA())</f>
        <v>1169</v>
      </c>
      <c r="D50" s="158" t="e">
        <f>NA()</f>
        <v>#N/A</v>
      </c>
      <c r="E50" s="158" t="e">
        <f>NA()</f>
        <v>#N/A</v>
      </c>
      <c r="F50" s="158">
        <f>IF(ISNUMBER('実質公債費比率（分子）の構造'!L$53),'実質公債費比率（分子）の構造'!L$53,NA())</f>
        <v>1130</v>
      </c>
      <c r="G50" s="158" t="e">
        <f>NA()</f>
        <v>#N/A</v>
      </c>
      <c r="H50" s="158" t="e">
        <f>NA()</f>
        <v>#N/A</v>
      </c>
      <c r="I50" s="158">
        <f>IF(ISNUMBER('実質公債費比率（分子）の構造'!M$53),'実質公債費比率（分子）の構造'!M$53,NA())</f>
        <v>1055</v>
      </c>
      <c r="J50" s="158" t="e">
        <f>NA()</f>
        <v>#N/A</v>
      </c>
      <c r="K50" s="158" t="e">
        <f>NA()</f>
        <v>#N/A</v>
      </c>
      <c r="L50" s="158">
        <f>IF(ISNUMBER('実質公債費比率（分子）の構造'!N$53),'実質公債費比率（分子）の構造'!N$53,NA())</f>
        <v>989</v>
      </c>
      <c r="M50" s="158" t="e">
        <f>NA()</f>
        <v>#N/A</v>
      </c>
      <c r="N50" s="158" t="e">
        <f>NA()</f>
        <v>#N/A</v>
      </c>
      <c r="O50" s="158">
        <f>IF(ISNUMBER('実質公債費比率（分子）の構造'!O$53),'実質公債費比率（分子）の構造'!O$53,NA())</f>
        <v>854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23222</v>
      </c>
      <c r="E56" s="157"/>
      <c r="F56" s="157"/>
      <c r="G56" s="157">
        <f>'将来負担比率（分子）の構造'!J$52</f>
        <v>21279</v>
      </c>
      <c r="H56" s="157"/>
      <c r="I56" s="157"/>
      <c r="J56" s="157">
        <f>'将来負担比率（分子）の構造'!K$52</f>
        <v>19297</v>
      </c>
      <c r="K56" s="157"/>
      <c r="L56" s="157"/>
      <c r="M56" s="157">
        <f>'将来負担比率（分子）の構造'!L$52</f>
        <v>17690</v>
      </c>
      <c r="N56" s="157"/>
      <c r="O56" s="157"/>
      <c r="P56" s="157">
        <f>'将来負担比率（分子）の構造'!M$52</f>
        <v>16266</v>
      </c>
    </row>
    <row r="57" spans="1:16" x14ac:dyDescent="0.2">
      <c r="A57" s="157" t="s">
        <v>42</v>
      </c>
      <c r="B57" s="157"/>
      <c r="C57" s="157"/>
      <c r="D57" s="157">
        <f>'将来負担比率（分子）の構造'!I$51</f>
        <v>448</v>
      </c>
      <c r="E57" s="157"/>
      <c r="F57" s="157"/>
      <c r="G57" s="157">
        <f>'将来負担比率（分子）の構造'!J$51</f>
        <v>359</v>
      </c>
      <c r="H57" s="157"/>
      <c r="I57" s="157"/>
      <c r="J57" s="157">
        <f>'将来負担比率（分子）の構造'!K$51</f>
        <v>271</v>
      </c>
      <c r="K57" s="157"/>
      <c r="L57" s="157"/>
      <c r="M57" s="157">
        <f>'将来負担比率（分子）の構造'!L$51</f>
        <v>198</v>
      </c>
      <c r="N57" s="157"/>
      <c r="O57" s="157"/>
      <c r="P57" s="157">
        <f>'将来負担比率（分子）の構造'!M$51</f>
        <v>144</v>
      </c>
    </row>
    <row r="58" spans="1:16" x14ac:dyDescent="0.2">
      <c r="A58" s="157" t="s">
        <v>41</v>
      </c>
      <c r="B58" s="157"/>
      <c r="C58" s="157"/>
      <c r="D58" s="157">
        <f>'将来負担比率（分子）の構造'!I$50</f>
        <v>8804</v>
      </c>
      <c r="E58" s="157"/>
      <c r="F58" s="157"/>
      <c r="G58" s="157">
        <f>'将来負担比率（分子）の構造'!J$50</f>
        <v>9454</v>
      </c>
      <c r="H58" s="157"/>
      <c r="I58" s="157"/>
      <c r="J58" s="157">
        <f>'将来負担比率（分子）の構造'!K$50</f>
        <v>9936</v>
      </c>
      <c r="K58" s="157"/>
      <c r="L58" s="157"/>
      <c r="M58" s="157">
        <f>'将来負担比率（分子）の構造'!L$50</f>
        <v>10316</v>
      </c>
      <c r="N58" s="157"/>
      <c r="O58" s="157"/>
      <c r="P58" s="157">
        <f>'将来負担比率（分子）の構造'!M$50</f>
        <v>10622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f>'将来負担比率（分子）の構造'!M$49</f>
        <v>43</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2813</v>
      </c>
      <c r="C62" s="157"/>
      <c r="D62" s="157"/>
      <c r="E62" s="157">
        <f>'将来負担比率（分子）の構造'!J$45</f>
        <v>2757</v>
      </c>
      <c r="F62" s="157"/>
      <c r="G62" s="157"/>
      <c r="H62" s="157">
        <f>'将来負担比率（分子）の構造'!K$45</f>
        <v>2654</v>
      </c>
      <c r="I62" s="157"/>
      <c r="J62" s="157"/>
      <c r="K62" s="157">
        <f>'将来負担比率（分子）の構造'!L$45</f>
        <v>2506</v>
      </c>
      <c r="L62" s="157"/>
      <c r="M62" s="157"/>
      <c r="N62" s="157">
        <f>'将来負担比率（分子）の構造'!M$45</f>
        <v>2560</v>
      </c>
      <c r="O62" s="157"/>
      <c r="P62" s="157"/>
    </row>
    <row r="63" spans="1:16" x14ac:dyDescent="0.2">
      <c r="A63" s="157" t="s">
        <v>34</v>
      </c>
      <c r="B63" s="157">
        <f>'将来負担比率（分子）の構造'!I$44</f>
        <v>3277</v>
      </c>
      <c r="C63" s="157"/>
      <c r="D63" s="157"/>
      <c r="E63" s="157">
        <f>'将来負担比率（分子）の構造'!J$44</f>
        <v>3176</v>
      </c>
      <c r="F63" s="157"/>
      <c r="G63" s="157"/>
      <c r="H63" s="157">
        <f>'将来負担比率（分子）の構造'!K$44</f>
        <v>3125</v>
      </c>
      <c r="I63" s="157"/>
      <c r="J63" s="157"/>
      <c r="K63" s="157">
        <f>'将来負担比率（分子）の構造'!L$44</f>
        <v>3188</v>
      </c>
      <c r="L63" s="157"/>
      <c r="M63" s="157"/>
      <c r="N63" s="157">
        <f>'将来負担比率（分子）の構造'!M$44</f>
        <v>2866</v>
      </c>
      <c r="O63" s="157"/>
      <c r="P63" s="157"/>
    </row>
    <row r="64" spans="1:16" x14ac:dyDescent="0.2">
      <c r="A64" s="157" t="s">
        <v>33</v>
      </c>
      <c r="B64" s="157">
        <f>'将来負担比率（分子）の構造'!I$43</f>
        <v>3956</v>
      </c>
      <c r="C64" s="157"/>
      <c r="D64" s="157"/>
      <c r="E64" s="157">
        <f>'将来負担比率（分子）の構造'!J$43</f>
        <v>3192</v>
      </c>
      <c r="F64" s="157"/>
      <c r="G64" s="157"/>
      <c r="H64" s="157">
        <f>'将来負担比率（分子）の構造'!K$43</f>
        <v>2665</v>
      </c>
      <c r="I64" s="157"/>
      <c r="J64" s="157"/>
      <c r="K64" s="157">
        <f>'将来負担比率（分子）の構造'!L$43</f>
        <v>2196</v>
      </c>
      <c r="L64" s="157"/>
      <c r="M64" s="157"/>
      <c r="N64" s="157">
        <f>'将来負担比率（分子）の構造'!M$43</f>
        <v>1866</v>
      </c>
      <c r="O64" s="157"/>
      <c r="P64" s="157"/>
    </row>
    <row r="65" spans="1:16" x14ac:dyDescent="0.2">
      <c r="A65" s="157" t="s">
        <v>32</v>
      </c>
      <c r="B65" s="157">
        <f>'将来負担比率（分子）の構造'!I$42</f>
        <v>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20491</v>
      </c>
      <c r="C66" s="157"/>
      <c r="D66" s="157"/>
      <c r="E66" s="157">
        <f>'将来負担比率（分子）の構造'!J$41</f>
        <v>17927</v>
      </c>
      <c r="F66" s="157"/>
      <c r="G66" s="157"/>
      <c r="H66" s="157">
        <f>'将来負担比率（分子）の構造'!K$41</f>
        <v>15530</v>
      </c>
      <c r="I66" s="157"/>
      <c r="J66" s="157"/>
      <c r="K66" s="157">
        <f>'将来負担比率（分子）の構造'!L$41</f>
        <v>13388</v>
      </c>
      <c r="L66" s="157"/>
      <c r="M66" s="157"/>
      <c r="N66" s="157">
        <f>'将来負担比率（分子）の構造'!M$41</f>
        <v>12169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4516</v>
      </c>
      <c r="C72" s="161">
        <f>基金残高に係る経年分析!G55</f>
        <v>4769</v>
      </c>
      <c r="D72" s="161">
        <f>基金残高に係る経年分析!H55</f>
        <v>4927</v>
      </c>
    </row>
    <row r="73" spans="1:16" x14ac:dyDescent="0.2">
      <c r="A73" s="160" t="s">
        <v>74</v>
      </c>
      <c r="B73" s="161">
        <f>基金残高に係る経年分析!F56</f>
        <v>10</v>
      </c>
      <c r="C73" s="161">
        <f>基金残高に係る経年分析!G56</f>
        <v>10</v>
      </c>
      <c r="D73" s="161">
        <f>基金残高に係る経年分析!H56</f>
        <v>10</v>
      </c>
    </row>
    <row r="74" spans="1:16" x14ac:dyDescent="0.2">
      <c r="A74" s="160" t="s">
        <v>75</v>
      </c>
      <c r="B74" s="161">
        <f>基金残高に係る経年分析!F57</f>
        <v>6426</v>
      </c>
      <c r="C74" s="161">
        <f>基金残高に係る経年分析!G57</f>
        <v>6436</v>
      </c>
      <c r="D74" s="161">
        <f>基金残高に係る経年分析!H57</f>
        <v>6490</v>
      </c>
    </row>
  </sheetData>
  <sheetProtection algorithmName="SHA-512" hashValue="tT3mKZByKnk3aodGaVM1DVLZ3LetKaF0xY9ZqS4groXFGpy86Jk7sR0ZLd5TmV09auDdB3bnBsabVuitpy6ZwQ==" saltValue="6R+0OC6u6QJKYouz3SV1i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2026-03-11T23:15:58Z</cp:lastPrinted>
  <dcterms:created xsi:type="dcterms:W3CDTF">2026-02-23T07:51:44Z</dcterms:created>
  <dcterms:modified xsi:type="dcterms:W3CDTF">2026-09-24T07:19:05Z</dcterms:modified>
  <cp:category/>
</cp:coreProperties>
</file>