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0 加西市\"/>
    </mc:Choice>
  </mc:AlternateContent>
  <xr:revisionPtr revIDLastSave="0" documentId="13_ncr:1_{20335D75-9C0A-4529-B733-78C1197EDC2F}" xr6:coauthVersionLast="47" xr6:coauthVersionMax="47" xr10:uidLastSave="{00000000-0000-0000-0000-000000000000}"/>
  <bookViews>
    <workbookView xWindow="28680" yWindow="825" windowWidth="29040" windowHeight="15720" tabRatio="84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1" i="12" l="1"/>
  <c r="AA32" i="12"/>
  <c r="AA33"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BW34" i="10"/>
  <c r="BW35" i="10" s="1"/>
  <c r="BW36" i="10" s="1"/>
  <c r="BW37" i="10" s="1"/>
  <c r="BW38" i="10" s="1"/>
  <c r="BW39" i="10" s="1"/>
  <c r="BW40" i="10" s="1"/>
  <c r="C34" i="10"/>
  <c r="C35" i="10" s="1"/>
  <c r="CO34" i="10" l="1"/>
  <c r="CO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<sst xmlns="http://schemas.openxmlformats.org/spreadsheetml/2006/main" count="1074" uniqueCount="569">
  <si>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</si>
  <si>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</si>
  <si>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</si>
  <si>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</si>
  <si>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</si>
  <si>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</si>
  <si>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</si>
  <si>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</si>
  <si>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</si>
  <si>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</si>
  <si>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</si>
  <si>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</si>
  <si>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</si>
  <si>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</si>
  <si>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</si>
  <si>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</si>
  <si>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</si>
  <si>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</si>
  <si>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</si>
  <si>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</si>
  <si>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</si>
  <si>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</si>
  <si>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</si>
  <si>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</si>
  <si>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</si>
  <si>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</si>
  <si>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</si>
  <si>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</si>
  <si>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</si>
  <si>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</si>
  <si>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</si>
  <si>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</si>
  <si>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</si>
  <si>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</si>
  <si>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</si>
  <si>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</si>
  <si>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</si>
  <si>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</si>
  <si>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</si>
  <si>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</si>
  <si>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</si>
  <si>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</si>
  <si>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</si>
  <si>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</si>
  <si>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</si>
  <si>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</si>
  <si>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</si>
  <si>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</si>
  <si>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</si>
  <si>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</si>
  <si>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</si>
  <si>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</si>
  <si>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</si>
  <si>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</si>
  <si>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</si>
  <si>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</si>
  <si>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</si>
  <si>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</si>
  <si>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</si>
  <si>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</si>
  <si>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</si>
  <si>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</si>
  <si>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</si>
  <si>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</si>
  <si>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</si>
  <si>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</si>
  <si>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</si>
  <si>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</si>
  <si>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</si>
  <si>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</si>
  <si>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</si>
  <si>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</si>
  <si>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</si>
  <si>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</si>
  <si>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</si>
  <si>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</si>
  <si>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</si>
  <si>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</si>
  <si>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</si>
  <si>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</si>
  <si>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</si>
  <si>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</si>
  <si>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</si>
  <si>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</si>
  <si>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</si>
  <si>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</si>
  <si>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</si>
  <si>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</si>
  <si>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</si>
  <si>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</si>
  <si>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</si>
  <si>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</si>
  <si>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</si>
  <si>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</si>
  <si>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</si>
  <si>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</si>
  <si>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</si>
  <si>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</si>
  <si>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</si>
  <si>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</si>
  <si>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</si>
  <si>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</si>
  <si>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</si>
  <si>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</si>
  <si>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</si>
  <si>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</si>
  <si>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</si>
  <si>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</si>
  <si>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</si>
  <si>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</si>
  <si>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</si>
  <si>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</si>
  <si>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</si>
  <si>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</si>
  <si>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</si>
  <si>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</si>
  <si>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</si>
  <si>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</si>
  <si>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</si>
  <si>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</si>
  <si>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</si>
  <si>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</si>
  <si>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</si>
  <si>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</si>
  <si>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</si>
  <si>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</si>
  <si>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</si>
  <si>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</si>
  <si>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</si>
  <si>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</si>
  <si>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</si>
  <si>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</si>
  <si>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</si>
  <si>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</si>
  <si>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</si>
  <si>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</si>
  <si>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</si>
  <si>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</si>
  <si>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</si>
  <si>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</si>
  <si>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</si>
  <si>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</si>
  <si>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</si>
  <si>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</si>
  <si>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</si>
  <si>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</si>
  <si>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</si>
  <si>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</si>
  <si>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</si>
  <si>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</si>
  <si>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</si>
  <si>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</si>
  <si>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</si>
  <si>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</si>
  <si>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</si>
  <si>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</si>
  <si>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</si>
  <si>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</si>
  <si>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</si>
  <si>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</si>
  <si>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</si>
  <si>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</si>
  <si>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</si>
  <si>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</si>
  <si>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</si>
  <si>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</si>
  <si>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</si>
  <si>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</si>
  <si>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</si>
  <si>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</si>
  <si>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</si>
  <si>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</si>
  <si>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</si>
  <si>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</si>
  <si>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</si>
  <si>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</si>
  <si>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</si>
  <si>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</si>
  <si>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</si>
  <si>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</si>
  <si>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</si>
  <si>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</si>
  <si>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</si>
  <si>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</si>
  <si>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</si>
  <si>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</si>
  <si>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</si>
  <si>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</si>
  <si>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</si>
  <si>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</si>
  <si>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</si>
  <si>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</si>
  <si>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</si>
  <si>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</si>
  <si>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</si>
  <si>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</si>
  <si>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</si>
  <si>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</si>
  <si>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</si>
  <si>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</si>
  <si>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</si>
  <si>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</si>
  <si>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</si>
  <si>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</si>
  <si>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兵庫県加西市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</si>
  <si>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</si>
  <si>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</si>
  <si>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</si>
  <si>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</si>
  <si>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</si>
  <si>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</si>
  <si>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</si>
  <si>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</si>
  <si>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</si>
  <si>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</si>
  <si>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</si>
  <si>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</si>
  <si>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</si>
  <si>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</si>
  <si>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</si>
  <si>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</si>
  <si>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</si>
  <si>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</si>
  <si>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</si>
  <si>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</si>
  <si>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</si>
  <si>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</si>
  <si>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</si>
  <si>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</si>
  <si>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</si>
  <si>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</si>
  <si>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</si>
  <si>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</si>
  <si>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</si>
  <si>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</si>
  <si>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</si>
  <si>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</si>
  <si>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</si>
  <si>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</si>
  <si>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</si>
  <si>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</si>
  <si>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</si>
  <si>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</si>
  <si>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</si>
  <si>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</si>
  <si>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</si>
  <si>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</si>
  <si>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</si>
  <si>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</si>
  <si>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</si>
  <si>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</si>
  <si>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</si>
  <si>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</si>
  <si>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</si>
  <si>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</si>
  <si>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</si>
  <si>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</si>
  <si>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</si>
  <si>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</si>
  <si>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</si>
  <si>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</si>
  <si>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</si>
  <si>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</si>
  <si>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</si>
  <si>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</si>
  <si>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</si>
  <si>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</si>
  <si>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</si>
  <si>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</si>
  <si>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</si>
  <si>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</si>
  <si>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</si>
  <si>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</si>
  <si>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</si>
  <si>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</si>
  <si>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</si>
  <si>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</si>
  <si>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</si>
  <si>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</si>
  <si>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</si>
  <si>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</si>
  <si>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</si>
  <si>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</si>
  <si>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</si>
  <si>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</si>
  <si>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</si>
  <si>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</si>
  <si>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</si>
  <si>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</si>
  <si>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</si>
  <si>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</si>
  <si>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</si>
  <si>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</si>
  <si>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</si>
  <si>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</si>
  <si>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</si>
  <si>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</si>
  <si>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</si>
  <si>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</si>
  <si>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</si>
  <si>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</si>
  <si>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</si>
  <si>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</si>
  <si>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</si>
  <si>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</si>
  <si>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</si>
  <si>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</si>
  <si>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</si>
  <si>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</si>
  <si>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</si>
  <si>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</si>
  <si>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</si>
  <si>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</si>
  <si>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</si>
  <si>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</si>
  <si>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</si>
  <si>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</si>
  <si>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</si>
  <si>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</si>
  <si>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</si>
  <si>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</si>
  <si>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</si>
  <si>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</si>
  <si>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</si>
  <si>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</si>
  <si>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</si>
  <si>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</si>
  <si>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</si>
  <si>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</si>
  <si>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</si>
  <si>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</si>
  <si>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</si>
  <si>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</si>
  <si>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</si>
  <si>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</si>
  <si>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</si>
  <si>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</si>
  <si>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</si>
  <si>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</si>
  <si>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</si>
  <si>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</si>
  <si>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</si>
  <si>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</si>
  <si>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</si>
  <si>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</si>
  <si>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</si>
  <si>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</si>
  <si>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</si>
  <si>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</si>
  <si>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</si>
  <si>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</si>
  <si>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</si>
  <si>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</si>
  <si>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</si>
  <si>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兵庫県加西市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</si>
  <si>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</si>
  <si>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</si>
  <si>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</si>
  <si>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</si>
  <si>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</si>
  <si>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</si>
  <si>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</si>
  <si>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</si>
  <si>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</si>
  <si>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</si>
  <si>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</si>
  <si>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</si>
  <si>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</si>
  <si>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</si>
  <si>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</si>
  <si>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</si>
  <si>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</si>
  <si>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</si>
  <si>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</si>
  <si>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</si>
  <si>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公園墓地整備事業特別会計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</si>
  <si>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</si>
  <si>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</si>
  <si>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</si>
  <si>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</si>
  <si>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</si>
  <si>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</si>
  <si>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</si>
  <si>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</si>
  <si>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</si>
  <si>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</si>
  <si>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</si>
  <si>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</si>
  <si>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</si>
  <si>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</si>
  <si>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</si>
  <si>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</si>
  <si>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</si>
  <si>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</si>
  <si>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</si>
  <si>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</si>
  <si>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産業団地整備事業特別会計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</si>
  <si>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</si>
  <si>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</si>
  <si>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</si>
  <si>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</si>
  <si>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</si>
  <si>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</si>
  <si>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</si>
  <si>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</si>
  <si>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</si>
  <si>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</si>
  <si>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</si>
  <si>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</si>
  <si>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</si>
  <si>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</si>
  <si>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</si>
  <si>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</si>
  <si>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</si>
  <si>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</si>
  <si>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</si>
  <si>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</si>
  <si>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</si>
  <si>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</si>
  <si>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</si>
  <si>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</si>
  <si>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</si>
  <si>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</si>
  <si>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</si>
  <si>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</si>
  <si>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</si>
  <si>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</si>
  <si>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</si>
  <si>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</si>
  <si>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</si>
  <si>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</si>
  <si>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</si>
  <si>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</si>
  <si>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</si>
  <si>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</si>
  <si>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</si>
  <si>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</si>
  <si>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</si>
  <si>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</si>
  <si>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</si>
  <si>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</si>
  <si>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</si>
  <si>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</si>
  <si>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</si>
  <si>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</si>
  <si>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</si>
  <si>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</si>
  <si>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</si>
  <si>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</si>
  <si>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</si>
  <si>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</si>
  <si>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</si>
  <si>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</si>
  <si>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</si>
  <si>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</si>
  <si>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</si>
  <si>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</si>
  <si>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</si>
  <si>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</si>
  <si>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</si>
  <si>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</si>
  <si>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</si>
  <si>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</si>
  <si>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</si>
  <si>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</si>
  <si>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</si>
  <si>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</si>
  <si>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</si>
  <si>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</si>
  <si>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</si>
  <si>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</si>
  <si>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</si>
  <si>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</si>
  <si>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</si>
  <si>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</si>
  <si>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</si>
  <si>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</si>
  <si>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</si>
  <si>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</si>
  <si>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</si>
  <si>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</si>
  <si>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</si>
  <si>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</si>
  <si>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</si>
  <si>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</si>
  <si>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</si>
  <si>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</si>
  <si>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</si>
  <si>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</si>
  <si>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</si>
  <si>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</si>
  <si>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</si>
  <si>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</si>
  <si>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</si>
  <si>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</si>
  <si>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</si>
  <si>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</si>
  <si>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</si>
  <si>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</si>
  <si>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</si>
  <si>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</si>
  <si>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</si>
  <si>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</si>
  <si>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</si>
  <si>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</si>
  <si>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</si>
  <si>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</si>
  <si>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</si>
  <si>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</si>
  <si>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</si>
  <si>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</si>
  <si>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</si>
  <si>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</si>
  <si>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</si>
  <si>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</si>
  <si>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</si>
  <si>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</si>
  <si>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</si>
  <si>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</si>
  <si>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</si>
  <si>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</si>
  <si>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</si>
  <si>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</si>
  <si>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</si>
  <si>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</si>
  <si>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</si>
  <si>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</si>
  <si>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</si>
  <si>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</si>
  <si>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</si>
  <si>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</si>
  <si>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</si>
  <si>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</si>
  <si>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1.68</t>
  </si>
  <si>
    <t>病院事業会計</t>
  </si>
  <si>
    <t>水道事業会計</t>
  </si>
  <si>
    <t>下水道事業会計</t>
  </si>
  <si>
    <t>一般会計</t>
  </si>
  <si>
    <t>産業団地整備事業特別会計</t>
  </si>
  <si>
    <t>介護保険特別会計</t>
  </si>
  <si>
    <t>後期高齢者医療特別会計</t>
  </si>
  <si>
    <t>公園墓地整備事業特別会計</t>
  </si>
  <si>
    <t>その他会計（赤字）</t>
  </si>
  <si>
    <t>その他会計（黒字）</t>
  </si>
  <si>
    <t>R02</t>
    <phoneticPr fontId="5"/>
  </si>
  <si>
    <t>R03</t>
    <phoneticPr fontId="5"/>
  </si>
  <si>
    <t>R04</t>
    <phoneticPr fontId="5"/>
  </si>
  <si>
    <t>R05</t>
    <phoneticPr fontId="5"/>
  </si>
  <si>
    <t>R06</t>
    <phoneticPr fontId="5"/>
  </si>
  <si>
    <t>北条鉄道株式会社</t>
    <rPh sb="0" eb="4">
      <t>ホウジョウテツドウ</t>
    </rPh>
    <rPh sb="4" eb="8">
      <t>カブシキガイシャ</t>
    </rPh>
    <phoneticPr fontId="2"/>
  </si>
  <si>
    <t>株式会社加西北条都市開発</t>
    <rPh sb="0" eb="4">
      <t>カブシキガイシャ</t>
    </rPh>
    <rPh sb="4" eb="12">
      <t>カサイホウジョウトシカイハツ</t>
    </rPh>
    <phoneticPr fontId="2"/>
  </si>
  <si>
    <t>兵庫県市町村職員退職手当組合</t>
  </si>
  <si>
    <t>兵庫県後期高齢者医療広域連合（一般会計）</t>
  </si>
  <si>
    <t>兵庫県後期高齢者医療広域連合（特別会計）</t>
  </si>
  <si>
    <t>北はりま消防組合</t>
    <rPh sb="0" eb="1">
      <t>キタ</t>
    </rPh>
    <rPh sb="4" eb="6">
      <t>ショウボウ</t>
    </rPh>
    <rPh sb="6" eb="8">
      <t>クミアイ</t>
    </rPh>
    <phoneticPr fontId="10"/>
  </si>
  <si>
    <t>播磨内陸医務事業組合</t>
  </si>
  <si>
    <t>北播磨こども発達支援センター事務組合わかあゆ園</t>
  </si>
  <si>
    <t>小野加東加西環境施設事務組合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</si>
  <si>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</si>
  <si>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</si>
  <si>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に比べ、当市の将来負担比率は低く、有形固定資産減価償却率は高い。一部の公営住宅などが除却方針であるため、更新を行わず修繕にとどめている施設があることも要因である。人口動態や社会情勢を見据え、行財政改革プランに基づき負担の平準化を図りながら必要な投資を行っ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</si>
  <si>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</si>
  <si>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</si>
  <si>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</si>
  <si>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</si>
  <si>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</si>
  <si>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</si>
  <si>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に比べ、将来負担比率は低く、実質公債費比率は高い。令和5年度に土地開発公社解散に係る第三セクター等改革推進債及び学校耐震化事業等の起債の償還がが終了したことにより、実質公債費比率は昨年度より減少している。
　大型建設事業の実施を控えており、多額の起債発行・基金取崩が想定されるためいずれの指標も悪化が見込まれるため、事務事業見直しによる歳出抑制や国庫補助金獲得による市債発行抑制、交付税措置の有利な起債の活用等により影響を最小限にとどめるよう取り組む必要がある。</t>
    <rPh sb="71" eb="73">
      <t>キサイ</t>
    </rPh>
    <rPh sb="88" eb="90">
      <t>ジッシツ</t>
    </rPh>
    <rPh sb="90" eb="95">
      <t>コウサイヒヒリツ</t>
    </rPh>
    <rPh sb="96" eb="99">
      <t>サクネンド</t>
    </rPh>
    <rPh sb="101" eb="103">
      <t>ゲンショウ</t>
    </rPh>
    <rPh sb="117" eb="119">
      <t>ジッシ</t>
    </rPh>
    <rPh sb="210" eb="211">
      <t>トウ</t>
    </rPh>
    <rPh sb="231" eb="233">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</si>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</sst>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ADB3D1E-CD73-4A9B-9126-B89C56C275C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9D6C-49B9-9F81-581F0A3581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55321</c:v>
                </c:pt>
                <c:pt idx="1">
                  <c:v>43614</c:v>
                </c:pt>
                <c:pt idx="2">
                  <c:v>47291</c:v>
                </c:pt>
                <c:pt idx="3">
                  <c:v>41388</c:v>
                </c:pt>
                <c:pt idx="4">
                  <c:v>41036</c:v>
                </c:pt>
              </c:numCache>
            </c:numRef>
          </c:val>
          <c:smooth val="0"/>
          <c:extLst>
            <c:ext xmlns:c16="http://schemas.microsoft.com/office/drawing/2014/chart" uri="{C3380CC4-5D6E-409C-BE32-E72D297353CC}">
              <c16:uniqueId val="{00000001-9D6C-49B9-9F81-581F0A3581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5.82</c:v>
                </c:pt>
                <c:pt idx="1">
                  <c:v>7.94</c:v>
                </c:pt>
                <c:pt idx="2">
                  <c:v>5.0999999999999996</c:v>
                </c:pt>
                <c:pt idx="3">
                  <c:v>0.85</c:v>
                </c:pt>
                <c:pt idx="4">
                  <c:v>1.81</c:v>
                </c:pt>
              </c:numCache>
            </c:numRef>
          </c:val>
          <c:extLst>
            <c:ext xmlns:c16="http://schemas.microsoft.com/office/drawing/2014/chart" uri="{C3380CC4-5D6E-409C-BE32-E72D297353CC}">
              <c16:uniqueId val="{00000000-F76C-4742-A626-A7860E0C09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16.93</c:v>
                </c:pt>
                <c:pt idx="1">
                  <c:v>26.14</c:v>
                </c:pt>
                <c:pt idx="2">
                  <c:v>32.340000000000003</c:v>
                </c:pt>
                <c:pt idx="3">
                  <c:v>34.53</c:v>
                </c:pt>
                <c:pt idx="4">
                  <c:v>34.51</c:v>
                </c:pt>
              </c:numCache>
            </c:numRef>
          </c:val>
          <c:extLst>
            <c:ext xmlns:c16="http://schemas.microsoft.com/office/drawing/2014/chart" uri="{C3380CC4-5D6E-409C-BE32-E72D297353CC}">
              <c16:uniqueId val="{00000001-F76C-4742-A626-A7860E0C09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4.28</c:v>
                </c:pt>
                <c:pt idx="1">
                  <c:v>12.28</c:v>
                </c:pt>
                <c:pt idx="2">
                  <c:v>2.19</c:v>
                </c:pt>
                <c:pt idx="3">
                  <c:v>-1.68</c:v>
                </c:pt>
                <c:pt idx="4">
                  <c:v>1.42</c:v>
                </c:pt>
              </c:numCache>
            </c:numRef>
          </c:val>
          <c:smooth val="0"/>
          <c:extLst>
            <c:ext xmlns:c16="http://schemas.microsoft.com/office/drawing/2014/chart" uri="{C3380CC4-5D6E-409C-BE32-E72D297353CC}">
              <c16:uniqueId val="{00000002-F76C-4742-A626-A7860E0C09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0.96</c:v>
                </c:pt>
                <c:pt idx="2">
                  <c:v>#N/A</c:v>
                </c:pt>
                <c:pt idx="3">
                  <c:v>1.06</c:v>
                </c:pt>
                <c:pt idx="4">
                  <c:v>#N/A</c:v>
                </c:pt>
                <c:pt idx="5">
                  <c:v>0.45</c:v>
                </c:pt>
                <c:pt idx="6">
                  <c:v>#N/A</c:v>
                </c:pt>
                <c:pt idx="7">
                  <c:v>0</c:v>
                </c:pt>
                <c:pt idx="8">
                  <c:v>#N/A</c:v>
                </c:pt>
                <c:pt idx="9">
                  <c:v>0</c:v>
                </c:pt>
              </c:numCache>
            </c:numRef>
          </c:val>
          <c:extLst>
            <c:ext xmlns:c16="http://schemas.microsoft.com/office/drawing/2014/chart" uri="{C3380CC4-5D6E-409C-BE32-E72D297353CC}">
              <c16:uniqueId val="{00000000-2057-426F-AA55-8280EF1215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57-426F-AA55-8280EF1215F8}"/>
            </c:ext>
          </c:extLst>
        </c:ser>
        <c:ser>
          <c:idx val="2"/>
          <c:order val="2"/>
          <c:tx>
            <c:strRef>
              <c:f>データシート!$A$29</c:f>
              <c:strCache>
                <c:ptCount val="1"/>
                <c:pt idx="0">
                  <c:v>公園墓地整備事業特別会計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c:v>
                </c:pt>
                <c:pt idx="2">
                  <c:v>#N/A</c:v>
                </c:pt>
                <c:pt idx="3">
                  <c:v>0.15</c:v>
                </c:pt>
                <c:pt idx="4">
                  <c:v>#N/A</c:v>
                </c:pt>
                <c:pt idx="5">
                  <c:v>0.04</c:v>
                </c:pt>
                <c:pt idx="6">
                  <c:v>#N/A</c:v>
                </c:pt>
                <c:pt idx="7">
                  <c:v>0.03</c:v>
                </c:pt>
                <c:pt idx="8">
                  <c:v>#N/A</c:v>
                </c:pt>
                <c:pt idx="9">
                  <c:v>0.03</c:v>
                </c:pt>
              </c:numCache>
            </c:numRef>
          </c:val>
          <c:extLst>
            <c:ext xmlns:c16="http://schemas.microsoft.com/office/drawing/2014/chart" uri="{C3380CC4-5D6E-409C-BE32-E72D297353CC}">
              <c16:uniqueId val="{00000002-2057-426F-AA55-8280EF1215F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0.03</c:v>
                </c:pt>
                <c:pt idx="6">
                  <c:v>#N/A</c:v>
                </c:pt>
                <c:pt idx="7">
                  <c:v>0.17</c:v>
                </c:pt>
                <c:pt idx="8">
                  <c:v>#N/A</c:v>
                </c:pt>
                <c:pt idx="9">
                  <c:v>0.04</c:v>
                </c:pt>
              </c:numCache>
            </c:numRef>
          </c:val>
          <c:extLst>
            <c:ext xmlns:c16="http://schemas.microsoft.com/office/drawing/2014/chart" uri="{C3380CC4-5D6E-409C-BE32-E72D297353CC}">
              <c16:uniqueId val="{00000003-2057-426F-AA55-8280EF1215F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0.53</c:v>
                </c:pt>
                <c:pt idx="2">
                  <c:v>#N/A</c:v>
                </c:pt>
                <c:pt idx="3">
                  <c:v>1.27</c:v>
                </c:pt>
                <c:pt idx="4">
                  <c:v>#N/A</c:v>
                </c:pt>
                <c:pt idx="5">
                  <c:v>1.43</c:v>
                </c:pt>
                <c:pt idx="6">
                  <c:v>#N/A</c:v>
                </c:pt>
                <c:pt idx="7">
                  <c:v>0.64</c:v>
                </c:pt>
                <c:pt idx="8">
                  <c:v>#N/A</c:v>
                </c:pt>
                <c:pt idx="9">
                  <c:v>0.69</c:v>
                </c:pt>
              </c:numCache>
            </c:numRef>
          </c:val>
          <c:extLst>
            <c:ext xmlns:c16="http://schemas.microsoft.com/office/drawing/2014/chart" uri="{C3380CC4-5D6E-409C-BE32-E72D297353CC}">
              <c16:uniqueId val="{00000004-2057-426F-AA55-8280EF1215F8}"/>
            </c:ext>
          </c:extLst>
        </c:ser>
        <c:ser>
          <c:idx val="5"/>
          <c:order val="5"/>
          <c:tx>
            <c:strRef>
              <c:f>データシート!$A$32</c:f>
              <c:strCache>
                <c:ptCount val="1"/>
                <c:pt idx="0">
                  <c:v>産業団地整備事業特別会計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7.58</c:v>
                </c:pt>
                <c:pt idx="2">
                  <c:v>#N/A</c:v>
                </c:pt>
                <c:pt idx="3">
                  <c:v>1.24</c:v>
                </c:pt>
                <c:pt idx="4">
                  <c:v>#N/A</c:v>
                </c:pt>
                <c:pt idx="5">
                  <c:v>0.66</c:v>
                </c:pt>
                <c:pt idx="6">
                  <c:v>#N/A</c:v>
                </c:pt>
                <c:pt idx="7">
                  <c:v>2.59</c:v>
                </c:pt>
                <c:pt idx="8">
                  <c:v>#N/A</c:v>
                </c:pt>
                <c:pt idx="9">
                  <c:v>1.1399999999999999</c:v>
                </c:pt>
              </c:numCache>
            </c:numRef>
          </c:val>
          <c:extLst>
            <c:ext xmlns:c16="http://schemas.microsoft.com/office/drawing/2014/chart" uri="{C3380CC4-5D6E-409C-BE32-E72D297353CC}">
              <c16:uniqueId val="{00000005-2057-426F-AA55-8280EF1215F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5.71</c:v>
                </c:pt>
                <c:pt idx="2">
                  <c:v>#N/A</c:v>
                </c:pt>
                <c:pt idx="3">
                  <c:v>7.78</c:v>
                </c:pt>
                <c:pt idx="4">
                  <c:v>#N/A</c:v>
                </c:pt>
                <c:pt idx="5">
                  <c:v>5.04</c:v>
                </c:pt>
                <c:pt idx="6">
                  <c:v>#N/A</c:v>
                </c:pt>
                <c:pt idx="7">
                  <c:v>0.81</c:v>
                </c:pt>
                <c:pt idx="8">
                  <c:v>#N/A</c:v>
                </c:pt>
                <c:pt idx="9">
                  <c:v>1.77</c:v>
                </c:pt>
              </c:numCache>
            </c:numRef>
          </c:val>
          <c:extLst>
            <c:ext xmlns:c16="http://schemas.microsoft.com/office/drawing/2014/chart" uri="{C3380CC4-5D6E-409C-BE32-E72D297353CC}">
              <c16:uniqueId val="{00000006-2057-426F-AA55-8280EF1215F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6.64</c:v>
                </c:pt>
                <c:pt idx="2">
                  <c:v>#N/A</c:v>
                </c:pt>
                <c:pt idx="3">
                  <c:v>6.39</c:v>
                </c:pt>
                <c:pt idx="4">
                  <c:v>#N/A</c:v>
                </c:pt>
                <c:pt idx="5">
                  <c:v>5.76</c:v>
                </c:pt>
                <c:pt idx="6">
                  <c:v>#N/A</c:v>
                </c:pt>
                <c:pt idx="7">
                  <c:v>5.41</c:v>
                </c:pt>
                <c:pt idx="8">
                  <c:v>#N/A</c:v>
                </c:pt>
                <c:pt idx="9">
                  <c:v>5.82</c:v>
                </c:pt>
              </c:numCache>
            </c:numRef>
          </c:val>
          <c:extLst>
            <c:ext xmlns:c16="http://schemas.microsoft.com/office/drawing/2014/chart" uri="{C3380CC4-5D6E-409C-BE32-E72D297353CC}">
              <c16:uniqueId val="{00000007-2057-426F-AA55-8280EF1215F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11.76</c:v>
                </c:pt>
                <c:pt idx="2">
                  <c:v>#N/A</c:v>
                </c:pt>
                <c:pt idx="3">
                  <c:v>9.81</c:v>
                </c:pt>
                <c:pt idx="4">
                  <c:v>#N/A</c:v>
                </c:pt>
                <c:pt idx="5">
                  <c:v>10.16</c:v>
                </c:pt>
                <c:pt idx="6">
                  <c:v>#N/A</c:v>
                </c:pt>
                <c:pt idx="7">
                  <c:v>9.5299999999999994</c:v>
                </c:pt>
                <c:pt idx="8">
                  <c:v>#N/A</c:v>
                </c:pt>
                <c:pt idx="9">
                  <c:v>8.75</c:v>
                </c:pt>
              </c:numCache>
            </c:numRef>
          </c:val>
          <c:extLst>
            <c:ext xmlns:c16="http://schemas.microsoft.com/office/drawing/2014/chart" uri="{C3380CC4-5D6E-409C-BE32-E72D297353CC}">
              <c16:uniqueId val="{00000008-2057-426F-AA55-8280EF1215F8}"/>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7.96</c:v>
                </c:pt>
                <c:pt idx="4">
                  <c:v>#N/A</c:v>
                </c:pt>
                <c:pt idx="5">
                  <c:v>16.489999999999998</c:v>
                </c:pt>
                <c:pt idx="6">
                  <c:v>#N/A</c:v>
                </c:pt>
                <c:pt idx="7">
                  <c:v>14.08</c:v>
                </c:pt>
                <c:pt idx="8">
                  <c:v>#N/A</c:v>
                </c:pt>
                <c:pt idx="9">
                  <c:v>10.06</c:v>
                </c:pt>
              </c:numCache>
            </c:numRef>
          </c:val>
          <c:extLst>
            <c:ext xmlns:c16="http://schemas.microsoft.com/office/drawing/2014/chart" uri="{C3380CC4-5D6E-409C-BE32-E72D297353CC}">
              <c16:uniqueId val="{00000009-2057-426F-AA55-8280EF1215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1992</c:v>
                </c:pt>
                <c:pt idx="5">
                  <c:v>1936</c:v>
                </c:pt>
                <c:pt idx="8">
                  <c:v>1906</c:v>
                </c:pt>
                <c:pt idx="11">
                  <c:v>1812</c:v>
                </c:pt>
                <c:pt idx="14">
                  <c:v>1568</c:v>
                </c:pt>
              </c:numCache>
            </c:numRef>
          </c:val>
          <c:extLst>
            <c:ext xmlns:c16="http://schemas.microsoft.com/office/drawing/2014/chart" uri="{C3380CC4-5D6E-409C-BE32-E72D297353CC}">
              <c16:uniqueId val="{00000000-862C-4F98-86E9-10D7833A33D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62C-4F98-86E9-10D7833A33D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62C-4F98-86E9-10D7833A33D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57</c:v>
                </c:pt>
                <c:pt idx="6">
                  <c:v>40</c:v>
                </c:pt>
                <c:pt idx="9">
                  <c:v>12</c:v>
                </c:pt>
                <c:pt idx="12">
                  <c:v>3</c:v>
                </c:pt>
              </c:numCache>
            </c:numRef>
          </c:val>
          <c:extLst>
            <c:ext xmlns:c16="http://schemas.microsoft.com/office/drawing/2014/chart" uri="{C3380CC4-5D6E-409C-BE32-E72D297353CC}">
              <c16:uniqueId val="{00000003-862C-4F98-86E9-10D7833A33D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958</c:v>
                </c:pt>
                <c:pt idx="3">
                  <c:v>947</c:v>
                </c:pt>
                <c:pt idx="6">
                  <c:v>942</c:v>
                </c:pt>
                <c:pt idx="9">
                  <c:v>929</c:v>
                </c:pt>
                <c:pt idx="12">
                  <c:v>766</c:v>
                </c:pt>
              </c:numCache>
            </c:numRef>
          </c:val>
          <c:extLst>
            <c:ext xmlns:c16="http://schemas.microsoft.com/office/drawing/2014/chart" uri="{C3380CC4-5D6E-409C-BE32-E72D297353CC}">
              <c16:uniqueId val="{00000004-862C-4F98-86E9-10D7833A33D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862C-4F98-86E9-10D7833A33D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62C-4F98-86E9-10D7833A33D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1835</c:v>
                </c:pt>
                <c:pt idx="3">
                  <c:v>1922</c:v>
                </c:pt>
                <c:pt idx="6">
                  <c:v>1996</c:v>
                </c:pt>
                <c:pt idx="9">
                  <c:v>2016</c:v>
                </c:pt>
                <c:pt idx="12">
                  <c:v>1710</c:v>
                </c:pt>
              </c:numCache>
            </c:numRef>
          </c:val>
          <c:extLst>
            <c:ext xmlns:c16="http://schemas.microsoft.com/office/drawing/2014/chart" uri="{C3380CC4-5D6E-409C-BE32-E72D297353CC}">
              <c16:uniqueId val="{00000007-862C-4F98-86E9-10D7833A33D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858</c:v>
                </c:pt>
                <c:pt idx="2">
                  <c:v>#N/A</c:v>
                </c:pt>
                <c:pt idx="3">
                  <c:v>#N/A</c:v>
                </c:pt>
                <c:pt idx="4">
                  <c:v>990</c:v>
                </c:pt>
                <c:pt idx="5">
                  <c:v>#N/A</c:v>
                </c:pt>
                <c:pt idx="6">
                  <c:v>#N/A</c:v>
                </c:pt>
                <c:pt idx="7">
                  <c:v>1072</c:v>
                </c:pt>
                <c:pt idx="8">
                  <c:v>#N/A</c:v>
                </c:pt>
                <c:pt idx="9">
                  <c:v>#N/A</c:v>
                </c:pt>
                <c:pt idx="10">
                  <c:v>1145</c:v>
                </c:pt>
                <c:pt idx="11">
                  <c:v>#N/A</c:v>
                </c:pt>
                <c:pt idx="12">
                  <c:v>#N/A</c:v>
                </c:pt>
                <c:pt idx="13">
                  <c:v>912</c:v>
                </c:pt>
                <c:pt idx="14">
                  <c:v>#N/A</c:v>
                </c:pt>
              </c:numCache>
            </c:numRef>
          </c:val>
          <c:smooth val="0"/>
          <c:extLst>
            <c:ext xmlns:c16="http://schemas.microsoft.com/office/drawing/2014/chart" uri="{C3380CC4-5D6E-409C-BE32-E72D297353CC}">
              <c16:uniqueId val="{00000008-862C-4F98-86E9-10D7833A33D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21706</c:v>
                </c:pt>
                <c:pt idx="5">
                  <c:v>21074</c:v>
                </c:pt>
                <c:pt idx="8">
                  <c:v>20145</c:v>
                </c:pt>
                <c:pt idx="11">
                  <c:v>19197</c:v>
                </c:pt>
                <c:pt idx="14">
                  <c:v>18014</c:v>
                </c:pt>
              </c:numCache>
            </c:numRef>
          </c:val>
          <c:extLst>
            <c:ext xmlns:c16="http://schemas.microsoft.com/office/drawing/2014/chart" uri="{C3380CC4-5D6E-409C-BE32-E72D297353CC}">
              <c16:uniqueId val="{00000000-41C0-4FB7-9EE0-F2EBAE1AF5D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1554</c:v>
                </c:pt>
                <c:pt idx="5">
                  <c:v>1632</c:v>
                </c:pt>
                <c:pt idx="8">
                  <c:v>1524</c:v>
                </c:pt>
                <c:pt idx="11">
                  <c:v>1354</c:v>
                </c:pt>
                <c:pt idx="14">
                  <c:v>866</c:v>
                </c:pt>
              </c:numCache>
            </c:numRef>
          </c:val>
          <c:extLst>
            <c:ext xmlns:c16="http://schemas.microsoft.com/office/drawing/2014/chart" uri="{C3380CC4-5D6E-409C-BE32-E72D297353CC}">
              <c16:uniqueId val="{00000001-41C0-4FB7-9EE0-F2EBAE1AF5D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6335</c:v>
                </c:pt>
                <c:pt idx="5">
                  <c:v>9430</c:v>
                </c:pt>
                <c:pt idx="8">
                  <c:v>11440</c:v>
                </c:pt>
                <c:pt idx="11">
                  <c:v>12557</c:v>
                </c:pt>
                <c:pt idx="14">
                  <c:v>13549</c:v>
                </c:pt>
              </c:numCache>
            </c:numRef>
          </c:val>
          <c:extLst>
            <c:ext xmlns:c16="http://schemas.microsoft.com/office/drawing/2014/chart" uri="{C3380CC4-5D6E-409C-BE32-E72D297353CC}">
              <c16:uniqueId val="{00000002-41C0-4FB7-9EE0-F2EBAE1AF5D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1C0-4FB7-9EE0-F2EBAE1AF5D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1C0-4FB7-9EE0-F2EBAE1AF5D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C0-4FB7-9EE0-F2EBAE1AF5D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1495</c:v>
                </c:pt>
                <c:pt idx="3">
                  <c:v>1580</c:v>
                </c:pt>
                <c:pt idx="6">
                  <c:v>1623</c:v>
                </c:pt>
                <c:pt idx="9">
                  <c:v>1578</c:v>
                </c:pt>
                <c:pt idx="12">
                  <c:v>1579</c:v>
                </c:pt>
              </c:numCache>
            </c:numRef>
          </c:val>
          <c:extLst>
            <c:ext xmlns:c16="http://schemas.microsoft.com/office/drawing/2014/chart" uri="{C3380CC4-5D6E-409C-BE32-E72D297353CC}">
              <c16:uniqueId val="{00000006-41C0-4FB7-9EE0-F2EBAE1AF5D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66</c:v>
                </c:pt>
                <c:pt idx="3">
                  <c:v>46</c:v>
                </c:pt>
                <c:pt idx="6">
                  <c:v>33</c:v>
                </c:pt>
                <c:pt idx="9">
                  <c:v>42</c:v>
                </c:pt>
                <c:pt idx="12">
                  <c:v>37</c:v>
                </c:pt>
              </c:numCache>
            </c:numRef>
          </c:val>
          <c:extLst>
            <c:ext xmlns:c16="http://schemas.microsoft.com/office/drawing/2014/chart" uri="{C3380CC4-5D6E-409C-BE32-E72D297353CC}">
              <c16:uniqueId val="{00000007-41C0-4FB7-9EE0-F2EBAE1AF5D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12122</c:v>
                </c:pt>
                <c:pt idx="3">
                  <c:v>11304</c:v>
                </c:pt>
                <c:pt idx="6">
                  <c:v>10592</c:v>
                </c:pt>
                <c:pt idx="9">
                  <c:v>10480</c:v>
                </c:pt>
                <c:pt idx="12">
                  <c:v>10405</c:v>
                </c:pt>
              </c:numCache>
            </c:numRef>
          </c:val>
          <c:extLst>
            <c:ext xmlns:c16="http://schemas.microsoft.com/office/drawing/2014/chart" uri="{C3380CC4-5D6E-409C-BE32-E72D297353CC}">
              <c16:uniqueId val="{00000008-41C0-4FB7-9EE0-F2EBAE1AF5D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488</c:v>
                </c:pt>
                <c:pt idx="3">
                  <c:v>0</c:v>
                </c:pt>
                <c:pt idx="6">
                  <c:v>0</c:v>
                </c:pt>
                <c:pt idx="9">
                  <c:v>0</c:v>
                </c:pt>
                <c:pt idx="12">
                  <c:v>0</c:v>
                </c:pt>
              </c:numCache>
            </c:numRef>
          </c:val>
          <c:extLst>
            <c:ext xmlns:c16="http://schemas.microsoft.com/office/drawing/2014/chart" uri="{C3380CC4-5D6E-409C-BE32-E72D297353CC}">
              <c16:uniqueId val="{00000009-41C0-4FB7-9EE0-F2EBAE1AF5D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20188</c:v>
                </c:pt>
                <c:pt idx="3">
                  <c:v>19693</c:v>
                </c:pt>
                <c:pt idx="6">
                  <c:v>18574</c:v>
                </c:pt>
                <c:pt idx="9">
                  <c:v>17627</c:v>
                </c:pt>
                <c:pt idx="12">
                  <c:v>17111</c:v>
                </c:pt>
              </c:numCache>
            </c:numRef>
          </c:val>
          <c:extLst>
            <c:ext xmlns:c16="http://schemas.microsoft.com/office/drawing/2014/chart" uri="{C3380CC4-5D6E-409C-BE32-E72D297353CC}">
              <c16:uniqueId val="{0000000A-41C0-4FB7-9EE0-F2EBAE1AF5D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4764</c:v>
                </c:pt>
                <c:pt idx="2">
                  <c:v>#N/A</c:v>
                </c:pt>
                <c:pt idx="3">
                  <c:v>#N/A</c:v>
                </c:pt>
                <c:pt idx="4">
                  <c:v>487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1C0-4FB7-9EE0-F2EBAE1AF5D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3895</c:v>
                </c:pt>
                <c:pt idx="1">
                  <c:v>4200</c:v>
                </c:pt>
                <c:pt idx="2">
                  <c:v>4255</c:v>
                </c:pt>
              </c:numCache>
            </c:numRef>
          </c:val>
          <c:extLst>
            <c:ext xmlns:c16="http://schemas.microsoft.com/office/drawing/2014/chart" uri="{C3380CC4-5D6E-409C-BE32-E72D297353CC}">
              <c16:uniqueId val="{00000000-E7DB-406D-AD5D-549CEED7632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458</c:v>
                </c:pt>
                <c:pt idx="1">
                  <c:v>515</c:v>
                </c:pt>
                <c:pt idx="2">
                  <c:v>570</c:v>
                </c:pt>
              </c:numCache>
            </c:numRef>
          </c:val>
          <c:extLst>
            <c:ext xmlns:c16="http://schemas.microsoft.com/office/drawing/2014/chart" uri="{C3380CC4-5D6E-409C-BE32-E72D297353CC}">
              <c16:uniqueId val="{00000001-E7DB-406D-AD5D-549CEED7632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5836</c:v>
                </c:pt>
                <c:pt idx="1">
                  <c:v>6519</c:v>
                </c:pt>
                <c:pt idx="2">
                  <c:v>7475</c:v>
                </c:pt>
              </c:numCache>
            </c:numRef>
          </c:val>
          <c:extLst>
            <c:ext xmlns:c16="http://schemas.microsoft.com/office/drawing/2014/chart" uri="{C3380CC4-5D6E-409C-BE32-E72D297353CC}">
              <c16:uniqueId val="{00000002-E7DB-406D-AD5D-549CEED7632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{9DA34CF7-6A50-492E-BC3E-85309DADB1B1}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285-49BA-B6A4-1565AC1B4B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{1EC9A2FB-84E7-4547-9FEA-B263CC098AAB}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285-49BA-B6A4-1565AC1B4B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{FAE7ECCD-37FC-4FFB-9F5B-C40172A5C1A9}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285-49BA-B6A4-1565AC1B4B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{5289B537-F752-4931-9E1E-53FA3CB5A467}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285-49BA-B6A4-1565AC1B4B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{30F901B6-C39A-48FD-B342-FDBE6179BC15}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285-49BA-B6A4-1565AC1B4B13}"/>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{32A68B2A-82FB-4697-9AED-DA1D893D2D64}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285-49BA-B6A4-1565AC1B4B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{8652F68A-83AE-4635-881B-CEC271B57C84}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285-49BA-B6A4-1565AC1B4B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{4255BA3C-73C7-49DC-A84E-23C795ACFF22}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285-49BA-B6A4-1565AC1B4B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{3DB99AB1-F10D-4592-BD33-1F69D1C53186}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285-49BA-B6A4-1565AC1B4B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67.5</c:v>
                </c:pt>
                <c:pt idx="16">
                  <c:v>69.400000000000006</c:v>
                </c:pt>
                <c:pt idx="24">
                  <c:v>71.3</c:v>
                </c:pt>
                <c:pt idx="32">
                  <c:v>72.400000000000006</c:v>
                </c:pt>
              </c:numCache>
            </c:numRef>
          </c:xVal>
          <c:yVal>
            <c:numRef>
              <c:f>公会計指標分析・財政指標組合せ分析表!$BP$51:$DC$51</c:f>
              <c:numCache>
                <c:formatCode>#,##0.0;"▲ "#,##0.0</c:formatCode>
                <c:ptCount val="40"/>
                <c:pt idx="0">
                  <c:v>46.6</c:v>
                </c:pt>
                <c:pt idx="8">
                  <c:v>4.5</c:v>
                </c:pt>
              </c:numCache>
            </c:numRef>
          </c:yVal>
          <c:smooth val="0"/>
          <c:extLst>
            <c:ext xmlns:c16="http://schemas.microsoft.com/office/drawing/2014/chart" uri="{C3380CC4-5D6E-409C-BE32-E72D297353CC}">
              <c16:uniqueId val="{00000009-9285-49BA-B6A4-1565AC1B4B1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{FAEDF11B-A112-4BDE-80C9-DEE1043B94E2}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285-49BA-B6A4-1565AC1B4B1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{71A63455-CE65-499C-BB71-77D0450ECD72}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285-49BA-B6A4-1565AC1B4B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{889F7F8B-37A8-4C2A-969E-03D57E62D0A9}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285-49BA-B6A4-1565AC1B4B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{40E5B8FE-9605-4F16-8B0B-3B6063D91966}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285-49BA-B6A4-1565AC1B4B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{E0A612F3-D5DD-4893-AD49-0B8B5D3BD629}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285-49BA-B6A4-1565AC1B4B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{4F88F422-CECB-4D80-8742-7FDD0E8E1B9B}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285-49BA-B6A4-1565AC1B4B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{BF95598C-5753-4FD9-ADB5-4FBFA81A3B3F}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285-49BA-B6A4-1565AC1B4B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{7EDFCD9E-952B-4427-A434-5BF38349138E}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285-49BA-B6A4-1565AC1B4B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{4FA72DE7-6D9F-4AEF-A657-F38C2931F044}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285-49BA-B6A4-1565AC1B4B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9285-49BA-B6A4-1565AC1B4B13}"/>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{DE76660B-E490-494A-A760-ED4875351F75}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CA-4637-96D3-5A653818C5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{60DE738A-0058-4822-AAA1-BB2FA6B48376}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CA-4637-96D3-5A653818C5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{41244864-FC65-4F98-AEA5-B8F2B7325147}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CA-4637-96D3-5A653818C5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{490090CD-C039-430A-8594-327B324D155A}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CA-4637-96D3-5A653818C5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{011F8766-1DD1-4022-ADE7-81FF9AD699AB}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CA-4637-96D3-5A653818C5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{8F9BEBC7-269A-4074-B6AF-114CA8345027}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CA-4637-96D3-5A653818C5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{2A98C61C-3DBE-4E5B-9A6A-EA1A14350137}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CA-4637-96D3-5A653818C5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{5BAD67B5-85D5-491A-A782-5208CF084289}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CA-4637-96D3-5A653818C5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{BE1A7C62-00A5-48E9-A5FE-C857F38B8029}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CA-4637-96D3-5A653818C5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8.5</c:v>
                </c:pt>
                <c:pt idx="16">
                  <c:v>9.3000000000000007</c:v>
                </c:pt>
                <c:pt idx="24">
                  <c:v>10.1</c:v>
                </c:pt>
                <c:pt idx="32">
                  <c:v>9.8000000000000007</c:v>
                </c:pt>
              </c:numCache>
            </c:numRef>
          </c:xVal>
          <c:yVal>
            <c:numRef>
              <c:f>公会計指標分析・財政指標組合せ分析表!$BP$73:$DC$73</c:f>
              <c:numCache>
                <c:formatCode>#,##0.0;"▲ "#,##0.0</c:formatCode>
                <c:ptCount val="40"/>
                <c:pt idx="0">
                  <c:v>46.6</c:v>
                </c:pt>
                <c:pt idx="8">
                  <c:v>4.5</c:v>
                </c:pt>
              </c:numCache>
            </c:numRef>
          </c:yVal>
          <c:smooth val="0"/>
          <c:extLst>
            <c:ext xmlns:c16="http://schemas.microsoft.com/office/drawing/2014/chart" uri="{C3380CC4-5D6E-409C-BE32-E72D297353CC}">
              <c16:uniqueId val="{00000009-B3CA-4637-96D3-5A653818C5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{7E914834-39D1-4000-908A-F292F957ED51}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CA-4637-96D3-5A653818C5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{70B76E7D-4F9A-498E-9A01-8833ECEBB655}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CA-4637-96D3-5A653818C5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{45D02D83-AA11-4564-8A50-30DC7027511E}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CA-4637-96D3-5A653818C5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{B796E4CC-D6BF-4C07-91F7-4AE9665DD29D}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CA-4637-96D3-5A653818C5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{45FDA919-5B10-44A6-9138-4B7A3E21AEF2}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CA-4637-96D3-5A653818C5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{6A56E3AB-BC9F-4F2E-8462-4D24CFC3DD43}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CA-4637-96D3-5A653818C5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{D7C579DB-592F-4E4A-A977-CBCEB7AFFC69}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CA-4637-96D3-5A653818C5D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{3C067EC6-0660-452F-91C6-0C5027D701B0}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CA-4637-96D3-5A653818C5D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{D3168749-D837-4E6B-B840-924630F07EBE}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CA-4637-96D3-5A653818C5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3CA-4637-96D3-5A653818C5D9}"/>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引き続き、全国平均や類似団体平均より高い指標を示していますが、将来的には少子高齢化や人口減少による収入減、今年度より開始し今後も続いていく大型事業の一般財源負担増による財政需要増が予測され、厳しい財政運営となることが見込まれます。</a:t>
          </a:r>
        </a:p>
        <a:p>
          <a:r>
            <a:rPr kumimoji="1" lang="ja-JP" altLang="en-US" sz="1300">
              <a:latin typeface="ＭＳ Ｐゴシック" panose="020B0600070205080204" pitchFamily="50" charset="-128"/>
              <a:ea typeface="ＭＳ Ｐゴシック" panose="020B0600070205080204" pitchFamily="50" charset="-128"/>
            </a:rPr>
            <a:t>　新たな産業団地開発・企業誘致により雇用機会の創出を図り、市税収入の増に努めていくとともに、「行財政改革プラン」に基づき、投資的経費や公債費等をコントロールし、交付税措置の有利な起債を活用することなどにより持続可能な財政基盤の確立を図り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66675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246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15875</xdr:rowOff>
    </xdr:from>
    <xdr:to>
      <xdr:col>23</xdr:col>
      <xdr:colOff>184150</xdr:colOff>
      <xdr:row>40</xdr:row>
      <xdr:rowOff>117475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32402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1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年度以来はじめて上昇に転じましたが、依然全国平均や類似団体平均よりも高い数値となりました。　これは、扶助費や光熱水費の増という全国的に影響のある要素に加え、会計年度任用職員人件費は増加するものの、市債償還元金の減により公債費が一時的に減少したためですが、経常収支比率は依然として高い水準で推移することが見込まれるため、税収の増による経常一般財源の確保や業務効率化による歳出削減に取り組み、弾力的な財政運営ができるよう努めます。</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26246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25347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44873</xdr:rowOff>
    </xdr:from>
    <xdr:to>
      <xdr:col>19</xdr:col>
      <xdr:colOff>133350</xdr:colOff>
      <xdr:row>66</xdr:row>
      <xdr:rowOff>26246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8912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25823</xdr:rowOff>
    </xdr:from>
    <xdr:to>
      <xdr:col>15</xdr:col>
      <xdr:colOff>82550</xdr:colOff>
      <xdr:row>65</xdr:row>
      <xdr:rowOff>44873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82717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25823</xdr:rowOff>
    </xdr:from>
    <xdr:to>
      <xdr:col>11</xdr:col>
      <xdr:colOff>31750</xdr:colOff>
      <xdr:row>64</xdr:row>
      <xdr:rowOff>135890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827173"/>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58420</xdr:rowOff>
    </xdr:from>
    <xdr:to>
      <xdr:col>23</xdr:col>
      <xdr:colOff>184150</xdr:colOff>
      <xdr:row>65</xdr:row>
      <xdr:rowOff>160020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30497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7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146896</xdr:rowOff>
    </xdr:from>
    <xdr:to>
      <xdr:col>19</xdr:col>
      <xdr:colOff>184150</xdr:colOff>
      <xdr:row>66</xdr:row>
      <xdr:rowOff>77046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61823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37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165523</xdr:rowOff>
    </xdr:from>
    <xdr:to>
      <xdr:col>15</xdr:col>
      <xdr:colOff>133350</xdr:colOff>
      <xdr:row>65</xdr:row>
      <xdr:rowOff>95673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80450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146473</xdr:rowOff>
    </xdr:from>
    <xdr:to>
      <xdr:col>11</xdr:col>
      <xdr:colOff>82550</xdr:colOff>
      <xdr:row>63</xdr:row>
      <xdr:rowOff>76623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61400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全国平均や類似団体平均を上回っていますが、令和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年度に比べその差は縮まっています。　人件費の決算額は昨年度比で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％増加しており、これは給与改定による基本給の増、会計年度任用職員への勤勉手当の支給開始による増加です。　物件費の決算額は昨年度比で</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％減少しておりますが、主にふるさと納税額の減少によるの包括委託料等の減少によるものであり、楽観視できるものではありません。　「行財政改革プラン」に基づき、歳出適正化を図り、人件費・物件費の増加抑制に努めます。</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101591</xdr:rowOff>
    </xdr:from>
    <xdr:to>
      <xdr:col>23</xdr:col>
      <xdr:colOff>133350</xdr:colOff>
      <xdr:row>83</xdr:row>
      <xdr:rowOff>127298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31941"/>
          <a:ext cx="838200" cy="2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89650</xdr:rowOff>
    </xdr:from>
    <xdr:to>
      <xdr:col>19</xdr:col>
      <xdr:colOff>133350</xdr:colOff>
      <xdr:row>83</xdr:row>
      <xdr:rowOff>101591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20000"/>
          <a:ext cx="889000" cy="1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11382</xdr:rowOff>
    </xdr:from>
    <xdr:to>
      <xdr:col>15</xdr:col>
      <xdr:colOff>82550</xdr:colOff>
      <xdr:row>83</xdr:row>
      <xdr:rowOff>89650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41732"/>
          <a:ext cx="889000" cy="7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104497</xdr:rowOff>
    </xdr:from>
    <xdr:to>
      <xdr:col>11</xdr:col>
      <xdr:colOff>31750</xdr:colOff>
      <xdr:row>83</xdr:row>
      <xdr:rowOff>11382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63397"/>
          <a:ext cx="889000" cy="7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76498</xdr:rowOff>
    </xdr:from>
    <xdr:to>
      <xdr:col>23</xdr:col>
      <xdr:colOff>184150</xdr:colOff>
      <xdr:row>84</xdr:row>
      <xdr:rowOff>6648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0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48575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27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50791</xdr:rowOff>
    </xdr:from>
    <xdr:to>
      <xdr:col>19</xdr:col>
      <xdr:colOff>184150</xdr:colOff>
      <xdr:row>83</xdr:row>
      <xdr:rowOff>152391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137168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367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38850</xdr:rowOff>
    </xdr:from>
    <xdr:to>
      <xdr:col>15</xdr:col>
      <xdr:colOff>133350</xdr:colOff>
      <xdr:row>83</xdr:row>
      <xdr:rowOff>140450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6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125227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5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132032</xdr:rowOff>
    </xdr:from>
    <xdr:to>
      <xdr:col>11</xdr:col>
      <xdr:colOff>82550</xdr:colOff>
      <xdr:row>83</xdr:row>
      <xdr:rowOff>62182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46959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53697</xdr:rowOff>
    </xdr:from>
    <xdr:to>
      <xdr:col>7</xdr:col>
      <xdr:colOff>31750</xdr:colOff>
      <xdr:row>82</xdr:row>
      <xdr:rowOff>155297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1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165474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81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近年は、全国平均や類似団体平均よりも高い水準となっています。</a:t>
          </a:r>
        </a:p>
        <a:p>
          <a:r>
            <a:rPr kumimoji="1" lang="ja-JP" altLang="en-US" sz="1300">
              <a:latin typeface="ＭＳ Ｐゴシック" panose="020B0600070205080204" pitchFamily="50" charset="-128"/>
              <a:ea typeface="ＭＳ Ｐゴシック" panose="020B0600070205080204" pitchFamily="50" charset="-128"/>
            </a:rPr>
            <a:t>　今後も効率的な人員配置を行い、職員数・総人件費の増加抑制に努めていきます。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17236</xdr:rowOff>
    </xdr:from>
    <xdr:to>
      <xdr:col>81</xdr:col>
      <xdr:colOff>44450</xdr:colOff>
      <xdr:row>88</xdr:row>
      <xdr:rowOff>68943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0483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88</xdr:row>
      <xdr:rowOff>17236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0703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154214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014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88</xdr:row>
      <xdr:rowOff>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0014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18143</xdr:rowOff>
    </xdr:from>
    <xdr:to>
      <xdr:col>81</xdr:col>
      <xdr:colOff>95250</xdr:colOff>
      <xdr:row>88</xdr:row>
      <xdr:rowOff>119743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161670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7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137886</xdr:rowOff>
    </xdr:from>
    <xdr:to>
      <xdr:col>77</xdr:col>
      <xdr:colOff>95250</xdr:colOff>
      <xdr:row>88</xdr:row>
      <xdr:rowOff>68036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52813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4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年度比では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人の増となりましたが、全国平均や類似団体平均よりも少なくなっています。</a:t>
          </a:r>
        </a:p>
        <a:p>
          <a:r>
            <a:rPr kumimoji="1" lang="ja-JP" altLang="en-US" sz="1300">
              <a:latin typeface="ＭＳ Ｐゴシック" panose="020B0600070205080204" pitchFamily="50" charset="-128"/>
              <a:ea typeface="ＭＳ Ｐゴシック" panose="020B0600070205080204" pitchFamily="50" charset="-128"/>
            </a:rPr>
            <a:t>　これは、平成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年度より取り組んでいる「財政再建推進計画」やそれに続く「行財政改革プラン」の推進による人員管理の成果です。</a:t>
          </a:r>
        </a:p>
        <a:p>
          <a:r>
            <a:rPr kumimoji="1" lang="ja-JP" altLang="en-US" sz="1300">
              <a:latin typeface="ＭＳ Ｐゴシック" panose="020B0600070205080204" pitchFamily="50" charset="-128"/>
              <a:ea typeface="ＭＳ Ｐゴシック" panose="020B0600070205080204" pitchFamily="50" charset="-128"/>
            </a:rPr>
            <a:t>　今後も効率的な人員配置を行い、職員数・総人件費の増加抑制に努めていきます。</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73660</xdr:rowOff>
    </xdr:from>
    <xdr:to>
      <xdr:col>81</xdr:col>
      <xdr:colOff>44450</xdr:colOff>
      <xdr:row>60</xdr:row>
      <xdr:rowOff>108131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6066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71362</xdr:rowOff>
    </xdr:from>
    <xdr:to>
      <xdr:col>77</xdr:col>
      <xdr:colOff>44450</xdr:colOff>
      <xdr:row>60</xdr:row>
      <xdr:rowOff>73660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58362"/>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71362</xdr:rowOff>
    </xdr:from>
    <xdr:to>
      <xdr:col>72</xdr:col>
      <xdr:colOff>203200</xdr:colOff>
      <xdr:row>60</xdr:row>
      <xdr:rowOff>78256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5836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65617</xdr:rowOff>
    </xdr:from>
    <xdr:to>
      <xdr:col>68</xdr:col>
      <xdr:colOff>152400</xdr:colOff>
      <xdr:row>60</xdr:row>
      <xdr:rowOff>78256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52617"/>
          <a:ext cx="8890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57331</xdr:rowOff>
    </xdr:from>
    <xdr:to>
      <xdr:col>81</xdr:col>
      <xdr:colOff>95250</xdr:colOff>
      <xdr:row>60</xdr:row>
      <xdr:rowOff>158931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73858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9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20562</xdr:rowOff>
    </xdr:from>
    <xdr:to>
      <xdr:col>73</xdr:col>
      <xdr:colOff>44450</xdr:colOff>
      <xdr:row>60</xdr:row>
      <xdr:rowOff>122162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0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132339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7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27456</xdr:rowOff>
    </xdr:from>
    <xdr:to>
      <xdr:col>68</xdr:col>
      <xdr:colOff>203200</xdr:colOff>
      <xdr:row>60</xdr:row>
      <xdr:rowOff>129056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139233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14817</xdr:rowOff>
    </xdr:from>
    <xdr:to>
      <xdr:col>64</xdr:col>
      <xdr:colOff>152400</xdr:colOff>
      <xdr:row>60</xdr:row>
      <xdr:rowOff>116417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126594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ましたが、全国平均や類似団体平均よりも比率が高い状況が続いています。改善の要因としては、第三セクター等改革推進債の市債償還元金の減により公債費が一時的に減少したことによります。</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大型建設事業が始まり、今後数年間は多額の起債発行が見込まれていますが、交付税措置率の高い有利な起債も活用し、目的のある基金の適正な運用により公債費の発行抑制を図りながら、当該比率の増加抑制に努めます。</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62795</xdr:rowOff>
    </xdr:from>
    <xdr:to>
      <xdr:col>81</xdr:col>
      <xdr:colOff>44450</xdr:colOff>
      <xdr:row>41</xdr:row>
      <xdr:rowOff>103011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9224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103011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25217"/>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59972</xdr:rowOff>
    </xdr:from>
    <xdr:to>
      <xdr:col>72</xdr:col>
      <xdr:colOff>203200</xdr:colOff>
      <xdr:row>40</xdr:row>
      <xdr:rowOff>167217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17972"/>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59972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86435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11995</xdr:rowOff>
    </xdr:from>
    <xdr:to>
      <xdr:col>81</xdr:col>
      <xdr:colOff>95250</xdr:colOff>
      <xdr:row>41</xdr:row>
      <xdr:rowOff>113595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155522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1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52211</xdr:rowOff>
    </xdr:from>
    <xdr:to>
      <xdr:col>77</xdr:col>
      <xdr:colOff>95250</xdr:colOff>
      <xdr:row>41</xdr:row>
      <xdr:rowOff>153811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138588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9172</xdr:rowOff>
    </xdr:from>
    <xdr:to>
      <xdr:col>68</xdr:col>
      <xdr:colOff>203200</xdr:colOff>
      <xdr:row>40</xdr:row>
      <xdr:rowOff>110772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95549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年連続で将来負担比率は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％を下回りました。</a:t>
          </a:r>
        </a:p>
        <a:p>
          <a:r>
            <a:rPr kumimoji="1" lang="ja-JP" altLang="en-US" sz="1300">
              <a:latin typeface="ＭＳ Ｐゴシック" panose="020B0600070205080204" pitchFamily="50" charset="-128"/>
              <a:ea typeface="ＭＳ Ｐゴシック" panose="020B0600070205080204" pitchFamily="50" charset="-128"/>
            </a:rPr>
            <a:t>　これは、近年好調であるふるさと納税の受入による基金残高の増加や、下水道事業会計の企業債残高の減少によるものです。</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年度より大型建設事業が開始し、多額の市債発行を行いました。令和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年度以降も引き続き大型建設事業が見込まれ、市債の発行を予定していますが、目的のある基金を適正に運用していくとともに、「行財政改革プラン」に基づき慎重に対応していきます。</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72517</xdr:rowOff>
    </xdr:from>
    <xdr:to>
      <xdr:col>68</xdr:col>
      <xdr:colOff>152400</xdr:colOff>
      <xdr:row>15</xdr:row>
      <xdr:rowOff>104242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472817"/>
          <a:ext cx="889000" cy="20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37507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6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21717</xdr:rowOff>
    </xdr:from>
    <xdr:to>
      <xdr:col>68</xdr:col>
      <xdr:colOff>203200</xdr:colOff>
      <xdr:row>14</xdr:row>
      <xdr:rowOff>123317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42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133494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9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53442</xdr:rowOff>
    </xdr:from>
    <xdr:to>
      <xdr:col>64</xdr:col>
      <xdr:colOff>152400</xdr:colOff>
      <xdr:row>15</xdr:row>
      <xdr:rowOff>155042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62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139819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711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全国平均や類似団体平均よりも高い水準となっています。これは、会計年度任用職員の人件費が高いことが主な要因です。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そのため、令和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年度は会計年度任用職員への勤勉手当支給開始による増の影響を大きく受け、類似団体との差が広がっています。</a:t>
          </a:r>
        </a:p>
        <a:p>
          <a:r>
            <a:rPr kumimoji="1" lang="ja-JP" altLang="en-US" sz="1300">
              <a:latin typeface="ＭＳ Ｐゴシック" panose="020B0600070205080204" pitchFamily="50" charset="-128"/>
              <a:ea typeface="ＭＳ Ｐゴシック" panose="020B0600070205080204" pitchFamily="50" charset="-128"/>
            </a:rPr>
            <a:t>　「行財政改革プラン」に基づき、適材適所の配置、給与の適正化等により、総合的な人件費の増加抑制を図ります。</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96520</xdr:rowOff>
    </xdr:from>
    <xdr:to>
      <xdr:col>24</xdr:col>
      <xdr:colOff>25400</xdr:colOff>
      <xdr:row>39</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1162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35560</xdr:rowOff>
    </xdr:from>
    <xdr:to>
      <xdr:col>19</xdr:col>
      <xdr:colOff>187325</xdr:colOff>
      <xdr:row>38</xdr:row>
      <xdr:rowOff>96520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50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35560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97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9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45720</xdr:rowOff>
    </xdr:from>
    <xdr:to>
      <xdr:col>20</xdr:col>
      <xdr:colOff>38100</xdr:colOff>
      <xdr:row>38</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132097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4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156210</xdr:rowOff>
    </xdr:from>
    <xdr:to>
      <xdr:col>15</xdr:col>
      <xdr:colOff>149225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125730</xdr:rowOff>
    </xdr:from>
    <xdr:to>
      <xdr:col>6</xdr:col>
      <xdr:colOff>171450</xdr:colOff>
      <xdr:row>38</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40657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年度の会計年度任用職員制度開始によりアルバイト賃金等が人件費として計上されることとなったことで減となり、以降は横ばいの水準となっています。</a:t>
          </a:r>
        </a:p>
        <a:p>
          <a:r>
            <a:rPr kumimoji="1" lang="ja-JP" altLang="en-US" sz="1300">
              <a:latin typeface="ＭＳ Ｐゴシック" panose="020B0600070205080204" pitchFamily="50" charset="-128"/>
              <a:ea typeface="ＭＳ Ｐゴシック" panose="020B0600070205080204" pitchFamily="50" charset="-128"/>
            </a:rPr>
            <a:t>　引き続き「行財政改革プラン」に基づき歳出適正化に取り組み、全国平均や類似団体平均を下回る水準が維持できるよう努めます。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720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100330</xdr:rowOff>
    </xdr:from>
    <xdr:to>
      <xdr:col>78</xdr:col>
      <xdr:colOff>69850</xdr:colOff>
      <xdr:row>15</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72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8890</xdr:rowOff>
    </xdr:from>
    <xdr:to>
      <xdr:col>73</xdr:col>
      <xdr:colOff>180975</xdr:colOff>
      <xdr:row>15</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806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8890</xdr:rowOff>
    </xdr:from>
    <xdr:to>
      <xdr:col>69</xdr:col>
      <xdr:colOff>92075</xdr:colOff>
      <xdr:row>15</xdr:row>
      <xdr:rowOff>115570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806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96537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161307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9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72390</xdr:rowOff>
    </xdr:from>
    <xdr:to>
      <xdr:col>74</xdr:col>
      <xdr:colOff>31750</xdr:colOff>
      <xdr:row>16</xdr:row>
      <xdr:rowOff>2540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129540</xdr:rowOff>
    </xdr:from>
    <xdr:to>
      <xdr:col>69</xdr:col>
      <xdr:colOff>142875</xdr:colOff>
      <xdr:row>15</xdr:row>
      <xdr:rowOff>59690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69867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扶助費は、類似団体の平均となっています。</a:t>
          </a:r>
        </a:p>
        <a:p>
          <a:r>
            <a:rPr kumimoji="1" lang="ja-JP" altLang="en-US" sz="1300">
              <a:latin typeface="ＭＳ Ｐゴシック" panose="020B0600070205080204" pitchFamily="50" charset="-128"/>
              <a:ea typeface="ＭＳ Ｐゴシック" panose="020B0600070205080204" pitchFamily="50" charset="-128"/>
            </a:rPr>
            <a:t>　昨年度比で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減少している理由としては、扶助費の決算額は前年度より増加しているものの、その要因は公定価格の増による私立保育所等給付費交付金、および対象範囲の拡充による児童手当給付費の増であり、いずれも対応する特定財源の充当があるため平均化されたためです。</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57</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44528"/>
          <a:ext cx="8382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7445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44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56</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全国平均や類似団体平均よりは低い水準ですが、令和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ポイント増加しました。</a:t>
          </a:r>
        </a:p>
        <a:p>
          <a:r>
            <a:rPr kumimoji="1" lang="ja-JP" altLang="en-US" sz="1300">
              <a:latin typeface="ＭＳ Ｐゴシック" panose="020B0600070205080204" pitchFamily="50" charset="-128"/>
              <a:ea typeface="ＭＳ Ｐゴシック" panose="020B0600070205080204" pitchFamily="50" charset="-128"/>
            </a:rPr>
            <a:t>　これは主に、地域エネルギー会社への出資による出資金の増、後期高齢者医療保険への繰出金の増によるものです。</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73660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139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56</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4767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46990</xdr:rowOff>
    </xdr:from>
    <xdr:to>
      <xdr:col>73</xdr:col>
      <xdr:colOff>180975</xdr:colOff>
      <xdr:row>55</xdr:row>
      <xdr:rowOff>123190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4767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77470</xdr:rowOff>
    </xdr:from>
    <xdr:to>
      <xdr:col>69</xdr:col>
      <xdr:colOff>92075</xdr:colOff>
      <xdr:row>55</xdr:row>
      <xdr:rowOff>123190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507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167640</xdr:rowOff>
    </xdr:from>
    <xdr:to>
      <xdr:col>74</xdr:col>
      <xdr:colOff>31750</xdr:colOff>
      <xdr:row>55</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107967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72390</xdr:rowOff>
    </xdr:from>
    <xdr:to>
      <xdr:col>69</xdr:col>
      <xdr:colOff>142875</xdr:colOff>
      <xdr:row>56</xdr:row>
      <xdr:rowOff>2540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12717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26670</xdr:rowOff>
    </xdr:from>
    <xdr:to>
      <xdr:col>65</xdr:col>
      <xdr:colOff>53975</xdr:colOff>
      <xdr:row>55</xdr:row>
      <xdr:rowOff>128270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全国平均や類似団体平均を大きく上回る水準となっています。</a:t>
          </a:r>
        </a:p>
        <a:p>
          <a:r>
            <a:rPr kumimoji="1" lang="ja-JP" altLang="en-US" sz="1300">
              <a:latin typeface="ＭＳ Ｐゴシック" panose="020B0600070205080204" pitchFamily="50" charset="-128"/>
              <a:ea typeface="ＭＳ Ｐゴシック" panose="020B0600070205080204" pitchFamily="50" charset="-128"/>
            </a:rPr>
            <a:t>　これは主に、下水道事業や病院事業等の公営企業への繰出金、北はりま消防組合や小野加東加西環境施設事務組合等の一部事務組合への負担金が高い水準で推移しているためです。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145288</xdr:rowOff>
    </xdr:from>
    <xdr:to>
      <xdr:col>82</xdr:col>
      <xdr:colOff>107950</xdr:colOff>
      <xdr:row>39</xdr:row>
      <xdr:rowOff>14986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603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14986</xdr:rowOff>
    </xdr:from>
    <xdr:to>
      <xdr:col>78</xdr:col>
      <xdr:colOff>69850</xdr:colOff>
      <xdr:row>39</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7015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122428</xdr:rowOff>
    </xdr:from>
    <xdr:to>
      <xdr:col>73</xdr:col>
      <xdr:colOff>180975</xdr:colOff>
      <xdr:row>39</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6375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122428</xdr:rowOff>
    </xdr:from>
    <xdr:to>
      <xdr:col>69</xdr:col>
      <xdr:colOff>92075</xdr:colOff>
      <xdr:row>39</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375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94488</xdr:rowOff>
    </xdr:from>
    <xdr:to>
      <xdr:col>82</xdr:col>
      <xdr:colOff>158750</xdr:colOff>
      <xdr:row>39</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66565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135636</xdr:rowOff>
    </xdr:from>
    <xdr:to>
      <xdr:col>78</xdr:col>
      <xdr:colOff>120650</xdr:colOff>
      <xdr:row>39</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50563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3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144780</xdr:rowOff>
    </xdr:from>
    <xdr:to>
      <xdr:col>74</xdr:col>
      <xdr:colOff>31750</xdr:colOff>
      <xdr:row>39</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71628</xdr:rowOff>
    </xdr:from>
    <xdr:to>
      <xdr:col>69</xdr:col>
      <xdr:colOff>142875</xdr:colOff>
      <xdr:row>39</xdr:row>
      <xdr:rowOff>1778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158005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163068</xdr:rowOff>
    </xdr:from>
    <xdr:to>
      <xdr:col>65</xdr:col>
      <xdr:colOff>53975</xdr:colOff>
      <xdr:row>39</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77995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公債費の占める割合は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ポイントと、類似団体平均を大きく下回りました。理由としては第三セクター等改革推進債の市債償還元金の減により公債費が一時的に減少したことによります。</a:t>
          </a:r>
        </a:p>
        <a:p>
          <a:r>
            <a:rPr kumimoji="1" lang="ja-JP" altLang="en-US" sz="1300">
              <a:latin typeface="ＭＳ Ｐゴシック" panose="020B0600070205080204" pitchFamily="50" charset="-128"/>
              <a:ea typeface="ＭＳ Ｐゴシック" panose="020B0600070205080204" pitchFamily="50" charset="-128"/>
            </a:rPr>
            <a:t>　しかし令和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年度から大型建設事業が始まり、今後数年間は多額の起債発行が見込まれています。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「行財政改革プラン」に基づき、必要な投資を見極め、公債費負担の軽減を図ります。</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77</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958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77</xdr:row>
      <xdr:rowOff>153670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40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54611</xdr:rowOff>
    </xdr:from>
    <xdr:to>
      <xdr:col>15</xdr:col>
      <xdr:colOff>98425</xdr:colOff>
      <xdr:row>77</xdr:row>
      <xdr:rowOff>138430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562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54611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48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43197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7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3811</xdr:rowOff>
    </xdr:from>
    <xdr:to>
      <xdr:col>11</xdr:col>
      <xdr:colOff>60325</xdr:colOff>
      <xdr:row>77</xdr:row>
      <xdr:rowOff>105411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115588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全国平均や類似団体平均より高く、令和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年度に比べても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ポイント増加しています。</a:t>
          </a:r>
        </a:p>
        <a:p>
          <a:r>
            <a:rPr kumimoji="1" lang="ja-JP" altLang="en-US" sz="1300">
              <a:latin typeface="ＭＳ Ｐゴシック" panose="020B0600070205080204" pitchFamily="50" charset="-128"/>
              <a:ea typeface="ＭＳ Ｐゴシック" panose="020B0600070205080204" pitchFamily="50" charset="-128"/>
            </a:rPr>
            <a:t>　これは、会計年度任用職員にかかる人件費の増によるものです。</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107406</xdr:rowOff>
    </xdr:from>
    <xdr:to>
      <xdr:col>82</xdr:col>
      <xdr:colOff>107950</xdr:colOff>
      <xdr:row>79</xdr:row>
      <xdr:rowOff>40458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80506"/>
          <a:ext cx="8382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167821</xdr:rowOff>
    </xdr:from>
    <xdr:to>
      <xdr:col>78</xdr:col>
      <xdr:colOff>69850</xdr:colOff>
      <xdr:row>78</xdr:row>
      <xdr:rowOff>107406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369471"/>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117202</xdr:rowOff>
    </xdr:from>
    <xdr:to>
      <xdr:col>73</xdr:col>
      <xdr:colOff>180975</xdr:colOff>
      <xdr:row>77</xdr:row>
      <xdr:rowOff>167821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147402"/>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117202</xdr:rowOff>
    </xdr:from>
    <xdr:to>
      <xdr:col>69</xdr:col>
      <xdr:colOff>92075</xdr:colOff>
      <xdr:row>78</xdr:row>
      <xdr:rowOff>9434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147402"/>
          <a:ext cx="889000" cy="23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161108</xdr:rowOff>
    </xdr:from>
    <xdr:to>
      <xdr:col>82</xdr:col>
      <xdr:colOff>158750</xdr:colOff>
      <xdr:row>79</xdr:row>
      <xdr:rowOff>91258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3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133185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0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56606</xdr:rowOff>
    </xdr:from>
    <xdr:to>
      <xdr:col>78</xdr:col>
      <xdr:colOff>120650</xdr:colOff>
      <xdr:row>78</xdr:row>
      <xdr:rowOff>158206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142983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1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117021</xdr:rowOff>
    </xdr:from>
    <xdr:to>
      <xdr:col>74</xdr:col>
      <xdr:colOff>31750</xdr:colOff>
      <xdr:row>78</xdr:row>
      <xdr:rowOff>47171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31948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66402</xdr:rowOff>
    </xdr:from>
    <xdr:to>
      <xdr:col>69</xdr:col>
      <xdr:colOff>142875</xdr:colOff>
      <xdr:row>76</xdr:row>
      <xdr:rowOff>168002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9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152779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8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130084</xdr:rowOff>
    </xdr:from>
    <xdr:to>
      <xdr:col>65</xdr:col>
      <xdr:colOff>53975</xdr:colOff>
      <xdr:row>78</xdr:row>
      <xdr:rowOff>60234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3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45011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18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46711</xdr:rowOff>
    </xdr:from>
    <xdr:to>
      <xdr:col>29</xdr:col>
      <xdr:colOff>127000</xdr:colOff>
      <xdr:row>17</xdr:row>
      <xdr:rowOff>14021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37536"/>
          <a:ext cx="647700" cy="138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14021</xdr:rowOff>
    </xdr:from>
    <xdr:to>
      <xdr:col>26</xdr:col>
      <xdr:colOff>50800</xdr:colOff>
      <xdr:row>17</xdr:row>
      <xdr:rowOff>59233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76296"/>
          <a:ext cx="698500" cy="45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59233</xdr:rowOff>
    </xdr:from>
    <xdr:to>
      <xdr:col>22</xdr:col>
      <xdr:colOff>114300</xdr:colOff>
      <xdr:row>17</xdr:row>
      <xdr:rowOff>68148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21508"/>
          <a:ext cx="698500" cy="8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68148</xdr:rowOff>
    </xdr:from>
    <xdr:to>
      <xdr:col>18</xdr:col>
      <xdr:colOff>177800</xdr:colOff>
      <xdr:row>17</xdr:row>
      <xdr:rowOff>126187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0423"/>
          <a:ext cx="698500" cy="58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167361</xdr:rowOff>
    </xdr:from>
    <xdr:to>
      <xdr:col>29</xdr:col>
      <xdr:colOff>177800</xdr:colOff>
      <xdr:row>16</xdr:row>
      <xdr:rowOff>97511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86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12438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134671</xdr:rowOff>
    </xdr:from>
    <xdr:to>
      <xdr:col>26</xdr:col>
      <xdr:colOff>101600</xdr:colOff>
      <xdr:row>17</xdr:row>
      <xdr:rowOff>64821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5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74998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4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8433</xdr:rowOff>
    </xdr:from>
    <xdr:to>
      <xdr:col>22</xdr:col>
      <xdr:colOff>165100</xdr:colOff>
      <xdr:row>17</xdr:row>
      <xdr:rowOff>110033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0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120210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39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17348</xdr:rowOff>
    </xdr:from>
    <xdr:to>
      <xdr:col>19</xdr:col>
      <xdr:colOff>38100</xdr:colOff>
      <xdr:row>17</xdr:row>
      <xdr:rowOff>118948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129125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75387</xdr:rowOff>
    </xdr:from>
    <xdr:to>
      <xdr:col>15</xdr:col>
      <xdr:colOff>101600</xdr:colOff>
      <xdr:row>18</xdr:row>
      <xdr:rowOff>5537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7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15714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108582</xdr:rowOff>
    </xdr:from>
    <xdr:to>
      <xdr:col>29</xdr:col>
      <xdr:colOff>127000</xdr:colOff>
      <xdr:row>35</xdr:row>
      <xdr:rowOff>281762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718932"/>
          <a:ext cx="647700" cy="173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108582</xdr:rowOff>
    </xdr:from>
    <xdr:to>
      <xdr:col>26</xdr:col>
      <xdr:colOff>50800</xdr:colOff>
      <xdr:row>35</xdr:row>
      <xdr:rowOff>172002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718932"/>
          <a:ext cx="698500" cy="63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172002</xdr:rowOff>
    </xdr:from>
    <xdr:to>
      <xdr:col>22</xdr:col>
      <xdr:colOff>114300</xdr:colOff>
      <xdr:row>35</xdr:row>
      <xdr:rowOff>243422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782352"/>
          <a:ext cx="698500" cy="71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243422</xdr:rowOff>
    </xdr:from>
    <xdr:to>
      <xdr:col>18</xdr:col>
      <xdr:colOff>177800</xdr:colOff>
      <xdr:row>36</xdr:row>
      <xdr:rowOff>13386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853772"/>
          <a:ext cx="698500" cy="112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230962</xdr:rowOff>
    </xdr:from>
    <xdr:to>
      <xdr:col>29</xdr:col>
      <xdr:colOff>177800</xdr:colOff>
      <xdr:row>35</xdr:row>
      <xdr:rowOff>332562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41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203039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1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57782</xdr:rowOff>
    </xdr:from>
    <xdr:to>
      <xdr:col>26</xdr:col>
      <xdr:colOff>101600</xdr:colOff>
      <xdr:row>35</xdr:row>
      <xdr:rowOff>159382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668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169559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3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121202</xdr:rowOff>
    </xdr:from>
    <xdr:to>
      <xdr:col>22</xdr:col>
      <xdr:colOff>165100</xdr:colOff>
      <xdr:row>35</xdr:row>
      <xdr:rowOff>222802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31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232979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0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192622</xdr:rowOff>
    </xdr:from>
    <xdr:to>
      <xdr:col>19</xdr:col>
      <xdr:colOff>38100</xdr:colOff>
      <xdr:row>35</xdr:row>
      <xdr:rowOff>294222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02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304399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57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305486</xdr:rowOff>
    </xdr:from>
    <xdr:to>
      <xdr:col>15</xdr:col>
      <xdr:colOff>101600</xdr:colOff>
      <xdr:row>36</xdr:row>
      <xdr:rowOff>64186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15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48963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2629</xdr:rowOff>
    </xdr:from>
    <xdr:to>
      <xdr:col>24</xdr:col>
      <xdr:colOff>63500</xdr:colOff>
      <xdr:row>34</xdr:row>
      <xdr:rowOff>142837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31929"/>
          <a:ext cx="838200" cy="14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142837</xdr:rowOff>
    </xdr:from>
    <xdr:to>
      <xdr:col>19</xdr:col>
      <xdr:colOff>177800</xdr:colOff>
      <xdr:row>35</xdr:row>
      <xdr:rowOff>6007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72137"/>
          <a:ext cx="889000" cy="3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169050</xdr:rowOff>
    </xdr:from>
    <xdr:to>
      <xdr:col>15</xdr:col>
      <xdr:colOff>50800</xdr:colOff>
      <xdr:row>35</xdr:row>
      <xdr:rowOff>6007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998350"/>
          <a:ext cx="889000" cy="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169050</xdr:rowOff>
    </xdr:from>
    <xdr:to>
      <xdr:col>10</xdr:col>
      <xdr:colOff>114300</xdr:colOff>
      <xdr:row>35</xdr:row>
      <xdr:rowOff>62827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98350"/>
          <a:ext cx="889000" cy="6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123279</xdr:rowOff>
    </xdr:from>
    <xdr:to>
      <xdr:col>24</xdr:col>
      <xdr:colOff>114300</xdr:colOff>
      <xdr:row>34</xdr:row>
      <xdr:rowOff>53429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8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146156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32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92037</xdr:rowOff>
    </xdr:from>
    <xdr:to>
      <xdr:col>20</xdr:col>
      <xdr:colOff>38100</xdr:colOff>
      <xdr:row>35</xdr:row>
      <xdr:rowOff>22187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13314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126657</xdr:rowOff>
    </xdr:from>
    <xdr:to>
      <xdr:col>15</xdr:col>
      <xdr:colOff>101600</xdr:colOff>
      <xdr:row>35</xdr:row>
      <xdr:rowOff>56807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47934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118250</xdr:rowOff>
    </xdr:from>
    <xdr:to>
      <xdr:col>10</xdr:col>
      <xdr:colOff>165100</xdr:colOff>
      <xdr:row>35</xdr:row>
      <xdr:rowOff>48400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4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64927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2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12027</xdr:rowOff>
    </xdr:from>
    <xdr:to>
      <xdr:col>6</xdr:col>
      <xdr:colOff>38100</xdr:colOff>
      <xdr:row>35</xdr:row>
      <xdr:rowOff>113627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104754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0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45958</xdr:rowOff>
    </xdr:from>
    <xdr:to>
      <xdr:col>24</xdr:col>
      <xdr:colOff>63500</xdr:colOff>
      <xdr:row>57</xdr:row>
      <xdr:rowOff>64742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18608"/>
          <a:ext cx="8382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163901</xdr:rowOff>
    </xdr:from>
    <xdr:to>
      <xdr:col>19</xdr:col>
      <xdr:colOff>177800</xdr:colOff>
      <xdr:row>57</xdr:row>
      <xdr:rowOff>45958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65101"/>
          <a:ext cx="889000" cy="5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163901</xdr:rowOff>
    </xdr:from>
    <xdr:to>
      <xdr:col>15</xdr:col>
      <xdr:colOff>50800</xdr:colOff>
      <xdr:row>57</xdr:row>
      <xdr:rowOff>103512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5101"/>
          <a:ext cx="889000" cy="11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103512</xdr:rowOff>
    </xdr:from>
    <xdr:to>
      <xdr:col>10</xdr:col>
      <xdr:colOff>114300</xdr:colOff>
      <xdr:row>58</xdr:row>
      <xdr:rowOff>33203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76162"/>
          <a:ext cx="889000" cy="10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13942</xdr:rowOff>
    </xdr:from>
    <xdr:to>
      <xdr:col>24</xdr:col>
      <xdr:colOff>114300</xdr:colOff>
      <xdr:row>57</xdr:row>
      <xdr:rowOff>115542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163819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166608</xdr:rowOff>
    </xdr:from>
    <xdr:to>
      <xdr:col>20</xdr:col>
      <xdr:colOff>38100</xdr:colOff>
      <xdr:row>57</xdr:row>
      <xdr:rowOff>96758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113285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4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113101</xdr:rowOff>
    </xdr:from>
    <xdr:to>
      <xdr:col>15</xdr:col>
      <xdr:colOff>101600</xdr:colOff>
      <xdr:row>57</xdr:row>
      <xdr:rowOff>43251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59778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8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52712</xdr:rowOff>
    </xdr:from>
    <xdr:to>
      <xdr:col>10</xdr:col>
      <xdr:colOff>165100</xdr:colOff>
      <xdr:row>57</xdr:row>
      <xdr:rowOff>154312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2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170839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153853</xdr:rowOff>
    </xdr:from>
    <xdr:to>
      <xdr:col>6</xdr:col>
      <xdr:colOff>38100</xdr:colOff>
      <xdr:row>58</xdr:row>
      <xdr:rowOff>84003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2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100530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0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142233</xdr:rowOff>
    </xdr:from>
    <xdr:to>
      <xdr:col>24</xdr:col>
      <xdr:colOff>63500</xdr:colOff>
      <xdr:row>78</xdr:row>
      <xdr:rowOff>19438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43883"/>
          <a:ext cx="838200" cy="4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142233</xdr:rowOff>
    </xdr:from>
    <xdr:to>
      <xdr:col>19</xdr:col>
      <xdr:colOff>177800</xdr:colOff>
      <xdr:row>78</xdr:row>
      <xdr:rowOff>92608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43883"/>
          <a:ext cx="889000" cy="12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92608</xdr:rowOff>
    </xdr:from>
    <xdr:to>
      <xdr:col>15</xdr:col>
      <xdr:colOff>50800</xdr:colOff>
      <xdr:row>78</xdr:row>
      <xdr:rowOff>118783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5708"/>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98743</xdr:rowOff>
    </xdr:from>
    <xdr:to>
      <xdr:col>10</xdr:col>
      <xdr:colOff>114300</xdr:colOff>
      <xdr:row>78</xdr:row>
      <xdr:rowOff>118783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71843"/>
          <a:ext cx="889000" cy="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140088</xdr:rowOff>
    </xdr:from>
    <xdr:to>
      <xdr:col>24</xdr:col>
      <xdr:colOff>114300</xdr:colOff>
      <xdr:row>78</xdr:row>
      <xdr:rowOff>70238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4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118515</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91433</xdr:rowOff>
    </xdr:from>
    <xdr:to>
      <xdr:col>20</xdr:col>
      <xdr:colOff>38100</xdr:colOff>
      <xdr:row>78</xdr:row>
      <xdr:rowOff>21583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9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38110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6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41808</xdr:rowOff>
    </xdr:from>
    <xdr:to>
      <xdr:col>15</xdr:col>
      <xdr:colOff>101600</xdr:colOff>
      <xdr:row>78</xdr:row>
      <xdr:rowOff>143408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134535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67983</xdr:rowOff>
    </xdr:from>
    <xdr:to>
      <xdr:col>10</xdr:col>
      <xdr:colOff>165100</xdr:colOff>
      <xdr:row>78</xdr:row>
      <xdr:rowOff>169583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4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160710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3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47943</xdr:rowOff>
    </xdr:from>
    <xdr:to>
      <xdr:col>6</xdr:col>
      <xdr:colOff>38100</xdr:colOff>
      <xdr:row>78</xdr:row>
      <xdr:rowOff>149543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140670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39900</xdr:rowOff>
    </xdr:from>
    <xdr:to>
      <xdr:col>24</xdr:col>
      <xdr:colOff>63500</xdr:colOff>
      <xdr:row>96</xdr:row>
      <xdr:rowOff>102558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99100"/>
          <a:ext cx="838200" cy="6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102558</xdr:rowOff>
    </xdr:from>
    <xdr:to>
      <xdr:col>19</xdr:col>
      <xdr:colOff>177800</xdr:colOff>
      <xdr:row>97</xdr:row>
      <xdr:rowOff>80384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61758"/>
          <a:ext cx="889000" cy="14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160111</xdr:rowOff>
    </xdr:from>
    <xdr:to>
      <xdr:col>15</xdr:col>
      <xdr:colOff>50800</xdr:colOff>
      <xdr:row>97</xdr:row>
      <xdr:rowOff>80384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19311"/>
          <a:ext cx="889000" cy="9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160111</xdr:rowOff>
    </xdr:from>
    <xdr:to>
      <xdr:col>10</xdr:col>
      <xdr:colOff>114300</xdr:colOff>
      <xdr:row>98</xdr:row>
      <xdr:rowOff>73155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19311"/>
          <a:ext cx="889000" cy="25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160550</xdr:rowOff>
    </xdr:from>
    <xdr:to>
      <xdr:col>24</xdr:col>
      <xdr:colOff>114300</xdr:colOff>
      <xdr:row>96</xdr:row>
      <xdr:rowOff>90700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11977</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9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51758</xdr:rowOff>
    </xdr:from>
    <xdr:to>
      <xdr:col>20</xdr:col>
      <xdr:colOff>38100</xdr:colOff>
      <xdr:row>96</xdr:row>
      <xdr:rowOff>153358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1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169885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8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29584</xdr:rowOff>
    </xdr:from>
    <xdr:to>
      <xdr:col>15</xdr:col>
      <xdr:colOff>101600</xdr:colOff>
      <xdr:row>97</xdr:row>
      <xdr:rowOff>131184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122311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5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109311</xdr:rowOff>
    </xdr:from>
    <xdr:to>
      <xdr:col>10</xdr:col>
      <xdr:colOff>165100</xdr:colOff>
      <xdr:row>97</xdr:row>
      <xdr:rowOff>39461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6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30588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6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22355</xdr:rowOff>
    </xdr:from>
    <xdr:to>
      <xdr:col>6</xdr:col>
      <xdr:colOff>38100</xdr:colOff>
      <xdr:row>98</xdr:row>
      <xdr:rowOff>123955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2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115082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1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15991</xdr:rowOff>
    </xdr:from>
    <xdr:to>
      <xdr:col>54</xdr:col>
      <xdr:colOff>189865</xdr:colOff>
      <xdr:row>37</xdr:row>
      <xdr:rowOff>150019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45291"/>
          <a:ext cx="1270" cy="64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153846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150019</xdr:rowOff>
    </xdr:from>
    <xdr:to>
      <xdr:col>55</xdr:col>
      <xdr:colOff>88900</xdr:colOff>
      <xdr:row>37</xdr:row>
      <xdr:rowOff>150019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3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134118</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2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15991</xdr:rowOff>
    </xdr:from>
    <xdr:to>
      <xdr:col>55</xdr:col>
      <xdr:colOff>88900</xdr:colOff>
      <xdr:row>34</xdr:row>
      <xdr:rowOff>15991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4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93335</xdr:rowOff>
    </xdr:from>
    <xdr:to>
      <xdr:col>55</xdr:col>
      <xdr:colOff>0</xdr:colOff>
      <xdr:row>35</xdr:row>
      <xdr:rowOff>18565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922635"/>
          <a:ext cx="838200" cy="9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9258</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81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30831</xdr:rowOff>
    </xdr:from>
    <xdr:to>
      <xdr:col>55</xdr:col>
      <xdr:colOff>50800</xdr:colOff>
      <xdr:row>36</xdr:row>
      <xdr:rowOff>132431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68244</xdr:rowOff>
    </xdr:from>
    <xdr:to>
      <xdr:col>50</xdr:col>
      <xdr:colOff>114300</xdr:colOff>
      <xdr:row>34</xdr:row>
      <xdr:rowOff>93335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5897544"/>
          <a:ext cx="889000" cy="2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42938</xdr:rowOff>
    </xdr:from>
    <xdr:to>
      <xdr:col>50</xdr:col>
      <xdr:colOff>165100</xdr:colOff>
      <xdr:row>36</xdr:row>
      <xdr:rowOff>144538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1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135665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68244</xdr:rowOff>
    </xdr:from>
    <xdr:to>
      <xdr:col>45</xdr:col>
      <xdr:colOff>177800</xdr:colOff>
      <xdr:row>34</xdr:row>
      <xdr:rowOff>102461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5897544"/>
          <a:ext cx="889000" cy="3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36985</xdr:rowOff>
    </xdr:from>
    <xdr:to>
      <xdr:col>46</xdr:col>
      <xdr:colOff>38100</xdr:colOff>
      <xdr:row>36</xdr:row>
      <xdr:rowOff>138585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129712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28239</xdr:rowOff>
    </xdr:from>
    <xdr:to>
      <xdr:col>41</xdr:col>
      <xdr:colOff>50800</xdr:colOff>
      <xdr:row>34</xdr:row>
      <xdr:rowOff>102461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514639"/>
          <a:ext cx="889000" cy="41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62259</xdr:rowOff>
    </xdr:from>
    <xdr:to>
      <xdr:col>41</xdr:col>
      <xdr:colOff>101600</xdr:colOff>
      <xdr:row>36</xdr:row>
      <xdr:rowOff>163859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154986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97248</xdr:rowOff>
    </xdr:from>
    <xdr:to>
      <xdr:col>36</xdr:col>
      <xdr:colOff>165100</xdr:colOff>
      <xdr:row>34</xdr:row>
      <xdr:rowOff>27398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75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18525</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4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139215</xdr:rowOff>
    </xdr:from>
    <xdr:to>
      <xdr:col>55</xdr:col>
      <xdr:colOff>50800</xdr:colOff>
      <xdr:row>35</xdr:row>
      <xdr:rowOff>69365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96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162092</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1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42535</xdr:rowOff>
    </xdr:from>
    <xdr:to>
      <xdr:col>50</xdr:col>
      <xdr:colOff>165100</xdr:colOff>
      <xdr:row>34</xdr:row>
      <xdr:rowOff>144135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87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160662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64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17444</xdr:rowOff>
    </xdr:from>
    <xdr:to>
      <xdr:col>46</xdr:col>
      <xdr:colOff>38100</xdr:colOff>
      <xdr:row>34</xdr:row>
      <xdr:rowOff>119044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84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135571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621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51661</xdr:rowOff>
    </xdr:from>
    <xdr:to>
      <xdr:col>41</xdr:col>
      <xdr:colOff>101600</xdr:colOff>
      <xdr:row>34</xdr:row>
      <xdr:rowOff>153261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88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169788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65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148889</xdr:rowOff>
    </xdr:from>
    <xdr:to>
      <xdr:col>36</xdr:col>
      <xdr:colOff>165100</xdr:colOff>
      <xdr:row>32</xdr:row>
      <xdr:rowOff>79039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6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95566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23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71973</xdr:rowOff>
    </xdr:from>
    <xdr:to>
      <xdr:col>55</xdr:col>
      <xdr:colOff>0</xdr:colOff>
      <xdr:row>57</xdr:row>
      <xdr:rowOff>74656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844623"/>
          <a:ext cx="838200" cy="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26993</xdr:rowOff>
    </xdr:from>
    <xdr:to>
      <xdr:col>50</xdr:col>
      <xdr:colOff>114300</xdr:colOff>
      <xdr:row>57</xdr:row>
      <xdr:rowOff>71973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99643"/>
          <a:ext cx="889000" cy="4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26993</xdr:rowOff>
    </xdr:from>
    <xdr:to>
      <xdr:col>45</xdr:col>
      <xdr:colOff>177800</xdr:colOff>
      <xdr:row>57</xdr:row>
      <xdr:rowOff>55011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99643"/>
          <a:ext cx="889000" cy="2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137254</xdr:rowOff>
    </xdr:from>
    <xdr:to>
      <xdr:col>41</xdr:col>
      <xdr:colOff>50800</xdr:colOff>
      <xdr:row>57</xdr:row>
      <xdr:rowOff>55011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38454"/>
          <a:ext cx="889000" cy="8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23856</xdr:rowOff>
    </xdr:from>
    <xdr:to>
      <xdr:col>55</xdr:col>
      <xdr:colOff>50800</xdr:colOff>
      <xdr:row>57</xdr:row>
      <xdr:rowOff>125456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9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2283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21173</xdr:rowOff>
    </xdr:from>
    <xdr:to>
      <xdr:col>50</xdr:col>
      <xdr:colOff>165100</xdr:colOff>
      <xdr:row>57</xdr:row>
      <xdr:rowOff>122773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113900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147643</xdr:rowOff>
    </xdr:from>
    <xdr:to>
      <xdr:col>46</xdr:col>
      <xdr:colOff>38100</xdr:colOff>
      <xdr:row>57</xdr:row>
      <xdr:rowOff>77793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4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68920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4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4211</xdr:rowOff>
    </xdr:from>
    <xdr:to>
      <xdr:col>41</xdr:col>
      <xdr:colOff>101600</xdr:colOff>
      <xdr:row>57</xdr:row>
      <xdr:rowOff>105811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7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96938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6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86454</xdr:rowOff>
    </xdr:from>
    <xdr:to>
      <xdr:col>36</xdr:col>
      <xdr:colOff>165100</xdr:colOff>
      <xdr:row>57</xdr:row>
      <xdr:rowOff>16604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8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7731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8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79632</xdr:rowOff>
    </xdr:from>
    <xdr:to>
      <xdr:col>55</xdr:col>
      <xdr:colOff>0</xdr:colOff>
      <xdr:row>78</xdr:row>
      <xdr:rowOff>106345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452732"/>
          <a:ext cx="838200" cy="2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79632</xdr:rowOff>
    </xdr:from>
    <xdr:to>
      <xdr:col>50</xdr:col>
      <xdr:colOff>114300</xdr:colOff>
      <xdr:row>78</xdr:row>
      <xdr:rowOff>87384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52732"/>
          <a:ext cx="889000" cy="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23048</xdr:rowOff>
    </xdr:from>
    <xdr:to>
      <xdr:col>45</xdr:col>
      <xdr:colOff>177800</xdr:colOff>
      <xdr:row>78</xdr:row>
      <xdr:rowOff>87384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96148"/>
          <a:ext cx="889000" cy="6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23048</xdr:rowOff>
    </xdr:from>
    <xdr:to>
      <xdr:col>41</xdr:col>
      <xdr:colOff>50800</xdr:colOff>
      <xdr:row>78</xdr:row>
      <xdr:rowOff>93131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96148"/>
          <a:ext cx="889000" cy="7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55545</xdr:rowOff>
    </xdr:from>
    <xdr:to>
      <xdr:col>55</xdr:col>
      <xdr:colOff>50800</xdr:colOff>
      <xdr:row>78</xdr:row>
      <xdr:rowOff>157145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2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33972</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407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28832</xdr:rowOff>
    </xdr:from>
    <xdr:to>
      <xdr:col>50</xdr:col>
      <xdr:colOff>165100</xdr:colOff>
      <xdr:row>78</xdr:row>
      <xdr:rowOff>130432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0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121559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49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36584</xdr:rowOff>
    </xdr:from>
    <xdr:to>
      <xdr:col>46</xdr:col>
      <xdr:colOff>38100</xdr:colOff>
      <xdr:row>78</xdr:row>
      <xdr:rowOff>138184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0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129311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50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143698</xdr:rowOff>
    </xdr:from>
    <xdr:to>
      <xdr:col>41</xdr:col>
      <xdr:colOff>101600</xdr:colOff>
      <xdr:row>78</xdr:row>
      <xdr:rowOff>73848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4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90375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2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42331</xdr:rowOff>
    </xdr:from>
    <xdr:to>
      <xdr:col>36</xdr:col>
      <xdr:colOff>165100</xdr:colOff>
      <xdr:row>78</xdr:row>
      <xdr:rowOff>143931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1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135058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50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100712</xdr:rowOff>
    </xdr:from>
    <xdr:to>
      <xdr:col>55</xdr:col>
      <xdr:colOff>0</xdr:colOff>
      <xdr:row>97</xdr:row>
      <xdr:rowOff>123406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731362"/>
          <a:ext cx="838200" cy="2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123406</xdr:rowOff>
    </xdr:from>
    <xdr:to>
      <xdr:col>50</xdr:col>
      <xdr:colOff>114300</xdr:colOff>
      <xdr:row>98</xdr:row>
      <xdr:rowOff>13652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754056"/>
          <a:ext cx="889000" cy="6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13652</xdr:rowOff>
    </xdr:from>
    <xdr:to>
      <xdr:col>45</xdr:col>
      <xdr:colOff>177800</xdr:colOff>
      <xdr:row>98</xdr:row>
      <xdr:rowOff>17120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815752"/>
          <a:ext cx="889000" cy="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22873</xdr:rowOff>
    </xdr:from>
    <xdr:to>
      <xdr:col>41</xdr:col>
      <xdr:colOff>50800</xdr:colOff>
      <xdr:row>98</xdr:row>
      <xdr:rowOff>17120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653523"/>
          <a:ext cx="889000" cy="16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49912</xdr:rowOff>
    </xdr:from>
    <xdr:to>
      <xdr:col>55</xdr:col>
      <xdr:colOff>50800</xdr:colOff>
      <xdr:row>97</xdr:row>
      <xdr:rowOff>151512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8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28339</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65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72606</xdr:rowOff>
    </xdr:from>
    <xdr:to>
      <xdr:col>50</xdr:col>
      <xdr:colOff>165100</xdr:colOff>
      <xdr:row>98</xdr:row>
      <xdr:rowOff>2756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70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165333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79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134302</xdr:rowOff>
    </xdr:from>
    <xdr:to>
      <xdr:col>46</xdr:col>
      <xdr:colOff>38100</xdr:colOff>
      <xdr:row>98</xdr:row>
      <xdr:rowOff>64452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6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55579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5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137770</xdr:rowOff>
    </xdr:from>
    <xdr:to>
      <xdr:col>41</xdr:col>
      <xdr:colOff>101600</xdr:colOff>
      <xdr:row>98</xdr:row>
      <xdr:rowOff>67920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7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59047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6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143523</xdr:rowOff>
    </xdr:from>
    <xdr:to>
      <xdr:col>36</xdr:col>
      <xdr:colOff>165100</xdr:colOff>
      <xdr:row>97</xdr:row>
      <xdr:rowOff>73673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6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64800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69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43535</xdr:rowOff>
    </xdr:from>
    <xdr:to>
      <xdr:col>85</xdr:col>
      <xdr:colOff>127000</xdr:colOff>
      <xdr:row>39</xdr:row>
      <xdr:rowOff>43802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30085"/>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43383</xdr:rowOff>
    </xdr:from>
    <xdr:to>
      <xdr:col>81</xdr:col>
      <xdr:colOff>50800</xdr:colOff>
      <xdr:row>39</xdr:row>
      <xdr:rowOff>43535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29933"/>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41783</xdr:rowOff>
    </xdr:from>
    <xdr:to>
      <xdr:col>76</xdr:col>
      <xdr:colOff>114300</xdr:colOff>
      <xdr:row>39</xdr:row>
      <xdr:rowOff>43383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2833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41783</xdr:rowOff>
    </xdr:from>
    <xdr:to>
      <xdr:col>71</xdr:col>
      <xdr:colOff>177800</xdr:colOff>
      <xdr:row>39</xdr:row>
      <xdr:rowOff>44145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2814300" y="6728333"/>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164452</xdr:rowOff>
    </xdr:from>
    <xdr:to>
      <xdr:col>85</xdr:col>
      <xdr:colOff>177800</xdr:colOff>
      <xdr:row>39</xdr:row>
      <xdr:rowOff>94602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79379</xdr:rowOff>
    </xdr:from>
    <xdr:ext cx="313932"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944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164185</xdr:rowOff>
    </xdr:from>
    <xdr:to>
      <xdr:col>81</xdr:col>
      <xdr:colOff>101600</xdr:colOff>
      <xdr:row>39</xdr:row>
      <xdr:rowOff>94335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7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85462</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24333" y="6772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164033</xdr:rowOff>
    </xdr:from>
    <xdr:to>
      <xdr:col>76</xdr:col>
      <xdr:colOff>165100</xdr:colOff>
      <xdr:row>39</xdr:row>
      <xdr:rowOff>94183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7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85310</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35333" y="6771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162433</xdr:rowOff>
    </xdr:from>
    <xdr:to>
      <xdr:col>72</xdr:col>
      <xdr:colOff>38100</xdr:colOff>
      <xdr:row>39</xdr:row>
      <xdr:rowOff>92583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83710</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46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164795</xdr:rowOff>
    </xdr:from>
    <xdr:to>
      <xdr:col>67</xdr:col>
      <xdr:colOff>101600</xdr:colOff>
      <xdr:row>39</xdr:row>
      <xdr:rowOff>94945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86072</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7726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154380</xdr:rowOff>
    </xdr:from>
    <xdr:to>
      <xdr:col>85</xdr:col>
      <xdr:colOff>127000</xdr:colOff>
      <xdr:row>77</xdr:row>
      <xdr:rowOff>90601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184580"/>
          <a:ext cx="838200" cy="10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154380</xdr:rowOff>
    </xdr:from>
    <xdr:to>
      <xdr:col>81</xdr:col>
      <xdr:colOff>50800</xdr:colOff>
      <xdr:row>76</xdr:row>
      <xdr:rowOff>168258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184580"/>
          <a:ext cx="889000" cy="1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168258</xdr:rowOff>
    </xdr:from>
    <xdr:to>
      <xdr:col>76</xdr:col>
      <xdr:colOff>114300</xdr:colOff>
      <xdr:row>77</xdr:row>
      <xdr:rowOff>19603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198458"/>
          <a:ext cx="889000" cy="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19603</xdr:rowOff>
    </xdr:from>
    <xdr:to>
      <xdr:col>71</xdr:col>
      <xdr:colOff>177800</xdr:colOff>
      <xdr:row>77</xdr:row>
      <xdr:rowOff>79138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221253"/>
          <a:ext cx="889000" cy="5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39801</xdr:rowOff>
    </xdr:from>
    <xdr:to>
      <xdr:col>85</xdr:col>
      <xdr:colOff>177800</xdr:colOff>
      <xdr:row>77</xdr:row>
      <xdr:rowOff>141401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24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18228</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1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103580</xdr:rowOff>
    </xdr:from>
    <xdr:to>
      <xdr:col>81</xdr:col>
      <xdr:colOff>101600</xdr:colOff>
      <xdr:row>77</xdr:row>
      <xdr:rowOff>33730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1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24857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2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117458</xdr:rowOff>
    </xdr:from>
    <xdr:to>
      <xdr:col>76</xdr:col>
      <xdr:colOff>165100</xdr:colOff>
      <xdr:row>77</xdr:row>
      <xdr:rowOff>47608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14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38735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24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140253</xdr:rowOff>
    </xdr:from>
    <xdr:to>
      <xdr:col>72</xdr:col>
      <xdr:colOff>38100</xdr:colOff>
      <xdr:row>77</xdr:row>
      <xdr:rowOff>70403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1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61530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2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28338</xdr:rowOff>
    </xdr:from>
    <xdr:to>
      <xdr:col>67</xdr:col>
      <xdr:colOff>101600</xdr:colOff>
      <xdr:row>77</xdr:row>
      <xdr:rowOff>129938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2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121065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32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96796</xdr:rowOff>
    </xdr:from>
    <xdr:to>
      <xdr:col>85</xdr:col>
      <xdr:colOff>127000</xdr:colOff>
      <xdr:row>96</xdr:row>
      <xdr:rowOff>134579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555996"/>
          <a:ext cx="8382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75802</xdr:rowOff>
    </xdr:from>
    <xdr:to>
      <xdr:col>81</xdr:col>
      <xdr:colOff>50800</xdr:colOff>
      <xdr:row>96</xdr:row>
      <xdr:rowOff>134579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535002"/>
          <a:ext cx="889000" cy="5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11912</xdr:rowOff>
    </xdr:from>
    <xdr:to>
      <xdr:col>76</xdr:col>
      <xdr:colOff>114300</xdr:colOff>
      <xdr:row>96</xdr:row>
      <xdr:rowOff>75802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299662"/>
          <a:ext cx="889000" cy="23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11912</xdr:rowOff>
    </xdr:from>
    <xdr:to>
      <xdr:col>71</xdr:col>
      <xdr:colOff>177800</xdr:colOff>
      <xdr:row>95</xdr:row>
      <xdr:rowOff>71851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299662"/>
          <a:ext cx="889000" cy="5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45996</xdr:rowOff>
    </xdr:from>
    <xdr:to>
      <xdr:col>85</xdr:col>
      <xdr:colOff>177800</xdr:colOff>
      <xdr:row>96</xdr:row>
      <xdr:rowOff>147596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5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68873</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35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83779</xdr:rowOff>
    </xdr:from>
    <xdr:to>
      <xdr:col>81</xdr:col>
      <xdr:colOff>101600</xdr:colOff>
      <xdr:row>97</xdr:row>
      <xdr:rowOff>13929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54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30456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31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25002</xdr:rowOff>
    </xdr:from>
    <xdr:to>
      <xdr:col>76</xdr:col>
      <xdr:colOff>165100</xdr:colOff>
      <xdr:row>96</xdr:row>
      <xdr:rowOff>126602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48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143129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25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132562</xdr:rowOff>
    </xdr:from>
    <xdr:to>
      <xdr:col>72</xdr:col>
      <xdr:colOff>38100</xdr:colOff>
      <xdr:row>95</xdr:row>
      <xdr:rowOff>62712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24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79239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02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21051</xdr:rowOff>
    </xdr:from>
    <xdr:to>
      <xdr:col>67</xdr:col>
      <xdr:colOff>101600</xdr:colOff>
      <xdr:row>95</xdr:row>
      <xdr:rowOff>122651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30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139178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08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104404</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1323300" y="6619504"/>
          <a:ext cx="838200" cy="3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53604</xdr:rowOff>
    </xdr:from>
    <xdr:to>
      <xdr:col>116</xdr:col>
      <xdr:colOff>114300</xdr:colOff>
      <xdr:row>38</xdr:row>
      <xdr:rowOff>155204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5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139981</xdr:rowOff>
    </xdr:from>
    <xdr:ext cx="378565"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83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19038</xdr:rowOff>
    </xdr:from>
    <xdr:to>
      <xdr:col>116</xdr:col>
      <xdr:colOff>63500</xdr:colOff>
      <xdr:row>58</xdr:row>
      <xdr:rowOff>55499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963138"/>
          <a:ext cx="8382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55499</xdr:rowOff>
    </xdr:from>
    <xdr:to>
      <xdr:col>111</xdr:col>
      <xdr:colOff>177800</xdr:colOff>
      <xdr:row>58</xdr:row>
      <xdr:rowOff>69672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999599"/>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165456</xdr:rowOff>
    </xdr:from>
    <xdr:to>
      <xdr:col>107</xdr:col>
      <xdr:colOff>50800</xdr:colOff>
      <xdr:row>58</xdr:row>
      <xdr:rowOff>69672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938106"/>
          <a:ext cx="889000" cy="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138329</xdr:rowOff>
    </xdr:from>
    <xdr:to>
      <xdr:col>102</xdr:col>
      <xdr:colOff>114300</xdr:colOff>
      <xdr:row>57</xdr:row>
      <xdr:rowOff>165456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910979"/>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139688</xdr:rowOff>
    </xdr:from>
    <xdr:to>
      <xdr:col>116</xdr:col>
      <xdr:colOff>114300</xdr:colOff>
      <xdr:row>58</xdr:row>
      <xdr:rowOff>69838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91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162565</xdr:rowOff>
    </xdr:from>
    <xdr:ext cx="469744"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76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4699</xdr:rowOff>
    </xdr:from>
    <xdr:to>
      <xdr:col>112</xdr:col>
      <xdr:colOff>38100</xdr:colOff>
      <xdr:row>58</xdr:row>
      <xdr:rowOff>106299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94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97426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88428" y="1004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18872</xdr:rowOff>
    </xdr:from>
    <xdr:to>
      <xdr:col>107</xdr:col>
      <xdr:colOff>101600</xdr:colOff>
      <xdr:row>58</xdr:row>
      <xdr:rowOff>120472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96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111599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1005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114656</xdr:rowOff>
    </xdr:from>
    <xdr:to>
      <xdr:col>102</xdr:col>
      <xdr:colOff>165100</xdr:colOff>
      <xdr:row>58</xdr:row>
      <xdr:rowOff>44806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88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35933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998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87529</xdr:rowOff>
    </xdr:from>
    <xdr:to>
      <xdr:col>98</xdr:col>
      <xdr:colOff>38100</xdr:colOff>
      <xdr:row>58</xdr:row>
      <xdr:rowOff>17679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86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34206</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963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14427</xdr:rowOff>
    </xdr:from>
    <xdr:to>
      <xdr:col>116</xdr:col>
      <xdr:colOff>63500</xdr:colOff>
      <xdr:row>75</xdr:row>
      <xdr:rowOff>26520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73177"/>
          <a:ext cx="838200" cy="1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26520</xdr:rowOff>
    </xdr:from>
    <xdr:to>
      <xdr:col>111</xdr:col>
      <xdr:colOff>177800</xdr:colOff>
      <xdr:row>75</xdr:row>
      <xdr:rowOff>52055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85270"/>
          <a:ext cx="889000" cy="2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42522</xdr:rowOff>
    </xdr:from>
    <xdr:to>
      <xdr:col>107</xdr:col>
      <xdr:colOff>50800</xdr:colOff>
      <xdr:row>75</xdr:row>
      <xdr:rowOff>52055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901272"/>
          <a:ext cx="889000" cy="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42522</xdr:rowOff>
    </xdr:from>
    <xdr:to>
      <xdr:col>102</xdr:col>
      <xdr:colOff>114300</xdr:colOff>
      <xdr:row>75</xdr:row>
      <xdr:rowOff>72880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01272"/>
          <a:ext cx="889000" cy="3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135077</xdr:rowOff>
    </xdr:from>
    <xdr:to>
      <xdr:col>116</xdr:col>
      <xdr:colOff>114300</xdr:colOff>
      <xdr:row>75</xdr:row>
      <xdr:rowOff>65227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157954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7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147170</xdr:rowOff>
    </xdr:from>
    <xdr:to>
      <xdr:col>112</xdr:col>
      <xdr:colOff>38100</xdr:colOff>
      <xdr:row>75</xdr:row>
      <xdr:rowOff>77320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3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93847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60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1255</xdr:rowOff>
    </xdr:from>
    <xdr:to>
      <xdr:col>107</xdr:col>
      <xdr:colOff>101600</xdr:colOff>
      <xdr:row>75</xdr:row>
      <xdr:rowOff>102855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6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119382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63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163172</xdr:rowOff>
    </xdr:from>
    <xdr:to>
      <xdr:col>102</xdr:col>
      <xdr:colOff>165100</xdr:colOff>
      <xdr:row>75</xdr:row>
      <xdr:rowOff>93322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5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109849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2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22080</xdr:rowOff>
    </xdr:from>
    <xdr:to>
      <xdr:col>98</xdr:col>
      <xdr:colOff>38100</xdr:colOff>
      <xdr:row>75</xdr:row>
      <xdr:rowOff>123680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140207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5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公営企業繰出金や一部事務組合負担金の占める割合が大きく類似団体の中では高い水準で推移しています。起債償還が進むことで下水道事業への繰出金は減少していく見込みですが、今後予定している病院やごみ処理施設の建て替えにより長期的には繰出金・負担金が増大していく見込みです。「行財政改革プラン」に基づき、必要な財源を確保していきます。</a:t>
          </a:r>
        </a:p>
        <a:p>
          <a:r>
            <a:rPr kumimoji="1" lang="ja-JP" altLang="en-US" sz="1300">
              <a:latin typeface="ＭＳ Ｐゴシック" panose="020B0600070205080204" pitchFamily="50" charset="-128"/>
              <a:ea typeface="ＭＳ Ｐゴシック" panose="020B0600070205080204" pitchFamily="50" charset="-128"/>
            </a:rPr>
            <a:t>普通建設事業費のうち更新整備にかかるコストが相対的に少なく、維持補修費が多くなっています。応急処置的な修繕に加え、施設の耐用年数も考慮しながら予防的な更新を図り、公共施設の適正管理に努めていきます。</a:t>
          </a:r>
        </a:p>
        <a:p>
          <a:r>
            <a:rPr kumimoji="1" lang="ja-JP" altLang="en-US" sz="1300">
              <a:latin typeface="ＭＳ Ｐゴシック" panose="020B0600070205080204" pitchFamily="50" charset="-128"/>
              <a:ea typeface="ＭＳ Ｐゴシック" panose="020B0600070205080204" pitchFamily="50" charset="-128"/>
            </a:rPr>
            <a:t>公債費は、県平均や類似団体平均を下回っていますが、今後予定している大型建設事業の償還が本格化すれば一転増加する見込みです。借入利率が上昇していくなか、「行財政改革プラン」に基づき、償還計画も含めた収支見通しをしっかりと立て、執行し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160274</xdr:rowOff>
    </xdr:from>
    <xdr:to>
      <xdr:col>24</xdr:col>
      <xdr:colOff>63500</xdr:colOff>
      <xdr:row>37</xdr:row>
      <xdr:rowOff>19876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2474"/>
          <a:ext cx="8382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19876</xdr:rowOff>
    </xdr:from>
    <xdr:to>
      <xdr:col>19</xdr:col>
      <xdr:colOff>177800</xdr:colOff>
      <xdr:row>37</xdr:row>
      <xdr:rowOff>60261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3526"/>
          <a:ext cx="889000" cy="4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60261</xdr:rowOff>
    </xdr:from>
    <xdr:to>
      <xdr:col>15</xdr:col>
      <xdr:colOff>50800</xdr:colOff>
      <xdr:row>37</xdr:row>
      <xdr:rowOff>77978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03911"/>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77978</xdr:rowOff>
    </xdr:from>
    <xdr:to>
      <xdr:col>10</xdr:col>
      <xdr:colOff>114300</xdr:colOff>
      <xdr:row>37</xdr:row>
      <xdr:rowOff>125603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21628"/>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109474</xdr:rowOff>
    </xdr:from>
    <xdr:to>
      <xdr:col>24</xdr:col>
      <xdr:colOff>114300</xdr:colOff>
      <xdr:row>37</xdr:row>
      <xdr:rowOff>39624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87901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140526</xdr:rowOff>
    </xdr:from>
    <xdr:to>
      <xdr:col>20</xdr:col>
      <xdr:colOff>38100</xdr:colOff>
      <xdr:row>37</xdr:row>
      <xdr:rowOff>70676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61803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0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9461</xdr:rowOff>
    </xdr:from>
    <xdr:to>
      <xdr:col>15</xdr:col>
      <xdr:colOff>101600</xdr:colOff>
      <xdr:row>37</xdr:row>
      <xdr:rowOff>111061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102188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4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27178</xdr:rowOff>
    </xdr:from>
    <xdr:to>
      <xdr:col>10</xdr:col>
      <xdr:colOff>165100</xdr:colOff>
      <xdr:row>37</xdr:row>
      <xdr:rowOff>128778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119905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74803</xdr:rowOff>
    </xdr:from>
    <xdr:to>
      <xdr:col>6</xdr:col>
      <xdr:colOff>38100</xdr:colOff>
      <xdr:row>38</xdr:row>
      <xdr:rowOff>4953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1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167530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1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61089</xdr:rowOff>
    </xdr:from>
    <xdr:to>
      <xdr:col>24</xdr:col>
      <xdr:colOff>63500</xdr:colOff>
      <xdr:row>55</xdr:row>
      <xdr:rowOff>125481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90839"/>
          <a:ext cx="838200" cy="6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34551</xdr:rowOff>
    </xdr:from>
    <xdr:to>
      <xdr:col>19</xdr:col>
      <xdr:colOff>177800</xdr:colOff>
      <xdr:row>55</xdr:row>
      <xdr:rowOff>61089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64301"/>
          <a:ext cx="889000" cy="2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141015</xdr:rowOff>
    </xdr:from>
    <xdr:to>
      <xdr:col>15</xdr:col>
      <xdr:colOff>50800</xdr:colOff>
      <xdr:row>55</xdr:row>
      <xdr:rowOff>34551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399315"/>
          <a:ext cx="889000" cy="6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15666</xdr:rowOff>
    </xdr:from>
    <xdr:to>
      <xdr:col>10</xdr:col>
      <xdr:colOff>114300</xdr:colOff>
      <xdr:row>54</xdr:row>
      <xdr:rowOff>141015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02516"/>
          <a:ext cx="889000" cy="29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74681</xdr:rowOff>
    </xdr:from>
    <xdr:to>
      <xdr:col>24</xdr:col>
      <xdr:colOff>114300</xdr:colOff>
      <xdr:row>56</xdr:row>
      <xdr:rowOff>4831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97558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5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10289</xdr:rowOff>
    </xdr:from>
    <xdr:to>
      <xdr:col>20</xdr:col>
      <xdr:colOff>38100</xdr:colOff>
      <xdr:row>55</xdr:row>
      <xdr:rowOff>111889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4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128416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1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155201</xdr:rowOff>
    </xdr:from>
    <xdr:to>
      <xdr:col>15</xdr:col>
      <xdr:colOff>101600</xdr:colOff>
      <xdr:row>55</xdr:row>
      <xdr:rowOff>85351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1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101878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18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90215</xdr:rowOff>
    </xdr:from>
    <xdr:to>
      <xdr:col>10</xdr:col>
      <xdr:colOff>165100</xdr:colOff>
      <xdr:row>55</xdr:row>
      <xdr:rowOff>20365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34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36892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2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136316</xdr:rowOff>
    </xdr:from>
    <xdr:to>
      <xdr:col>6</xdr:col>
      <xdr:colOff>38100</xdr:colOff>
      <xdr:row>53</xdr:row>
      <xdr:rowOff>66466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5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82993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2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37537</xdr:rowOff>
    </xdr:from>
    <xdr:to>
      <xdr:col>24</xdr:col>
      <xdr:colOff>63500</xdr:colOff>
      <xdr:row>77</xdr:row>
      <xdr:rowOff>91477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39187"/>
          <a:ext cx="838200" cy="5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91477</xdr:rowOff>
    </xdr:from>
    <xdr:to>
      <xdr:col>19</xdr:col>
      <xdr:colOff>177800</xdr:colOff>
      <xdr:row>78</xdr:row>
      <xdr:rowOff>71076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93127"/>
          <a:ext cx="889000" cy="15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5054</xdr:rowOff>
    </xdr:from>
    <xdr:to>
      <xdr:col>15</xdr:col>
      <xdr:colOff>50800</xdr:colOff>
      <xdr:row>78</xdr:row>
      <xdr:rowOff>71076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8154"/>
          <a:ext cx="889000" cy="6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5054</xdr:rowOff>
    </xdr:from>
    <xdr:to>
      <xdr:col>10</xdr:col>
      <xdr:colOff>114300</xdr:colOff>
      <xdr:row>79</xdr:row>
      <xdr:rowOff>75856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8154"/>
          <a:ext cx="889000" cy="24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158187</xdr:rowOff>
    </xdr:from>
    <xdr:to>
      <xdr:col>24</xdr:col>
      <xdr:colOff>114300</xdr:colOff>
      <xdr:row>77</xdr:row>
      <xdr:rowOff>88337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136614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40677</xdr:rowOff>
    </xdr:from>
    <xdr:to>
      <xdr:col>20</xdr:col>
      <xdr:colOff>38100</xdr:colOff>
      <xdr:row>77</xdr:row>
      <xdr:rowOff>142277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4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133404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35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20276</xdr:rowOff>
    </xdr:from>
    <xdr:to>
      <xdr:col>15</xdr:col>
      <xdr:colOff>101600</xdr:colOff>
      <xdr:row>78</xdr:row>
      <xdr:rowOff>121876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9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113003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86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125704</xdr:rowOff>
    </xdr:from>
    <xdr:to>
      <xdr:col>10</xdr:col>
      <xdr:colOff>165100</xdr:colOff>
      <xdr:row>78</xdr:row>
      <xdr:rowOff>55854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46981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20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25056</xdr:rowOff>
    </xdr:from>
    <xdr:to>
      <xdr:col>6</xdr:col>
      <xdr:colOff>38100</xdr:colOff>
      <xdr:row>79</xdr:row>
      <xdr:rowOff>126656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6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117783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6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159843</xdr:rowOff>
    </xdr:from>
    <xdr:to>
      <xdr:col>24</xdr:col>
      <xdr:colOff>63500</xdr:colOff>
      <xdr:row>97</xdr:row>
      <xdr:rowOff>5728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19043"/>
          <a:ext cx="838200" cy="1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116243</xdr:rowOff>
    </xdr:from>
    <xdr:to>
      <xdr:col>19</xdr:col>
      <xdr:colOff>177800</xdr:colOff>
      <xdr:row>96</xdr:row>
      <xdr:rowOff>159843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75443"/>
          <a:ext cx="889000" cy="4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101612</xdr:rowOff>
    </xdr:from>
    <xdr:to>
      <xdr:col>15</xdr:col>
      <xdr:colOff>50800</xdr:colOff>
      <xdr:row>96</xdr:row>
      <xdr:rowOff>116243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560812"/>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101612</xdr:rowOff>
    </xdr:from>
    <xdr:to>
      <xdr:col>10</xdr:col>
      <xdr:colOff>114300</xdr:colOff>
      <xdr:row>97</xdr:row>
      <xdr:rowOff>94742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60812"/>
          <a:ext cx="889000" cy="1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126378</xdr:rowOff>
    </xdr:from>
    <xdr:to>
      <xdr:col>24</xdr:col>
      <xdr:colOff>114300</xdr:colOff>
      <xdr:row>97</xdr:row>
      <xdr:rowOff>56528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8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149255</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43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109043</xdr:rowOff>
    </xdr:from>
    <xdr:to>
      <xdr:col>20</xdr:col>
      <xdr:colOff>38100</xdr:colOff>
      <xdr:row>97</xdr:row>
      <xdr:rowOff>39193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55720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4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65443</xdr:rowOff>
    </xdr:from>
    <xdr:to>
      <xdr:col>15</xdr:col>
      <xdr:colOff>101600</xdr:colOff>
      <xdr:row>96</xdr:row>
      <xdr:rowOff>167043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2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12120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9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50812</xdr:rowOff>
    </xdr:from>
    <xdr:to>
      <xdr:col>10</xdr:col>
      <xdr:colOff>165100</xdr:colOff>
      <xdr:row>96</xdr:row>
      <xdr:rowOff>152412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1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168939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8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43942</xdr:rowOff>
    </xdr:from>
    <xdr:to>
      <xdr:col>6</xdr:col>
      <xdr:colOff>38100</xdr:colOff>
      <xdr:row>97</xdr:row>
      <xdr:rowOff>145542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7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162069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4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19848</xdr:rowOff>
    </xdr:from>
    <xdr:to>
      <xdr:col>55</xdr:col>
      <xdr:colOff>0</xdr:colOff>
      <xdr:row>37</xdr:row>
      <xdr:rowOff>49566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6349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32258</xdr:rowOff>
    </xdr:from>
    <xdr:to>
      <xdr:col>50</xdr:col>
      <xdr:colOff>114300</xdr:colOff>
      <xdr:row>37</xdr:row>
      <xdr:rowOff>49566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375908"/>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150477</xdr:rowOff>
    </xdr:from>
    <xdr:to>
      <xdr:col>45</xdr:col>
      <xdr:colOff>177800</xdr:colOff>
      <xdr:row>37</xdr:row>
      <xdr:rowOff>32258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151227"/>
          <a:ext cx="889000" cy="22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14950</xdr:rowOff>
    </xdr:from>
    <xdr:to>
      <xdr:col>41</xdr:col>
      <xdr:colOff>50800</xdr:colOff>
      <xdr:row>35</xdr:row>
      <xdr:rowOff>150477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672800"/>
          <a:ext cx="889000" cy="47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140498</xdr:rowOff>
    </xdr:from>
    <xdr:to>
      <xdr:col>55</xdr:col>
      <xdr:colOff>50800</xdr:colOff>
      <xdr:row>37</xdr:row>
      <xdr:rowOff>70648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163375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6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170216</xdr:rowOff>
    </xdr:from>
    <xdr:to>
      <xdr:col>50</xdr:col>
      <xdr:colOff>165100</xdr:colOff>
      <xdr:row>37</xdr:row>
      <xdr:rowOff>100366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4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116893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1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152908</xdr:rowOff>
    </xdr:from>
    <xdr:to>
      <xdr:col>46</xdr:col>
      <xdr:colOff>38100</xdr:colOff>
      <xdr:row>37</xdr:row>
      <xdr:rowOff>83058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2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99585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0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99677</xdr:rowOff>
    </xdr:from>
    <xdr:to>
      <xdr:col>41</xdr:col>
      <xdr:colOff>101600</xdr:colOff>
      <xdr:row>36</xdr:row>
      <xdr:rowOff>29827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0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46354</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87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135600</xdr:rowOff>
    </xdr:from>
    <xdr:to>
      <xdr:col>36</xdr:col>
      <xdr:colOff>165100</xdr:colOff>
      <xdr:row>33</xdr:row>
      <xdr:rowOff>65750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6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82277</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39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83083</xdr:rowOff>
    </xdr:from>
    <xdr:to>
      <xdr:col>55</xdr:col>
      <xdr:colOff>0</xdr:colOff>
      <xdr:row>56</xdr:row>
      <xdr:rowOff>15189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12833"/>
          <a:ext cx="838200" cy="10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159226</xdr:rowOff>
    </xdr:from>
    <xdr:to>
      <xdr:col>50</xdr:col>
      <xdr:colOff>114300</xdr:colOff>
      <xdr:row>55</xdr:row>
      <xdr:rowOff>83083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417526"/>
          <a:ext cx="889000" cy="9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159226</xdr:rowOff>
    </xdr:from>
    <xdr:to>
      <xdr:col>45</xdr:col>
      <xdr:colOff>177800</xdr:colOff>
      <xdr:row>55</xdr:row>
      <xdr:rowOff>161189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417526"/>
          <a:ext cx="889000" cy="17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161189</xdr:rowOff>
    </xdr:from>
    <xdr:to>
      <xdr:col>41</xdr:col>
      <xdr:colOff>50800</xdr:colOff>
      <xdr:row>56</xdr:row>
      <xdr:rowOff>32791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90939"/>
          <a:ext cx="889000" cy="4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135839</xdr:rowOff>
    </xdr:from>
    <xdr:to>
      <xdr:col>55</xdr:col>
      <xdr:colOff>50800</xdr:colOff>
      <xdr:row>56</xdr:row>
      <xdr:rowOff>65989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6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158716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41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32283</xdr:rowOff>
    </xdr:from>
    <xdr:to>
      <xdr:col>50</xdr:col>
      <xdr:colOff>165100</xdr:colOff>
      <xdr:row>55</xdr:row>
      <xdr:rowOff>133883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6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150410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3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108426</xdr:rowOff>
    </xdr:from>
    <xdr:to>
      <xdr:col>46</xdr:col>
      <xdr:colOff>38100</xdr:colOff>
      <xdr:row>55</xdr:row>
      <xdr:rowOff>38576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36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55103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14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110389</xdr:rowOff>
    </xdr:from>
    <xdr:to>
      <xdr:col>41</xdr:col>
      <xdr:colOff>101600</xdr:colOff>
      <xdr:row>56</xdr:row>
      <xdr:rowOff>40539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57066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1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153441</xdr:rowOff>
    </xdr:from>
    <xdr:to>
      <xdr:col>36</xdr:col>
      <xdr:colOff>165100</xdr:colOff>
      <xdr:row>56</xdr:row>
      <xdr:rowOff>83591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100118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153015</xdr:rowOff>
    </xdr:from>
    <xdr:to>
      <xdr:col>55</xdr:col>
      <xdr:colOff>0</xdr:colOff>
      <xdr:row>77</xdr:row>
      <xdr:rowOff>94914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83215"/>
          <a:ext cx="838200" cy="11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150901</xdr:rowOff>
    </xdr:from>
    <xdr:to>
      <xdr:col>50</xdr:col>
      <xdr:colOff>114300</xdr:colOff>
      <xdr:row>76</xdr:row>
      <xdr:rowOff>153015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81101"/>
          <a:ext cx="889000" cy="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150901</xdr:rowOff>
    </xdr:from>
    <xdr:to>
      <xdr:col>45</xdr:col>
      <xdr:colOff>177800</xdr:colOff>
      <xdr:row>76</xdr:row>
      <xdr:rowOff>167856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81101"/>
          <a:ext cx="8890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100685</xdr:rowOff>
    </xdr:from>
    <xdr:to>
      <xdr:col>41</xdr:col>
      <xdr:colOff>50800</xdr:colOff>
      <xdr:row>76</xdr:row>
      <xdr:rowOff>167856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30885"/>
          <a:ext cx="889000" cy="6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44114</xdr:rowOff>
    </xdr:from>
    <xdr:to>
      <xdr:col>55</xdr:col>
      <xdr:colOff>50800</xdr:colOff>
      <xdr:row>77</xdr:row>
      <xdr:rowOff>145714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4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22541</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2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102215</xdr:rowOff>
    </xdr:from>
    <xdr:to>
      <xdr:col>50</xdr:col>
      <xdr:colOff>165100</xdr:colOff>
      <xdr:row>77</xdr:row>
      <xdr:rowOff>32365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48893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0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100101</xdr:rowOff>
    </xdr:from>
    <xdr:to>
      <xdr:col>46</xdr:col>
      <xdr:colOff>38100</xdr:colOff>
      <xdr:row>77</xdr:row>
      <xdr:rowOff>30251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21378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2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117056</xdr:rowOff>
    </xdr:from>
    <xdr:to>
      <xdr:col>41</xdr:col>
      <xdr:colOff>101600</xdr:colOff>
      <xdr:row>77</xdr:row>
      <xdr:rowOff>47206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4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38333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3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49885</xdr:rowOff>
    </xdr:from>
    <xdr:to>
      <xdr:col>36</xdr:col>
      <xdr:colOff>165100</xdr:colOff>
      <xdr:row>76</xdr:row>
      <xdr:rowOff>151485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8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168012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5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33313</xdr:rowOff>
    </xdr:from>
    <xdr:to>
      <xdr:col>55</xdr:col>
      <xdr:colOff>0</xdr:colOff>
      <xdr:row>98</xdr:row>
      <xdr:rowOff>59562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835413"/>
          <a:ext cx="838200" cy="2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33313</xdr:rowOff>
    </xdr:from>
    <xdr:to>
      <xdr:col>50</xdr:col>
      <xdr:colOff>114300</xdr:colOff>
      <xdr:row>98</xdr:row>
      <xdr:rowOff>100152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35413"/>
          <a:ext cx="889000" cy="6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19952</xdr:rowOff>
    </xdr:from>
    <xdr:to>
      <xdr:col>45</xdr:col>
      <xdr:colOff>177800</xdr:colOff>
      <xdr:row>98</xdr:row>
      <xdr:rowOff>100152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822052"/>
          <a:ext cx="889000" cy="8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19952</xdr:rowOff>
    </xdr:from>
    <xdr:to>
      <xdr:col>41</xdr:col>
      <xdr:colOff>50800</xdr:colOff>
      <xdr:row>98</xdr:row>
      <xdr:rowOff>118935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822052"/>
          <a:ext cx="889000" cy="9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8762</xdr:rowOff>
    </xdr:from>
    <xdr:to>
      <xdr:col>55</xdr:col>
      <xdr:colOff>50800</xdr:colOff>
      <xdr:row>98</xdr:row>
      <xdr:rowOff>110362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1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158639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8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153963</xdr:rowOff>
    </xdr:from>
    <xdr:to>
      <xdr:col>50</xdr:col>
      <xdr:colOff>165100</xdr:colOff>
      <xdr:row>98</xdr:row>
      <xdr:rowOff>84113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8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75240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7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49352</xdr:rowOff>
    </xdr:from>
    <xdr:to>
      <xdr:col>46</xdr:col>
      <xdr:colOff>38100</xdr:colOff>
      <xdr:row>98</xdr:row>
      <xdr:rowOff>150952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85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142079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94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140602</xdr:rowOff>
    </xdr:from>
    <xdr:to>
      <xdr:col>41</xdr:col>
      <xdr:colOff>101600</xdr:colOff>
      <xdr:row>98</xdr:row>
      <xdr:rowOff>70752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61879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6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68135</xdr:rowOff>
    </xdr:from>
    <xdr:to>
      <xdr:col>36</xdr:col>
      <xdr:colOff>165100</xdr:colOff>
      <xdr:row>98</xdr:row>
      <xdr:rowOff>169735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160862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96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34963</xdr:rowOff>
    </xdr:from>
    <xdr:to>
      <xdr:col>85</xdr:col>
      <xdr:colOff>127000</xdr:colOff>
      <xdr:row>37</xdr:row>
      <xdr:rowOff>57709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78613"/>
          <a:ext cx="8382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57709</xdr:rowOff>
    </xdr:from>
    <xdr:to>
      <xdr:col>81</xdr:col>
      <xdr:colOff>50800</xdr:colOff>
      <xdr:row>37</xdr:row>
      <xdr:rowOff>60757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01359"/>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60757</xdr:rowOff>
    </xdr:from>
    <xdr:to>
      <xdr:col>76</xdr:col>
      <xdr:colOff>114300</xdr:colOff>
      <xdr:row>37</xdr:row>
      <xdr:rowOff>81712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04407"/>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57480</xdr:rowOff>
    </xdr:from>
    <xdr:to>
      <xdr:col>71</xdr:col>
      <xdr:colOff>177800</xdr:colOff>
      <xdr:row>37</xdr:row>
      <xdr:rowOff>81712</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01130"/>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155613</xdr:rowOff>
    </xdr:from>
    <xdr:to>
      <xdr:col>85</xdr:col>
      <xdr:colOff>177800</xdr:colOff>
      <xdr:row>37</xdr:row>
      <xdr:rowOff>85763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2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134040</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0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6909</xdr:rowOff>
    </xdr:from>
    <xdr:to>
      <xdr:col>81</xdr:col>
      <xdr:colOff>101600</xdr:colOff>
      <xdr:row>37</xdr:row>
      <xdr:rowOff>108509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99636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4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9957</xdr:rowOff>
    </xdr:from>
    <xdr:to>
      <xdr:col>76</xdr:col>
      <xdr:colOff>165100</xdr:colOff>
      <xdr:row>37</xdr:row>
      <xdr:rowOff>111557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5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102684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4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30912</xdr:rowOff>
    </xdr:from>
    <xdr:to>
      <xdr:col>72</xdr:col>
      <xdr:colOff>38100</xdr:colOff>
      <xdr:row>37</xdr:row>
      <xdr:rowOff>132512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7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123639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6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6680</xdr:rowOff>
    </xdr:from>
    <xdr:to>
      <xdr:col>67</xdr:col>
      <xdr:colOff>101600</xdr:colOff>
      <xdr:row>37</xdr:row>
      <xdr:rowOff>108280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5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99407</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4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117852</xdr:rowOff>
    </xdr:from>
    <xdr:to>
      <xdr:col>85</xdr:col>
      <xdr:colOff>127000</xdr:colOff>
      <xdr:row>58</xdr:row>
      <xdr:rowOff>20762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19052"/>
          <a:ext cx="838200" cy="2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144500</xdr:rowOff>
    </xdr:from>
    <xdr:to>
      <xdr:col>81</xdr:col>
      <xdr:colOff>50800</xdr:colOff>
      <xdr:row>58</xdr:row>
      <xdr:rowOff>20762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17150"/>
          <a:ext cx="889000" cy="4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144500</xdr:rowOff>
    </xdr:from>
    <xdr:to>
      <xdr:col>76</xdr:col>
      <xdr:colOff>114300</xdr:colOff>
      <xdr:row>58</xdr:row>
      <xdr:rowOff>87601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17150"/>
          <a:ext cx="889000" cy="11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75181</xdr:rowOff>
    </xdr:from>
    <xdr:to>
      <xdr:col>71</xdr:col>
      <xdr:colOff>177800</xdr:colOff>
      <xdr:row>58</xdr:row>
      <xdr:rowOff>87601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847831"/>
          <a:ext cx="889000" cy="18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67052</xdr:rowOff>
    </xdr:from>
    <xdr:to>
      <xdr:col>85</xdr:col>
      <xdr:colOff>177800</xdr:colOff>
      <xdr:row>56</xdr:row>
      <xdr:rowOff>168652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6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89929</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1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141412</xdr:rowOff>
    </xdr:from>
    <xdr:to>
      <xdr:col>81</xdr:col>
      <xdr:colOff>101600</xdr:colOff>
      <xdr:row>58</xdr:row>
      <xdr:rowOff>71562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1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62689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0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93700</xdr:rowOff>
    </xdr:from>
    <xdr:to>
      <xdr:col>76</xdr:col>
      <xdr:colOff>165100</xdr:colOff>
      <xdr:row>58</xdr:row>
      <xdr:rowOff>23850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6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14977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95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36801</xdr:rowOff>
    </xdr:from>
    <xdr:to>
      <xdr:col>72</xdr:col>
      <xdr:colOff>38100</xdr:colOff>
      <xdr:row>58</xdr:row>
      <xdr:rowOff>138401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8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129528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7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24381</xdr:rowOff>
    </xdr:from>
    <xdr:to>
      <xdr:col>67</xdr:col>
      <xdr:colOff>101600</xdr:colOff>
      <xdr:row>57</xdr:row>
      <xdr:rowOff>125981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79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142508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57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43535</xdr:rowOff>
    </xdr:from>
    <xdr:to>
      <xdr:col>85</xdr:col>
      <xdr:colOff>127000</xdr:colOff>
      <xdr:row>79</xdr:row>
      <xdr:rowOff>43802</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88085"/>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43383</xdr:rowOff>
    </xdr:from>
    <xdr:to>
      <xdr:col>81</xdr:col>
      <xdr:colOff>50800</xdr:colOff>
      <xdr:row>79</xdr:row>
      <xdr:rowOff>43535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87933"/>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41783</xdr:rowOff>
    </xdr:from>
    <xdr:to>
      <xdr:col>76</xdr:col>
      <xdr:colOff>114300</xdr:colOff>
      <xdr:row>79</xdr:row>
      <xdr:rowOff>43383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633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41783</xdr:rowOff>
    </xdr:from>
    <xdr:to>
      <xdr:col>71</xdr:col>
      <xdr:colOff>177800</xdr:colOff>
      <xdr:row>79</xdr:row>
      <xdr:rowOff>44145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86333"/>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164452</xdr:rowOff>
    </xdr:from>
    <xdr:to>
      <xdr:col>85</xdr:col>
      <xdr:colOff>177800</xdr:colOff>
      <xdr:row>79</xdr:row>
      <xdr:rowOff>94602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79379</xdr:rowOff>
    </xdr:from>
    <xdr:ext cx="313932"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524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164185</xdr:rowOff>
    </xdr:from>
    <xdr:to>
      <xdr:col>81</xdr:col>
      <xdr:colOff>101600</xdr:colOff>
      <xdr:row>79</xdr:row>
      <xdr:rowOff>94335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85462</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24333" y="13630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164033</xdr:rowOff>
    </xdr:from>
    <xdr:to>
      <xdr:col>76</xdr:col>
      <xdr:colOff>165100</xdr:colOff>
      <xdr:row>79</xdr:row>
      <xdr:rowOff>94183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85310</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35333" y="13629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162433</xdr:rowOff>
    </xdr:from>
    <xdr:to>
      <xdr:col>72</xdr:col>
      <xdr:colOff>38100</xdr:colOff>
      <xdr:row>79</xdr:row>
      <xdr:rowOff>92583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83710</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28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164795</xdr:rowOff>
    </xdr:from>
    <xdr:to>
      <xdr:col>67</xdr:col>
      <xdr:colOff>101600</xdr:colOff>
      <xdr:row>79</xdr:row>
      <xdr:rowOff>94945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86072</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6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154380</xdr:rowOff>
    </xdr:from>
    <xdr:to>
      <xdr:col>85</xdr:col>
      <xdr:colOff>127000</xdr:colOff>
      <xdr:row>97</xdr:row>
      <xdr:rowOff>90601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13580"/>
          <a:ext cx="838200" cy="10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154380</xdr:rowOff>
    </xdr:from>
    <xdr:to>
      <xdr:col>81</xdr:col>
      <xdr:colOff>50800</xdr:colOff>
      <xdr:row>96</xdr:row>
      <xdr:rowOff>168258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613580"/>
          <a:ext cx="889000" cy="1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168258</xdr:rowOff>
    </xdr:from>
    <xdr:to>
      <xdr:col>76</xdr:col>
      <xdr:colOff>114300</xdr:colOff>
      <xdr:row>97</xdr:row>
      <xdr:rowOff>19603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27458"/>
          <a:ext cx="889000" cy="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19603</xdr:rowOff>
    </xdr:from>
    <xdr:to>
      <xdr:col>71</xdr:col>
      <xdr:colOff>177800</xdr:colOff>
      <xdr:row>97</xdr:row>
      <xdr:rowOff>79138</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50253"/>
          <a:ext cx="889000" cy="5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39801</xdr:rowOff>
    </xdr:from>
    <xdr:to>
      <xdr:col>85</xdr:col>
      <xdr:colOff>177800</xdr:colOff>
      <xdr:row>97</xdr:row>
      <xdr:rowOff>141401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7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18228</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4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103580</xdr:rowOff>
    </xdr:from>
    <xdr:to>
      <xdr:col>81</xdr:col>
      <xdr:colOff>101600</xdr:colOff>
      <xdr:row>97</xdr:row>
      <xdr:rowOff>33730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5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24857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65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117458</xdr:rowOff>
    </xdr:from>
    <xdr:to>
      <xdr:col>76</xdr:col>
      <xdr:colOff>165100</xdr:colOff>
      <xdr:row>97</xdr:row>
      <xdr:rowOff>47608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38735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6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140253</xdr:rowOff>
    </xdr:from>
    <xdr:to>
      <xdr:col>72</xdr:col>
      <xdr:colOff>38100</xdr:colOff>
      <xdr:row>97</xdr:row>
      <xdr:rowOff>70403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5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61530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9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28338</xdr:rowOff>
    </xdr:from>
    <xdr:to>
      <xdr:col>67</xdr:col>
      <xdr:colOff>101600</xdr:colOff>
      <xdr:row>97</xdr:row>
      <xdr:rowOff>129938</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5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121065</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5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総務費は、ふるさと納税受入による返礼品や包括委託料により全国平均や類似団体平均を大きく上回っています。</a:t>
          </a:r>
        </a:p>
        <a:p>
          <a:r>
            <a:rPr kumimoji="1" lang="ja-JP" altLang="en-US" sz="1300">
              <a:latin typeface="ＭＳ Ｐゴシック" panose="020B0600070205080204" pitchFamily="50" charset="-128"/>
              <a:ea typeface="ＭＳ Ｐゴシック" panose="020B0600070205080204" pitchFamily="50" charset="-128"/>
            </a:rPr>
            <a:t>農林水産業費も他団体に比べ高い水準となっていますが、これはほ場整備事業費や下水道事業（農業集落排水事業）への繰出金が多いためです。</a:t>
          </a:r>
        </a:p>
        <a:p>
          <a:r>
            <a:rPr kumimoji="1" lang="ja-JP" altLang="en-US" sz="1300">
              <a:latin typeface="ＭＳ Ｐゴシック" panose="020B0600070205080204" pitchFamily="50" charset="-128"/>
              <a:ea typeface="ＭＳ Ｐゴシック" panose="020B0600070205080204" pitchFamily="50" charset="-128"/>
            </a:rPr>
            <a:t>公債費は、類似団体平均より低い水準となっていますが、今後上昇する見込みです。「行財政改革プラン」に基づき、適正な規模となるよう統制を図ります。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実質単年度収支はプラスに転じました。また、受入れが好調なふるさと納税を背景に、近年は財政調整基金を取り崩すことなく財政運営ができています。</a:t>
          </a:r>
        </a:p>
        <a:p>
          <a:r>
            <a:rPr kumimoji="1" lang="ja-JP" altLang="en-US" sz="1400">
              <a:latin typeface="ＭＳ ゴシック" pitchFamily="49" charset="-128"/>
              <a:ea typeface="ＭＳ ゴシック" pitchFamily="49" charset="-128"/>
            </a:rPr>
            <a:t>　今後は、大型事業による一般財源負担の増により厳しい財政運営が予測されることから、新たな産業団地開発・企業誘致による雇用機会の創出を図り市税収増に努めるとともに、「行財政改革プラン」に基づき適切な執行管理を行い、持続可能な財政基盤の確立を図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水道事業会計は、令和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年度に料金改定（</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減）を行った影響もあり、引き続き経常赤字が発生しました。人口減や節水志向による水需要の減、施設老朽化による更新費用の増により厳しい運営も予測されますが、一般会計出資債の活用を図りながら「経営戦略」に基づき管路・施設の長寿命化、経営の効率化に努めます。</a:t>
          </a:r>
        </a:p>
        <a:p>
          <a:r>
            <a:rPr kumimoji="1" lang="ja-JP" altLang="en-US" sz="1400">
              <a:latin typeface="ＭＳ ゴシック" pitchFamily="49" charset="-128"/>
              <a:ea typeface="ＭＳ ゴシック" pitchFamily="49" charset="-128"/>
            </a:rPr>
            <a:t>　下水道事業会計は、下水道整備にかかる企業債償還金が依然として大きな負担となっていますが、水洗化の促進や適正な維持管理、施設統廃合による経費の削減、資本費平準化債の活用を図りながら健全な経営に努めます。</a:t>
          </a:r>
        </a:p>
        <a:p>
          <a:r>
            <a:rPr kumimoji="1" lang="ja-JP" altLang="en-US" sz="1400">
              <a:latin typeface="ＭＳ ゴシック" pitchFamily="49" charset="-128"/>
              <a:ea typeface="ＭＳ ゴシック" pitchFamily="49" charset="-128"/>
            </a:rPr>
            <a:t>　病院事業会計は、新型コロナの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類移行による国庫補助金の減や医師の減による医業収益の減により、収支は赤字となりました。建て替えを予定しており、償還に多額の費用が必要となるため、医師の確保による医業収益の増や費用削減に努め、地域医療を担う公立病院として持続可能な経営に努めます。</a:t>
          </a:r>
        </a:p>
        <a:p>
          <a:r>
            <a:rPr kumimoji="1" lang="ja-JP" altLang="en-US" sz="1400">
              <a:latin typeface="ＭＳ ゴシック" pitchFamily="49" charset="-128"/>
              <a:ea typeface="ＭＳ ゴシック" pitchFamily="49" charset="-128"/>
            </a:rPr>
            <a:t>　国民健康保険などの特別会計については、事業計画に基づき、保険給付等のサービスが実施・継続できるよう、バランスのとれた事業経営を維持します。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元利償還金は、土地開発公社解散に係る三セク債等の償還の終了により減少しています。</a:t>
          </a:r>
        </a:p>
        <a:p>
          <a:r>
            <a:rPr kumimoji="1" lang="ja-JP" altLang="en-US" sz="1400">
              <a:latin typeface="ＭＳ ゴシック" pitchFamily="49" charset="-128"/>
              <a:ea typeface="ＭＳ ゴシック" pitchFamily="49" charset="-128"/>
            </a:rPr>
            <a:t>　今後は、一般会計では学校再編等の大型建設事業、公営企業では病院の建て替えにより多額の償還が発生する見込みとなっていることから、「行財政改革プラン」に基づき投資的事業を抑制するとともに、地方交付税措置率の高い有利な起債を活用し、実質公債費比率の増加抑制に努め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年度兵庫県共同発行のグリーンボンド債にかかる元金相当額の積立を開始しました。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兵庫県加西市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年度決算以降、将来負担比率はマイナスとなっていますが、これはふるさと納税の受入増による充当可能基金残高の増が大きな要因となっています。</a:t>
          </a:r>
        </a:p>
        <a:p>
          <a:r>
            <a:rPr kumimoji="1" lang="ja-JP" altLang="en-US" sz="1400">
              <a:latin typeface="ＭＳ ゴシック" pitchFamily="49" charset="-128"/>
              <a:ea typeface="ＭＳ ゴシック" pitchFamily="49" charset="-128"/>
            </a:rPr>
            <a:t>　また、地方債現在高も減少してきており、償還が進んでいます。</a:t>
          </a:r>
        </a:p>
        <a:p>
          <a:r>
            <a:rPr kumimoji="1" lang="ja-JP" altLang="en-US" sz="1400">
              <a:latin typeface="ＭＳ ゴシック" pitchFamily="49" charset="-128"/>
              <a:ea typeface="ＭＳ ゴシック" pitchFamily="49" charset="-128"/>
            </a:rPr>
            <a:t>　しかし、令和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始まった大型建設事業により、今後数年間は多額の起債発行と基金取崩も想定されますが、「行財政改革プラン」に基づき歳入確保・歳出削減に努め、目的のある基金を適正に運用することなどにより、将来にわたり持続可能な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兵庫県加西市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百万円の残高増となりました。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これは主に、学校教育施設設備基金の創設、積立により学校教育施設設備基金の、ふるさと納税の受入増によりふるさと応援基金の残高がそれぞれ増加したためです。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「行財政改革プラン」に基づき、歳入確保と歳出削減を徹底し、特に財政調整基金の残高を確保していきます。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その他特定目的基金についても、必要な時期に必要な額が確保できるよう、計画的に積み立てを行っていきます。</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ふるさと応援基金・・・ふるさと納税の返礼品、ふるさと納税を財源として行う事業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ふるさと創生基金・・・地域振興及びふるさと創生事業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ごみ処理施設建設基金・・・小野加東加西環境施設事務組合が整備する新ごみ処理施設の建設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人材育成基金・・・市の人材を育成するための事業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地域福祉基金・・・地域福祉に寄与するための事業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文化スポーツ振興基金・・・市民文化及びスポーツ振興事業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市立加西病院新病院建設応援基金・・・新病院建設にかかる整備事業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a:t>
          </a:r>
          <a:r>
            <a:rPr kumimoji="1" lang="ja-JP" altLang="ja-JP" sz="1100">
              <a:solidFill>
                <a:schemeClr val="dk1"/>
              </a:solidFill>
              <a:effectLst/>
              <a:latin typeface="+mn-lt"/>
              <a:ea typeface="+mn-ea"/>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学校教育施設の整備事業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ふるさと応援基金は、受入額から事務費・当年度実施事業への充当を除いた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百万円に加え、定期預金に加え新たに開始した債券運用による利益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百万円を積み立てた一方、年度途中に補正予算措置し実施した道路修繕事業等の実施のため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百万円の増となりました。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学校統廃合にかかる財政負担の増大が予測されることから、必要な財源を確保するため新たに学校教育施設整備基金を設置し、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各基金ともに条例に定められた範囲内で運用・処分します。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年度一般会計決算剰余金の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以上にあたる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百万円と運用利子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百万円を積み立て、かつ、市税やふるさと納税の受入が堅調であったため令和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年度の歳入が歳出を上回ったため、当該基金を取り崩すことなく令和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年度末より増となりました。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大型建設事業実施のための起債発行による将来の公債費の増等、財源が必要になる時に備え、絶えず歳入確保と歳出適正化に努めることで残高を確保していきます。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年度に借入を行った満期一括償還地方債に係る年度割相当額や、臨時財政対策債の償還財源として交付された普通交付税の追加交付などの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百万円を積み立て、その内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百万円を取り崩しました。差分によって前年度より増加しました。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条例に定められた範囲内で運用・処分します。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222D7F-9362-4EE9-8ED1-A20B8515EC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78352F3-9368-426D-A658-B4D46CEB05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E1805E1E-F05A-4026-8F1B-400E63BD5CC2}"/>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9F8AC2EC-2926-4282-A236-600F10A5966E}"/>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2C87E337-1AA9-40A2-B54B-F737B7D3560C}"/>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EC1591BF-0536-4127-AD66-5E8AC7C71CD8}"/>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46CCAE40-F17F-47D0-941D-7B1FC1B7FBC2}"/>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478903D7-E8D1-415B-BDDC-B96BE2A840B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64DE4F6-F4B9-4C70-A30B-1F08B3F8862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27AF1907-021E-4B0A-B04D-341B3AB83FF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5BCFFA9D-5001-4496-82E4-87D8EE571D1F}"/>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DDF2855E-7E4F-4EBC-9E7F-84FFAA2CC0F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43F3B3A6-B036-45A9-A53F-963F762F0A3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36288BD-D220-4BDB-9FE5-4F585CDC78E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8CF37197-57BC-498A-AA16-FAA61042F618}"/>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25AFF110-6FFB-45E8-8D01-427686830F06}"/>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825198A-E408-4D1A-8605-8BBE545C5643}"/>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1DCF85F6-9828-41CC-BA4B-FC1F41F5854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F4A1F68E-FEDB-406C-A021-BD2A301681E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F0443979-EEA2-4D3F-9CED-3D4FE3754F1C}"/>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A0DC5204-0B6C-44BC-A4F9-9B64F8FB7F44}"/>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7DA16852-099B-47A2-9306-6265F889D74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5D99C31E-36C3-4F9C-A1C1-D5F24099008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F5EADA70-E945-40D2-B638-3BDCA0B9451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2F58A75A-7B20-430B-AA0E-CAD7ABDD3E1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2DC2D60-1CD4-48E7-AD2F-BC63D9FA3D41}"/>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9F03E43A-A5DA-4C57-BEBE-6C2463A4707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E1BA288-8EC0-40E0-8A27-AD5E9F6569CA}"/>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5718EB4-8A6F-4867-A29E-A2E8C9D9EA4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30D58F76-203F-4749-8A30-718E941C02E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93B73EB8-3B77-45CA-A15A-CC4D6E66F4F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2102D271-19F5-467E-B738-1C76A6089AF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F19EE5EA-1E46-4FA2-94A4-A5ECE1D86D5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BAB18A20-F97D-4402-837B-B6F27F0F11C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50D8FE61-C062-481E-899A-88937CD5F042}"/>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1C45A59-FAD9-4276-B81F-ABB5730619B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64BD457A-EC60-4285-97CC-6BE3C2F67B8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DE1F5DA2-D577-4C81-A299-1BDB1327C7F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7F14E7E0-4ADD-475E-B365-061327EB7EE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388303D-55F1-4619-B3DC-2D125A47EB4A}"/>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6896CD06-586C-42BE-9E33-3A0D6BA213E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D28E9831-A39C-4B4F-B204-97E3451A19CB}"/>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236EF68-DD0F-42D9-8B8A-EFD644DE4C5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9363D836-FA53-4128-9CC6-3FC733BB786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479238A5-8FE6-42D4-9116-6C7131AB23C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3422684-7542-46B2-87BF-820B2A2B723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34FE80F3-0561-47D7-BAFB-FF282C64EFF5}"/>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5ABF45D-5153-412C-93CF-17223F08D631}"/>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4FFD4DFB-36C1-49B6-915B-8435C6424545}"/>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1D90ACF-187A-4939-AEBD-C275EBF95386}"/>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5C7055E5-C8A6-4C10-83F2-29CB991D6E9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7F2C317-6AC8-4E8D-A495-633BD25B541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3FF78579-C672-4047-BB72-2100A768053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％となった。これは全国平均・類似団体平均より高い水準であり、公共施設等総合管理計画の方針に基づき、老朽施設の更新・除却等の判断を行い適切にマネジメントしていく必要がある。なお、小中学校の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再編を進めており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、新築・改修、余剰となる施設の整理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当該指標は減少する見込みである。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2A5C240-3811-4120-8645-B91D21DAB44B}"/>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75C311B0-35F2-40FB-93CB-6E7AF157468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CD8C7932-B72B-4284-BBCA-86EBF2151CA4}"/>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FA3D2E8-51E5-4DD1-A467-2AA57B8A82C5}"/>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D3FF4BAA-2F5E-4726-B6FC-07B6207C143C}"/>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8D1078B6-ABF5-499A-9FA0-0F5767AA9AE4}"/>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8C6E869A-290E-4B49-9EA9-C20E73938DCF}"/>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9F73CF1A-8548-4A72-9A75-80821A7F6E42}"/>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990232C5-757F-446D-9593-FAC3A6C17A02}"/>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E90CA895-1501-4D27-ADB4-0BEA29636469}"/>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D70B5217-048B-4277-A966-D8E2B1C0580C}"/>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2951F575-5078-4CAD-94C6-4D2B13DAAFF4}"/>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99098BA1-1A6F-48CE-8900-EF1401DC0C02}"/>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B1CA1FE9-4FAB-43C3-A0D3-B08740F89ED3}"/>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5590FB87-895F-4599-BB3C-57B77FC06B55}"/>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6CFD5F5-6995-45D6-8733-47DA8472F6C7}"/>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CA6760C4-D131-4E89-9174-B81ACDEBCC11}"/>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44BA604-9F85-4E0B-826D-CFCE43B8E19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3" name="直線コネクタ 72">
          <a:extLst>
            <a:ext uri="{FF2B5EF4-FFF2-40B4-BE49-F238E27FC236}">
              <a16:creationId xmlns:a16="http://schemas.microsoft.com/office/drawing/2014/main" id="{121CCA8F-0DB5-4C66-B1DE-5DADC1671DDB}"/>
            </a:ext>
          </a:extLst>
        </xdr:cNvPr>
        <xdr:cNvCxnSpPr/>
      </xdr:nvCxnSpPr>
      <xdr:spPr>
        <a:xfrm flipV="1">
          <a:off x="4295775" y="5344886"/>
          <a:ext cx="1270" cy="1390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4" name="有形固定資産減価償却率最小値テキスト">
          <a:extLst>
            <a:ext uri="{FF2B5EF4-FFF2-40B4-BE49-F238E27FC236}">
              <a16:creationId xmlns:a16="http://schemas.microsoft.com/office/drawing/2014/main" id="{B9E97278-8234-4866-A585-FE760D849B32}"/>
            </a:ext>
          </a:extLst>
        </xdr:cNvPr>
        <xdr:cNvSpPr txBox="1"/>
      </xdr:nvSpPr>
      <xdr:spPr>
        <a:xfrm>
          <a:off x="4342765" y="674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5" name="直線コネクタ 74">
          <a:extLst>
            <a:ext uri="{FF2B5EF4-FFF2-40B4-BE49-F238E27FC236}">
              <a16:creationId xmlns:a16="http://schemas.microsoft.com/office/drawing/2014/main" id="{538B2169-DBB9-49C0-843A-623C4F60D6F8}"/>
            </a:ext>
          </a:extLst>
        </xdr:cNvPr>
        <xdr:cNvCxnSpPr/>
      </xdr:nvCxnSpPr>
      <xdr:spPr>
        <a:xfrm>
          <a:off x="4206875" y="673517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6" name="有形固定資産減価償却率最大値テキスト">
          <a:extLst>
            <a:ext uri="{FF2B5EF4-FFF2-40B4-BE49-F238E27FC236}">
              <a16:creationId xmlns:a16="http://schemas.microsoft.com/office/drawing/2014/main" id="{AE84D60D-6099-4684-A33C-B6EF479BCC94}"/>
            </a:ext>
          </a:extLst>
        </xdr:cNvPr>
        <xdr:cNvSpPr txBox="1"/>
      </xdr:nvSpPr>
      <xdr:spPr>
        <a:xfrm>
          <a:off x="4342765" y="5116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7" name="直線コネクタ 76">
          <a:extLst>
            <a:ext uri="{FF2B5EF4-FFF2-40B4-BE49-F238E27FC236}">
              <a16:creationId xmlns:a16="http://schemas.microsoft.com/office/drawing/2014/main" id="{D2668C82-1947-41E8-99E9-03089572C681}"/>
            </a:ext>
          </a:extLst>
        </xdr:cNvPr>
        <xdr:cNvCxnSpPr/>
      </xdr:nvCxnSpPr>
      <xdr:spPr>
        <a:xfrm>
          <a:off x="4206875" y="534488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8" name="有形固定資産減価償却率平均値テキスト">
          <a:extLst>
            <a:ext uri="{FF2B5EF4-FFF2-40B4-BE49-F238E27FC236}">
              <a16:creationId xmlns:a16="http://schemas.microsoft.com/office/drawing/2014/main" id="{9C46C864-ECD7-416E-A99E-194B5F693DED}"/>
            </a:ext>
          </a:extLst>
        </xdr:cNvPr>
        <xdr:cNvSpPr txBox="1"/>
      </xdr:nvSpPr>
      <xdr:spPr>
        <a:xfrm>
          <a:off x="4342765" y="5913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9" name="フローチャート: 判断 78">
          <a:extLst>
            <a:ext uri="{FF2B5EF4-FFF2-40B4-BE49-F238E27FC236}">
              <a16:creationId xmlns:a16="http://schemas.microsoft.com/office/drawing/2014/main" id="{A3D584D7-F80D-4F3A-ABDD-F2DE2D4FDCB8}"/>
            </a:ext>
          </a:extLst>
        </xdr:cNvPr>
        <xdr:cNvSpPr/>
      </xdr:nvSpPr>
      <xdr:spPr>
        <a:xfrm>
          <a:off x="4244975" y="606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0" name="フローチャート: 判断 79">
          <a:extLst>
            <a:ext uri="{FF2B5EF4-FFF2-40B4-BE49-F238E27FC236}">
              <a16:creationId xmlns:a16="http://schemas.microsoft.com/office/drawing/2014/main" id="{BF5B23E6-9308-4955-9863-5D075B6B3244}"/>
            </a:ext>
          </a:extLst>
        </xdr:cNvPr>
        <xdr:cNvSpPr/>
      </xdr:nvSpPr>
      <xdr:spPr>
        <a:xfrm>
          <a:off x="3611880" y="602315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1" name="フローチャート: 判断 80">
          <a:extLst>
            <a:ext uri="{FF2B5EF4-FFF2-40B4-BE49-F238E27FC236}">
              <a16:creationId xmlns:a16="http://schemas.microsoft.com/office/drawing/2014/main" id="{7C82DF52-8B6D-4DF9-9D04-9DBEC483695A}"/>
            </a:ext>
          </a:extLst>
        </xdr:cNvPr>
        <xdr:cNvSpPr/>
      </xdr:nvSpPr>
      <xdr:spPr>
        <a:xfrm>
          <a:off x="2926080" y="597190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2" name="フローチャート: 判断 81">
          <a:extLst>
            <a:ext uri="{FF2B5EF4-FFF2-40B4-BE49-F238E27FC236}">
              <a16:creationId xmlns:a16="http://schemas.microsoft.com/office/drawing/2014/main" id="{447E91B0-AEF2-42B5-B8D4-25AB496B5BB4}"/>
            </a:ext>
          </a:extLst>
        </xdr:cNvPr>
        <xdr:cNvSpPr/>
      </xdr:nvSpPr>
      <xdr:spPr>
        <a:xfrm>
          <a:off x="2240280" y="5909038"/>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3" name="フローチャート: 判断 82">
          <a:extLst>
            <a:ext uri="{FF2B5EF4-FFF2-40B4-BE49-F238E27FC236}">
              <a16:creationId xmlns:a16="http://schemas.microsoft.com/office/drawing/2014/main" id="{5CDD6741-0DA5-449A-8F6A-8AFEFE632196}"/>
            </a:ext>
          </a:extLst>
        </xdr:cNvPr>
        <xdr:cNvSpPr/>
      </xdr:nvSpPr>
      <xdr:spPr>
        <a:xfrm>
          <a:off x="1554480" y="586821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645777A-2ED8-4426-9BAD-34ED6F1A72D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6C3D117-0C99-4B5F-880C-BB28CD48B8BC}"/>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99233E8-51BD-45EB-B4D4-2367B1F74C8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6232A34-770C-4757-B409-4324C0426AE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549A424-3A9E-49E0-B942-F72E3B1A3A2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123462</xdr:rowOff>
    </xdr:from>
    <xdr:to>
      <xdr:col>23</xdr:col>
      <xdr:colOff>136525</xdr:colOff>
      <xdr:row>32</xdr:row>
      <xdr:rowOff>53612</xdr:rowOff>
    </xdr:to>
    <xdr:sp macro="" textlink="">
      <xdr:nvSpPr>
        <xdr:cNvPr id="89" name="楕円 88">
          <a:extLst>
            <a:ext uri="{FF2B5EF4-FFF2-40B4-BE49-F238E27FC236}">
              <a16:creationId xmlns:a16="http://schemas.microsoft.com/office/drawing/2014/main" id="{BA43A752-73A3-4DEC-AC5A-5A6CC9DEC975}"/>
            </a:ext>
          </a:extLst>
        </xdr:cNvPr>
        <xdr:cNvSpPr/>
      </xdr:nvSpPr>
      <xdr:spPr>
        <a:xfrm>
          <a:off x="4244975" y="61927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101889</xdr:rowOff>
    </xdr:from>
    <xdr:ext cx="405111" cy="259045"/>
    <xdr:sp macro="" textlink="">
      <xdr:nvSpPr>
        <xdr:cNvPr id="90" name="有形固定資産減価償却率該当値テキスト">
          <a:extLst>
            <a:ext uri="{FF2B5EF4-FFF2-40B4-BE49-F238E27FC236}">
              <a16:creationId xmlns:a16="http://schemas.microsoft.com/office/drawing/2014/main" id="{64B4CFDD-ECF2-48F0-BC6C-2071BCFDF1D7}"/>
            </a:ext>
          </a:extLst>
        </xdr:cNvPr>
        <xdr:cNvSpPr txBox="1"/>
      </xdr:nvSpPr>
      <xdr:spPr>
        <a:xfrm>
          <a:off x="4342765"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91" name="楕円 90">
          <a:extLst>
            <a:ext uri="{FF2B5EF4-FFF2-40B4-BE49-F238E27FC236}">
              <a16:creationId xmlns:a16="http://schemas.microsoft.com/office/drawing/2014/main" id="{4BCD6C17-2CE3-4594-8283-F387575D2ACD}"/>
            </a:ext>
          </a:extLst>
        </xdr:cNvPr>
        <xdr:cNvSpPr/>
      </xdr:nvSpPr>
      <xdr:spPr>
        <a:xfrm>
          <a:off x="3611880" y="616077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140335</xdr:rowOff>
    </xdr:from>
    <xdr:to>
      <xdr:col>23</xdr:col>
      <xdr:colOff>85725</xdr:colOff>
      <xdr:row>32</xdr:row>
      <xdr:rowOff>2812</xdr:rowOff>
    </xdr:to>
    <xdr:cxnSp macro="">
      <xdr:nvCxnSpPr>
        <xdr:cNvPr id="92" name="直線コネクタ 91">
          <a:extLst>
            <a:ext uri="{FF2B5EF4-FFF2-40B4-BE49-F238E27FC236}">
              <a16:creationId xmlns:a16="http://schemas.microsoft.com/office/drawing/2014/main" id="{D161CEA0-B752-41FA-8CE1-A5E56544C8FD}"/>
            </a:ext>
          </a:extLst>
        </xdr:cNvPr>
        <xdr:cNvCxnSpPr/>
      </xdr:nvCxnSpPr>
      <xdr:spPr>
        <a:xfrm>
          <a:off x="3656965" y="6203950"/>
          <a:ext cx="64071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30933</xdr:rowOff>
    </xdr:from>
    <xdr:to>
      <xdr:col>15</xdr:col>
      <xdr:colOff>187325</xdr:colOff>
      <xdr:row>31</xdr:row>
      <xdr:rowOff>132533</xdr:rowOff>
    </xdr:to>
    <xdr:sp macro="" textlink="">
      <xdr:nvSpPr>
        <xdr:cNvPr id="93" name="楕円 92">
          <a:extLst>
            <a:ext uri="{FF2B5EF4-FFF2-40B4-BE49-F238E27FC236}">
              <a16:creationId xmlns:a16="http://schemas.microsoft.com/office/drawing/2014/main" id="{EFE6F3FB-940A-4D6F-B60D-541F9583F422}"/>
            </a:ext>
          </a:extLst>
        </xdr:cNvPr>
        <xdr:cNvSpPr/>
      </xdr:nvSpPr>
      <xdr:spPr>
        <a:xfrm>
          <a:off x="2926080" y="6096453"/>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81733</xdr:rowOff>
    </xdr:from>
    <xdr:to>
      <xdr:col>19</xdr:col>
      <xdr:colOff>136525</xdr:colOff>
      <xdr:row>31</xdr:row>
      <xdr:rowOff>140335</xdr:rowOff>
    </xdr:to>
    <xdr:cxnSp macro="">
      <xdr:nvCxnSpPr>
        <xdr:cNvPr id="94" name="直線コネクタ 93">
          <a:extLst>
            <a:ext uri="{FF2B5EF4-FFF2-40B4-BE49-F238E27FC236}">
              <a16:creationId xmlns:a16="http://schemas.microsoft.com/office/drawing/2014/main" id="{C1728C88-C3DF-4317-A7A7-45AB695F5C3B}"/>
            </a:ext>
          </a:extLst>
        </xdr:cNvPr>
        <xdr:cNvCxnSpPr/>
      </xdr:nvCxnSpPr>
      <xdr:spPr>
        <a:xfrm>
          <a:off x="2971165" y="6151063"/>
          <a:ext cx="685800" cy="5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143782</xdr:rowOff>
    </xdr:from>
    <xdr:to>
      <xdr:col>11</xdr:col>
      <xdr:colOff>187325</xdr:colOff>
      <xdr:row>31</xdr:row>
      <xdr:rowOff>73932</xdr:rowOff>
    </xdr:to>
    <xdr:sp macro="" textlink="">
      <xdr:nvSpPr>
        <xdr:cNvPr id="95" name="楕円 94">
          <a:extLst>
            <a:ext uri="{FF2B5EF4-FFF2-40B4-BE49-F238E27FC236}">
              <a16:creationId xmlns:a16="http://schemas.microsoft.com/office/drawing/2014/main" id="{E2B2B9A3-FA74-4C0D-8358-9F76B07F5AC3}"/>
            </a:ext>
          </a:extLst>
        </xdr:cNvPr>
        <xdr:cNvSpPr/>
      </xdr:nvSpPr>
      <xdr:spPr>
        <a:xfrm>
          <a:off x="2240280" y="603785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23132</xdr:rowOff>
    </xdr:from>
    <xdr:to>
      <xdr:col>15</xdr:col>
      <xdr:colOff>136525</xdr:colOff>
      <xdr:row>31</xdr:row>
      <xdr:rowOff>81733</xdr:rowOff>
    </xdr:to>
    <xdr:cxnSp macro="">
      <xdr:nvCxnSpPr>
        <xdr:cNvPr id="96" name="直線コネクタ 95">
          <a:extLst>
            <a:ext uri="{FF2B5EF4-FFF2-40B4-BE49-F238E27FC236}">
              <a16:creationId xmlns:a16="http://schemas.microsoft.com/office/drawing/2014/main" id="{5A70D4FB-82AC-4F1D-8B80-8023301AD052}"/>
            </a:ext>
          </a:extLst>
        </xdr:cNvPr>
        <xdr:cNvCxnSpPr/>
      </xdr:nvCxnSpPr>
      <xdr:spPr>
        <a:xfrm>
          <a:off x="2285365" y="6086747"/>
          <a:ext cx="685800" cy="6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97" name="楕円 96">
          <a:extLst>
            <a:ext uri="{FF2B5EF4-FFF2-40B4-BE49-F238E27FC236}">
              <a16:creationId xmlns:a16="http://schemas.microsoft.com/office/drawing/2014/main" id="{14DD1557-7B04-4AF2-801E-6892D1834EA5}"/>
            </a:ext>
          </a:extLst>
        </xdr:cNvPr>
        <xdr:cNvSpPr/>
      </xdr:nvSpPr>
      <xdr:spPr>
        <a:xfrm>
          <a:off x="1554480" y="60039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23132</xdr:rowOff>
    </xdr:to>
    <xdr:cxnSp macro="">
      <xdr:nvCxnSpPr>
        <xdr:cNvPr id="98" name="直線コネクタ 97">
          <a:extLst>
            <a:ext uri="{FF2B5EF4-FFF2-40B4-BE49-F238E27FC236}">
              <a16:creationId xmlns:a16="http://schemas.microsoft.com/office/drawing/2014/main" id="{06442BA5-23CE-4CA8-BD54-259767AA0615}"/>
            </a:ext>
          </a:extLst>
        </xdr:cNvPr>
        <xdr:cNvCxnSpPr/>
      </xdr:nvCxnSpPr>
      <xdr:spPr>
        <a:xfrm>
          <a:off x="1599565" y="6058535"/>
          <a:ext cx="685800" cy="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9" name="n_1aveValue有形固定資産減価償却率">
          <a:extLst>
            <a:ext uri="{FF2B5EF4-FFF2-40B4-BE49-F238E27FC236}">
              <a16:creationId xmlns:a16="http://schemas.microsoft.com/office/drawing/2014/main" id="{F35183A6-1C4A-4995-96EB-972CF5315411}"/>
            </a:ext>
          </a:extLst>
        </xdr:cNvPr>
        <xdr:cNvSpPr txBox="1"/>
      </xdr:nvSpPr>
      <xdr:spPr>
        <a:xfrm>
          <a:off x="3464569" y="579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0" name="n_2aveValue有形固定資産減価償却率">
          <a:extLst>
            <a:ext uri="{FF2B5EF4-FFF2-40B4-BE49-F238E27FC236}">
              <a16:creationId xmlns:a16="http://schemas.microsoft.com/office/drawing/2014/main" id="{0CD98142-4053-4994-B0E8-3DF76F49952F}"/>
            </a:ext>
          </a:extLst>
        </xdr:cNvPr>
        <xdr:cNvSpPr txBox="1"/>
      </xdr:nvSpPr>
      <xdr:spPr>
        <a:xfrm>
          <a:off x="2793374" y="5743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1" name="n_3aveValue有形固定資産減価償却率">
          <a:extLst>
            <a:ext uri="{FF2B5EF4-FFF2-40B4-BE49-F238E27FC236}">
              <a16:creationId xmlns:a16="http://schemas.microsoft.com/office/drawing/2014/main" id="{CD8324E4-B3DF-4EFA-AA2B-06B3C6D2AD83}"/>
            </a:ext>
          </a:extLst>
        </xdr:cNvPr>
        <xdr:cNvSpPr txBox="1"/>
      </xdr:nvSpPr>
      <xdr:spPr>
        <a:xfrm>
          <a:off x="2107574" y="5686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2" name="n_4aveValue有形固定資産減価償却率">
          <a:extLst>
            <a:ext uri="{FF2B5EF4-FFF2-40B4-BE49-F238E27FC236}">
              <a16:creationId xmlns:a16="http://schemas.microsoft.com/office/drawing/2014/main" id="{4053717D-5FF8-45E6-8D09-75CB5CF06C70}"/>
            </a:ext>
          </a:extLst>
        </xdr:cNvPr>
        <xdr:cNvSpPr txBox="1"/>
      </xdr:nvSpPr>
      <xdr:spPr>
        <a:xfrm>
          <a:off x="1421774" y="564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10812</xdr:rowOff>
    </xdr:from>
    <xdr:ext cx="405111" cy="259045"/>
    <xdr:sp macro="" textlink="">
      <xdr:nvSpPr>
        <xdr:cNvPr id="103" name="n_1mainValue有形固定資産減価償却率">
          <a:extLst>
            <a:ext uri="{FF2B5EF4-FFF2-40B4-BE49-F238E27FC236}">
              <a16:creationId xmlns:a16="http://schemas.microsoft.com/office/drawing/2014/main" id="{64575CD2-01C0-4B0E-8AAA-A830C12AFB08}"/>
            </a:ext>
          </a:extLst>
        </xdr:cNvPr>
        <xdr:cNvSpPr txBox="1"/>
      </xdr:nvSpPr>
      <xdr:spPr>
        <a:xfrm>
          <a:off x="3464569" y="6251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123660</xdr:rowOff>
    </xdr:from>
    <xdr:ext cx="405111" cy="259045"/>
    <xdr:sp macro="" textlink="">
      <xdr:nvSpPr>
        <xdr:cNvPr id="104" name="n_2mainValue有形固定資産減価償却率">
          <a:extLst>
            <a:ext uri="{FF2B5EF4-FFF2-40B4-BE49-F238E27FC236}">
              <a16:creationId xmlns:a16="http://schemas.microsoft.com/office/drawing/2014/main" id="{253C9959-E21F-4553-8B87-58563CB02DFD}"/>
            </a:ext>
          </a:extLst>
        </xdr:cNvPr>
        <xdr:cNvSpPr txBox="1"/>
      </xdr:nvSpPr>
      <xdr:spPr>
        <a:xfrm>
          <a:off x="2793374" y="619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65059</xdr:rowOff>
    </xdr:from>
    <xdr:ext cx="405111" cy="259045"/>
    <xdr:sp macro="" textlink="">
      <xdr:nvSpPr>
        <xdr:cNvPr id="105" name="n_3mainValue有形固定資産減価償却率">
          <a:extLst>
            <a:ext uri="{FF2B5EF4-FFF2-40B4-BE49-F238E27FC236}">
              <a16:creationId xmlns:a16="http://schemas.microsoft.com/office/drawing/2014/main" id="{15DC4A35-EA48-4ED1-A3FD-2E32579E308A}"/>
            </a:ext>
          </a:extLst>
        </xdr:cNvPr>
        <xdr:cNvSpPr txBox="1"/>
      </xdr:nvSpPr>
      <xdr:spPr>
        <a:xfrm>
          <a:off x="2107574" y="613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106" name="n_4mainValue有形固定資産減価償却率">
          <a:extLst>
            <a:ext uri="{FF2B5EF4-FFF2-40B4-BE49-F238E27FC236}">
              <a16:creationId xmlns:a16="http://schemas.microsoft.com/office/drawing/2014/main" id="{4178D9F2-E974-406A-AFB0-FA23049CC56A}"/>
            </a:ext>
          </a:extLst>
        </xdr:cNvPr>
        <xdr:cNvSpPr txBox="1"/>
      </xdr:nvSpPr>
      <xdr:spPr>
        <a:xfrm>
          <a:off x="142177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9CB377D-2407-4D8A-8594-02A08ACB6288}"/>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689DC93-E5EE-4C48-B0F3-4B4DC88016F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13D0569F-4ABC-4477-A515-32895CB9F1A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673C5319-8CA9-4F7B-9579-D94E24E3C8FC}"/>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BB0D170-A9C7-4EED-BF01-04D2FFA753D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022183A-81DA-46FB-85E3-8572AD6C5A6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5F585A6-1D22-42A8-A63D-96F7F6334650}"/>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C751999-D34D-4F70-98B6-C2F7ED7366F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C8F4FBE-820A-4C00-AFA4-65A0124873AB}"/>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3A6F1BA-1827-4C4D-B08A-03486719443D}"/>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C44F7A8-B434-4CF4-B744-CF9CAF3DB4C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6FA9FC5-ACB8-43BF-A945-EA85CCA8073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A7E7C9A-5FBB-43EA-AFA6-7EE00763371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起債償還によ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財政調整基金・ふるさと応援基金の残高</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するなど、分子・分母ともに減少しているものの、都市計画税を廃止したことにより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が減少し、分子の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率が分母の減少率を下回るため数値が増加している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今後も、行財政改革プランに基づき、起債抑制・基金残高の確保を行うとともに、経常経費の削減にも努める。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DCEB797-7D78-455C-AE11-4E719E6D278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93473A9-8AC7-48FD-895E-F4AA92D3E7D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97BA87E-6767-4C6A-9BF8-8B4B65CB609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3" name="直線コネクタ 122">
          <a:extLst>
            <a:ext uri="{FF2B5EF4-FFF2-40B4-BE49-F238E27FC236}">
              <a16:creationId xmlns:a16="http://schemas.microsoft.com/office/drawing/2014/main" id="{015EA3F5-9518-432C-AD0A-C68DE776AFE1}"/>
            </a:ext>
          </a:extLst>
        </xdr:cNvPr>
        <xdr:cNvCxnSpPr/>
      </xdr:nvCxnSpPr>
      <xdr:spPr>
        <a:xfrm>
          <a:off x="10188575" y="68211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4" name="テキスト ボックス 123">
          <a:extLst>
            <a:ext uri="{FF2B5EF4-FFF2-40B4-BE49-F238E27FC236}">
              <a16:creationId xmlns:a16="http://schemas.microsoft.com/office/drawing/2014/main" id="{25241573-8E3D-4260-81EC-C1055A4197C6}"/>
            </a:ext>
          </a:extLst>
        </xdr:cNvPr>
        <xdr:cNvSpPr txBox="1"/>
      </xdr:nvSpPr>
      <xdr:spPr>
        <a:xfrm>
          <a:off x="9695591" y="672736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5" name="直線コネクタ 124">
          <a:extLst>
            <a:ext uri="{FF2B5EF4-FFF2-40B4-BE49-F238E27FC236}">
              <a16:creationId xmlns:a16="http://schemas.microsoft.com/office/drawing/2014/main" id="{C8789FC3-F270-4826-9A21-D8C8AD3060DE}"/>
            </a:ext>
          </a:extLst>
        </xdr:cNvPr>
        <xdr:cNvCxnSpPr/>
      </xdr:nvCxnSpPr>
      <xdr:spPr>
        <a:xfrm>
          <a:off x="10188575" y="655129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6" name="テキスト ボックス 125">
          <a:extLst>
            <a:ext uri="{FF2B5EF4-FFF2-40B4-BE49-F238E27FC236}">
              <a16:creationId xmlns:a16="http://schemas.microsoft.com/office/drawing/2014/main" id="{36D89128-66E9-4930-BD63-A3603D4C5463}"/>
            </a:ext>
          </a:extLst>
        </xdr:cNvPr>
        <xdr:cNvSpPr txBox="1"/>
      </xdr:nvSpPr>
      <xdr:spPr>
        <a:xfrm>
          <a:off x="9695591" y="646130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7" name="直線コネクタ 126">
          <a:extLst>
            <a:ext uri="{FF2B5EF4-FFF2-40B4-BE49-F238E27FC236}">
              <a16:creationId xmlns:a16="http://schemas.microsoft.com/office/drawing/2014/main" id="{B3ECBD97-1227-4544-ACF2-8416837238CA}"/>
            </a:ext>
          </a:extLst>
        </xdr:cNvPr>
        <xdr:cNvCxnSpPr/>
      </xdr:nvCxnSpPr>
      <xdr:spPr>
        <a:xfrm>
          <a:off x="10188575" y="628523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8" name="テキスト ボックス 127">
          <a:extLst>
            <a:ext uri="{FF2B5EF4-FFF2-40B4-BE49-F238E27FC236}">
              <a16:creationId xmlns:a16="http://schemas.microsoft.com/office/drawing/2014/main" id="{975B2E9C-3B37-4A0E-B42A-B8AFE0359607}"/>
            </a:ext>
          </a:extLst>
        </xdr:cNvPr>
        <xdr:cNvSpPr txBox="1"/>
      </xdr:nvSpPr>
      <xdr:spPr>
        <a:xfrm>
          <a:off x="9756296" y="619142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AF3AB74-C095-4577-BCC0-19F1BDAD7F09}"/>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10FC2C9-5FC0-4444-8A92-71F32C484CD4}"/>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1" name="直線コネクタ 130">
          <a:extLst>
            <a:ext uri="{FF2B5EF4-FFF2-40B4-BE49-F238E27FC236}">
              <a16:creationId xmlns:a16="http://schemas.microsoft.com/office/drawing/2014/main" id="{40E7962C-236C-41B0-AC94-6DD09EDE1193}"/>
            </a:ext>
          </a:extLst>
        </xdr:cNvPr>
        <xdr:cNvCxnSpPr/>
      </xdr:nvCxnSpPr>
      <xdr:spPr>
        <a:xfrm>
          <a:off x="10188575" y="573976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2" name="テキスト ボックス 131">
          <a:extLst>
            <a:ext uri="{FF2B5EF4-FFF2-40B4-BE49-F238E27FC236}">
              <a16:creationId xmlns:a16="http://schemas.microsoft.com/office/drawing/2014/main" id="{AF529372-4019-4775-8556-EA1EE3753E42}"/>
            </a:ext>
          </a:extLst>
        </xdr:cNvPr>
        <xdr:cNvSpPr txBox="1"/>
      </xdr:nvSpPr>
      <xdr:spPr>
        <a:xfrm>
          <a:off x="9756296" y="56459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3" name="直線コネクタ 132">
          <a:extLst>
            <a:ext uri="{FF2B5EF4-FFF2-40B4-BE49-F238E27FC236}">
              <a16:creationId xmlns:a16="http://schemas.microsoft.com/office/drawing/2014/main" id="{FBF12214-C384-475B-9320-5C54E2797BC1}"/>
            </a:ext>
          </a:extLst>
        </xdr:cNvPr>
        <xdr:cNvCxnSpPr/>
      </xdr:nvCxnSpPr>
      <xdr:spPr>
        <a:xfrm>
          <a:off x="10188575" y="547751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4" name="テキスト ボックス 133">
          <a:extLst>
            <a:ext uri="{FF2B5EF4-FFF2-40B4-BE49-F238E27FC236}">
              <a16:creationId xmlns:a16="http://schemas.microsoft.com/office/drawing/2014/main" id="{6D209621-457C-4DD9-9328-042D0169BA18}"/>
            </a:ext>
          </a:extLst>
        </xdr:cNvPr>
        <xdr:cNvSpPr txBox="1"/>
      </xdr:nvSpPr>
      <xdr:spPr>
        <a:xfrm>
          <a:off x="9756296" y="53837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5" name="直線コネクタ 134">
          <a:extLst>
            <a:ext uri="{FF2B5EF4-FFF2-40B4-BE49-F238E27FC236}">
              <a16:creationId xmlns:a16="http://schemas.microsoft.com/office/drawing/2014/main" id="{62602E10-30E1-4FBE-B333-9C27FD960E5F}"/>
            </a:ext>
          </a:extLst>
        </xdr:cNvPr>
        <xdr:cNvCxnSpPr/>
      </xdr:nvCxnSpPr>
      <xdr:spPr>
        <a:xfrm>
          <a:off x="10188575" y="520763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6" name="テキスト ボックス 135">
          <a:extLst>
            <a:ext uri="{FF2B5EF4-FFF2-40B4-BE49-F238E27FC236}">
              <a16:creationId xmlns:a16="http://schemas.microsoft.com/office/drawing/2014/main" id="{82E0CF92-220D-4F55-A594-06F2A617E692}"/>
            </a:ext>
          </a:extLst>
        </xdr:cNvPr>
        <xdr:cNvSpPr txBox="1"/>
      </xdr:nvSpPr>
      <xdr:spPr>
        <a:xfrm>
          <a:off x="9856983" y="51081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F581045-A704-4228-BE6C-27B65165FC67}"/>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27B01D1-F54D-468A-AD75-F2DA42AD4646}"/>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9" name="直線コネクタ 138">
          <a:extLst>
            <a:ext uri="{FF2B5EF4-FFF2-40B4-BE49-F238E27FC236}">
              <a16:creationId xmlns:a16="http://schemas.microsoft.com/office/drawing/2014/main" id="{60F8A79C-1B84-4C35-9E04-8B508A856D2F}"/>
            </a:ext>
          </a:extLst>
        </xdr:cNvPr>
        <xdr:cNvCxnSpPr/>
      </xdr:nvCxnSpPr>
      <xdr:spPr>
        <a:xfrm flipV="1">
          <a:off x="13313410" y="5342239"/>
          <a:ext cx="1269" cy="1343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0" name="債務償還比率最小値テキスト">
          <a:extLst>
            <a:ext uri="{FF2B5EF4-FFF2-40B4-BE49-F238E27FC236}">
              <a16:creationId xmlns:a16="http://schemas.microsoft.com/office/drawing/2014/main" id="{4FC1609E-0BB1-4B3B-8C12-460E4D4E7F3F}"/>
            </a:ext>
          </a:extLst>
        </xdr:cNvPr>
        <xdr:cNvSpPr txBox="1"/>
      </xdr:nvSpPr>
      <xdr:spPr>
        <a:xfrm>
          <a:off x="13369925" y="66897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1" name="直線コネクタ 140">
          <a:extLst>
            <a:ext uri="{FF2B5EF4-FFF2-40B4-BE49-F238E27FC236}">
              <a16:creationId xmlns:a16="http://schemas.microsoft.com/office/drawing/2014/main" id="{A1D3C4D6-F8E1-4FE3-9E65-0EC998A2DD20}"/>
            </a:ext>
          </a:extLst>
        </xdr:cNvPr>
        <xdr:cNvCxnSpPr/>
      </xdr:nvCxnSpPr>
      <xdr:spPr>
        <a:xfrm>
          <a:off x="13251180" y="668596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2" name="債務償還比率最大値テキスト">
          <a:extLst>
            <a:ext uri="{FF2B5EF4-FFF2-40B4-BE49-F238E27FC236}">
              <a16:creationId xmlns:a16="http://schemas.microsoft.com/office/drawing/2014/main" id="{A6C66F75-27E0-4212-9D02-17E865DC6A8C}"/>
            </a:ext>
          </a:extLst>
        </xdr:cNvPr>
        <xdr:cNvSpPr txBox="1"/>
      </xdr:nvSpPr>
      <xdr:spPr>
        <a:xfrm>
          <a:off x="13369925" y="512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3" name="直線コネクタ 142">
          <a:extLst>
            <a:ext uri="{FF2B5EF4-FFF2-40B4-BE49-F238E27FC236}">
              <a16:creationId xmlns:a16="http://schemas.microsoft.com/office/drawing/2014/main" id="{D4C94659-B4F4-4CE7-B492-F77373536A94}"/>
            </a:ext>
          </a:extLst>
        </xdr:cNvPr>
        <xdr:cNvCxnSpPr/>
      </xdr:nvCxnSpPr>
      <xdr:spPr>
        <a:xfrm>
          <a:off x="13251180" y="534223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4" name="債務償還比率平均値テキスト">
          <a:extLst>
            <a:ext uri="{FF2B5EF4-FFF2-40B4-BE49-F238E27FC236}">
              <a16:creationId xmlns:a16="http://schemas.microsoft.com/office/drawing/2014/main" id="{327D9A4B-EBB0-43F9-8917-4F7945C2772A}"/>
            </a:ext>
          </a:extLst>
        </xdr:cNvPr>
        <xdr:cNvSpPr txBox="1"/>
      </xdr:nvSpPr>
      <xdr:spPr>
        <a:xfrm>
          <a:off x="13369925" y="58828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5" name="フローチャート: 判断 144">
          <a:extLst>
            <a:ext uri="{FF2B5EF4-FFF2-40B4-BE49-F238E27FC236}">
              <a16:creationId xmlns:a16="http://schemas.microsoft.com/office/drawing/2014/main" id="{C517648A-EBC7-4B4A-95E3-0998850C1FC3}"/>
            </a:ext>
          </a:extLst>
        </xdr:cNvPr>
        <xdr:cNvSpPr/>
      </xdr:nvSpPr>
      <xdr:spPr>
        <a:xfrm>
          <a:off x="13289280" y="5904373"/>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6" name="フローチャート: 判断 145">
          <a:extLst>
            <a:ext uri="{FF2B5EF4-FFF2-40B4-BE49-F238E27FC236}">
              <a16:creationId xmlns:a16="http://schemas.microsoft.com/office/drawing/2014/main" id="{A8C5C4AF-8865-47C7-ADBF-0D5DD549F742}"/>
            </a:ext>
          </a:extLst>
        </xdr:cNvPr>
        <xdr:cNvSpPr/>
      </xdr:nvSpPr>
      <xdr:spPr>
        <a:xfrm>
          <a:off x="12629515" y="5905992"/>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7" name="フローチャート: 判断 146">
          <a:extLst>
            <a:ext uri="{FF2B5EF4-FFF2-40B4-BE49-F238E27FC236}">
              <a16:creationId xmlns:a16="http://schemas.microsoft.com/office/drawing/2014/main" id="{5C5ED8AE-BB70-4E90-8E10-0912253704BA}"/>
            </a:ext>
          </a:extLst>
        </xdr:cNvPr>
        <xdr:cNvSpPr/>
      </xdr:nvSpPr>
      <xdr:spPr>
        <a:xfrm>
          <a:off x="11943715" y="5889799"/>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8" name="フローチャート: 判断 147">
          <a:extLst>
            <a:ext uri="{FF2B5EF4-FFF2-40B4-BE49-F238E27FC236}">
              <a16:creationId xmlns:a16="http://schemas.microsoft.com/office/drawing/2014/main" id="{E8AC12B0-0740-49FF-9DA6-94CC0EA3890E}"/>
            </a:ext>
          </a:extLst>
        </xdr:cNvPr>
        <xdr:cNvSpPr/>
      </xdr:nvSpPr>
      <xdr:spPr>
        <a:xfrm>
          <a:off x="11257915" y="584864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9" name="フローチャート: 判断 148">
          <a:extLst>
            <a:ext uri="{FF2B5EF4-FFF2-40B4-BE49-F238E27FC236}">
              <a16:creationId xmlns:a16="http://schemas.microsoft.com/office/drawing/2014/main" id="{05239179-A326-4AD1-93D4-A07B9D1E64A6}"/>
            </a:ext>
          </a:extLst>
        </xdr:cNvPr>
        <xdr:cNvSpPr/>
      </xdr:nvSpPr>
      <xdr:spPr>
        <a:xfrm>
          <a:off x="10572115" y="6025769"/>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369ED7F-A345-47D7-8690-59C10DA8584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1A5722-45CE-43E4-8909-9290FC9844D3}"/>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AE11E41-BE08-4894-9946-9386F279474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AB8835D-30C1-471C-BA36-45CD39D3952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38733BE-7575-4632-B818-93A5DB5CAA0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104132</xdr:rowOff>
    </xdr:from>
    <xdr:to>
      <xdr:col>76</xdr:col>
      <xdr:colOff>73025</xdr:colOff>
      <xdr:row>30</xdr:row>
      <xdr:rowOff>34282</xdr:rowOff>
    </xdr:to>
    <xdr:sp macro="" textlink="">
      <xdr:nvSpPr>
        <xdr:cNvPr id="155" name="楕円 154">
          <a:extLst>
            <a:ext uri="{FF2B5EF4-FFF2-40B4-BE49-F238E27FC236}">
              <a16:creationId xmlns:a16="http://schemas.microsoft.com/office/drawing/2014/main" id="{78DCE27D-0309-4560-80C1-88FB2AEF3E72}"/>
            </a:ext>
          </a:extLst>
        </xdr:cNvPr>
        <xdr:cNvSpPr/>
      </xdr:nvSpPr>
      <xdr:spPr>
        <a:xfrm>
          <a:off x="13289280" y="582675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127009</xdr:rowOff>
    </xdr:from>
    <xdr:ext cx="469744" cy="259045"/>
    <xdr:sp macro="" textlink="">
      <xdr:nvSpPr>
        <xdr:cNvPr id="156" name="債務償還比率該当値テキスト">
          <a:extLst>
            <a:ext uri="{FF2B5EF4-FFF2-40B4-BE49-F238E27FC236}">
              <a16:creationId xmlns:a16="http://schemas.microsoft.com/office/drawing/2014/main" id="{E99BD0B7-A8F1-4C69-84FD-4D62EB03DFB8}"/>
            </a:ext>
          </a:extLst>
        </xdr:cNvPr>
        <xdr:cNvSpPr txBox="1"/>
      </xdr:nvSpPr>
      <xdr:spPr>
        <a:xfrm>
          <a:off x="13369925" y="568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82407</xdr:rowOff>
    </xdr:from>
    <xdr:to>
      <xdr:col>72</xdr:col>
      <xdr:colOff>123825</xdr:colOff>
      <xdr:row>30</xdr:row>
      <xdr:rowOff>12557</xdr:rowOff>
    </xdr:to>
    <xdr:sp macro="" textlink="">
      <xdr:nvSpPr>
        <xdr:cNvPr id="157" name="楕円 156">
          <a:extLst>
            <a:ext uri="{FF2B5EF4-FFF2-40B4-BE49-F238E27FC236}">
              <a16:creationId xmlns:a16="http://schemas.microsoft.com/office/drawing/2014/main" id="{6C2525E7-643F-45FE-89B7-26F2B33D4412}"/>
            </a:ext>
          </a:extLst>
        </xdr:cNvPr>
        <xdr:cNvSpPr/>
      </xdr:nvSpPr>
      <xdr:spPr>
        <a:xfrm>
          <a:off x="12629515" y="580883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133207</xdr:rowOff>
    </xdr:from>
    <xdr:to>
      <xdr:col>76</xdr:col>
      <xdr:colOff>22225</xdr:colOff>
      <xdr:row>29</xdr:row>
      <xdr:rowOff>154932</xdr:rowOff>
    </xdr:to>
    <xdr:cxnSp macro="">
      <xdr:nvCxnSpPr>
        <xdr:cNvPr id="158" name="直線コネクタ 157">
          <a:extLst>
            <a:ext uri="{FF2B5EF4-FFF2-40B4-BE49-F238E27FC236}">
              <a16:creationId xmlns:a16="http://schemas.microsoft.com/office/drawing/2014/main" id="{2B2CC004-950A-405E-832B-37B8CCFFFE61}"/>
            </a:ext>
          </a:extLst>
        </xdr:cNvPr>
        <xdr:cNvCxnSpPr/>
      </xdr:nvCxnSpPr>
      <xdr:spPr>
        <a:xfrm>
          <a:off x="12684125" y="5861542"/>
          <a:ext cx="63119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98600</xdr:rowOff>
    </xdr:from>
    <xdr:to>
      <xdr:col>68</xdr:col>
      <xdr:colOff>123825</xdr:colOff>
      <xdr:row>30</xdr:row>
      <xdr:rowOff>28750</xdr:rowOff>
    </xdr:to>
    <xdr:sp macro="" textlink="">
      <xdr:nvSpPr>
        <xdr:cNvPr id="159" name="楕円 158">
          <a:extLst>
            <a:ext uri="{FF2B5EF4-FFF2-40B4-BE49-F238E27FC236}">
              <a16:creationId xmlns:a16="http://schemas.microsoft.com/office/drawing/2014/main" id="{BB5FEF07-0357-4416-83A8-A0161ADEDA88}"/>
            </a:ext>
          </a:extLst>
        </xdr:cNvPr>
        <xdr:cNvSpPr/>
      </xdr:nvSpPr>
      <xdr:spPr>
        <a:xfrm>
          <a:off x="11943715" y="581931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133207</xdr:rowOff>
    </xdr:from>
    <xdr:to>
      <xdr:col>72</xdr:col>
      <xdr:colOff>73025</xdr:colOff>
      <xdr:row>29</xdr:row>
      <xdr:rowOff>149400</xdr:rowOff>
    </xdr:to>
    <xdr:cxnSp macro="">
      <xdr:nvCxnSpPr>
        <xdr:cNvPr id="160" name="直線コネクタ 159">
          <a:extLst>
            <a:ext uri="{FF2B5EF4-FFF2-40B4-BE49-F238E27FC236}">
              <a16:creationId xmlns:a16="http://schemas.microsoft.com/office/drawing/2014/main" id="{D46EFA8F-53DF-40C8-A81E-C28F2ED17C75}"/>
            </a:ext>
          </a:extLst>
        </xdr:cNvPr>
        <xdr:cNvCxnSpPr/>
      </xdr:nvCxnSpPr>
      <xdr:spPr>
        <a:xfrm flipV="1">
          <a:off x="11998325" y="5861542"/>
          <a:ext cx="6858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100893</xdr:rowOff>
    </xdr:from>
    <xdr:to>
      <xdr:col>64</xdr:col>
      <xdr:colOff>123825</xdr:colOff>
      <xdr:row>30</xdr:row>
      <xdr:rowOff>31043</xdr:rowOff>
    </xdr:to>
    <xdr:sp macro="" textlink="">
      <xdr:nvSpPr>
        <xdr:cNvPr id="161" name="楕円 160">
          <a:extLst>
            <a:ext uri="{FF2B5EF4-FFF2-40B4-BE49-F238E27FC236}">
              <a16:creationId xmlns:a16="http://schemas.microsoft.com/office/drawing/2014/main" id="{F44AA908-9055-4043-A008-12421F819650}"/>
            </a:ext>
          </a:extLst>
        </xdr:cNvPr>
        <xdr:cNvSpPr/>
      </xdr:nvSpPr>
      <xdr:spPr>
        <a:xfrm>
          <a:off x="11257915" y="582160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149400</xdr:rowOff>
    </xdr:from>
    <xdr:to>
      <xdr:col>68</xdr:col>
      <xdr:colOff>73025</xdr:colOff>
      <xdr:row>29</xdr:row>
      <xdr:rowOff>151693</xdr:rowOff>
    </xdr:to>
    <xdr:cxnSp macro="">
      <xdr:nvCxnSpPr>
        <xdr:cNvPr id="162" name="直線コネクタ 161">
          <a:extLst>
            <a:ext uri="{FF2B5EF4-FFF2-40B4-BE49-F238E27FC236}">
              <a16:creationId xmlns:a16="http://schemas.microsoft.com/office/drawing/2014/main" id="{FFA72101-40FA-49EB-8FA8-AF5300C9AD23}"/>
            </a:ext>
          </a:extLst>
        </xdr:cNvPr>
        <xdr:cNvCxnSpPr/>
      </xdr:nvCxnSpPr>
      <xdr:spPr>
        <a:xfrm flipV="1">
          <a:off x="11312525" y="5873925"/>
          <a:ext cx="685800" cy="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119491</xdr:rowOff>
    </xdr:from>
    <xdr:to>
      <xdr:col>60</xdr:col>
      <xdr:colOff>123825</xdr:colOff>
      <xdr:row>32</xdr:row>
      <xdr:rowOff>49641</xdr:rowOff>
    </xdr:to>
    <xdr:sp macro="" textlink="">
      <xdr:nvSpPr>
        <xdr:cNvPr id="163" name="楕円 162">
          <a:extLst>
            <a:ext uri="{FF2B5EF4-FFF2-40B4-BE49-F238E27FC236}">
              <a16:creationId xmlns:a16="http://schemas.microsoft.com/office/drawing/2014/main" id="{BB6E3503-F6FB-42E4-87EC-50BEE661677F}"/>
            </a:ext>
          </a:extLst>
        </xdr:cNvPr>
        <xdr:cNvSpPr/>
      </xdr:nvSpPr>
      <xdr:spPr>
        <a:xfrm>
          <a:off x="10572115" y="618882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151693</xdr:rowOff>
    </xdr:from>
    <xdr:to>
      <xdr:col>64</xdr:col>
      <xdr:colOff>73025</xdr:colOff>
      <xdr:row>31</xdr:row>
      <xdr:rowOff>170291</xdr:rowOff>
    </xdr:to>
    <xdr:cxnSp macro="">
      <xdr:nvCxnSpPr>
        <xdr:cNvPr id="164" name="直線コネクタ 163">
          <a:extLst>
            <a:ext uri="{FF2B5EF4-FFF2-40B4-BE49-F238E27FC236}">
              <a16:creationId xmlns:a16="http://schemas.microsoft.com/office/drawing/2014/main" id="{EE01E052-C0DC-4D88-851B-95DA269F3241}"/>
            </a:ext>
          </a:extLst>
        </xdr:cNvPr>
        <xdr:cNvCxnSpPr/>
      </xdr:nvCxnSpPr>
      <xdr:spPr>
        <a:xfrm flipV="1">
          <a:off x="10626725" y="5876218"/>
          <a:ext cx="685800" cy="36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5" name="n_1aveValue債務償還比率">
          <a:extLst>
            <a:ext uri="{FF2B5EF4-FFF2-40B4-BE49-F238E27FC236}">
              <a16:creationId xmlns:a16="http://schemas.microsoft.com/office/drawing/2014/main" id="{C5B49F99-B980-41CF-847E-2AF2A46D9F35}"/>
            </a:ext>
          </a:extLst>
        </xdr:cNvPr>
        <xdr:cNvSpPr txBox="1"/>
      </xdr:nvSpPr>
      <xdr:spPr>
        <a:xfrm>
          <a:off x="12459412" y="599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66" name="n_2aveValue債務償還比率">
          <a:extLst>
            <a:ext uri="{FF2B5EF4-FFF2-40B4-BE49-F238E27FC236}">
              <a16:creationId xmlns:a16="http://schemas.microsoft.com/office/drawing/2014/main" id="{EA71B73F-5FF2-404E-9252-EFACCD935919}"/>
            </a:ext>
          </a:extLst>
        </xdr:cNvPr>
        <xdr:cNvSpPr txBox="1"/>
      </xdr:nvSpPr>
      <xdr:spPr>
        <a:xfrm>
          <a:off x="11780597" y="598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7" name="n_3aveValue債務償還比率">
          <a:extLst>
            <a:ext uri="{FF2B5EF4-FFF2-40B4-BE49-F238E27FC236}">
              <a16:creationId xmlns:a16="http://schemas.microsoft.com/office/drawing/2014/main" id="{B9949BF1-4CD4-4E2E-B614-8E01E7944009}"/>
            </a:ext>
          </a:extLst>
        </xdr:cNvPr>
        <xdr:cNvSpPr txBox="1"/>
      </xdr:nvSpPr>
      <xdr:spPr>
        <a:xfrm>
          <a:off x="11094797" y="594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8" name="n_4aveValue債務償還比率">
          <a:extLst>
            <a:ext uri="{FF2B5EF4-FFF2-40B4-BE49-F238E27FC236}">
              <a16:creationId xmlns:a16="http://schemas.microsoft.com/office/drawing/2014/main" id="{0579DEBA-214F-4C4C-80FD-DDA7FC060F58}"/>
            </a:ext>
          </a:extLst>
        </xdr:cNvPr>
        <xdr:cNvSpPr txBox="1"/>
      </xdr:nvSpPr>
      <xdr:spPr>
        <a:xfrm>
          <a:off x="10408997" y="580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29084</xdr:rowOff>
    </xdr:from>
    <xdr:ext cx="469744" cy="259045"/>
    <xdr:sp macro="" textlink="">
      <xdr:nvSpPr>
        <xdr:cNvPr id="169" name="n_1mainValue債務償還比率">
          <a:extLst>
            <a:ext uri="{FF2B5EF4-FFF2-40B4-BE49-F238E27FC236}">
              <a16:creationId xmlns:a16="http://schemas.microsoft.com/office/drawing/2014/main" id="{CC79AC7E-4FF6-487C-99F4-2E0219347E43}"/>
            </a:ext>
          </a:extLst>
        </xdr:cNvPr>
        <xdr:cNvSpPr txBox="1"/>
      </xdr:nvSpPr>
      <xdr:spPr>
        <a:xfrm>
          <a:off x="12459412" y="558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45277</xdr:rowOff>
    </xdr:from>
    <xdr:ext cx="469744" cy="259045"/>
    <xdr:sp macro="" textlink="">
      <xdr:nvSpPr>
        <xdr:cNvPr id="170" name="n_2mainValue債務償還比率">
          <a:extLst>
            <a:ext uri="{FF2B5EF4-FFF2-40B4-BE49-F238E27FC236}">
              <a16:creationId xmlns:a16="http://schemas.microsoft.com/office/drawing/2014/main" id="{7BDD4D77-F914-4C1E-96FD-C6A0F6EC1693}"/>
            </a:ext>
          </a:extLst>
        </xdr:cNvPr>
        <xdr:cNvSpPr txBox="1"/>
      </xdr:nvSpPr>
      <xdr:spPr>
        <a:xfrm>
          <a:off x="11780597" y="560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47570</xdr:rowOff>
    </xdr:from>
    <xdr:ext cx="469744" cy="259045"/>
    <xdr:sp macro="" textlink="">
      <xdr:nvSpPr>
        <xdr:cNvPr id="171" name="n_3mainValue債務償還比率">
          <a:extLst>
            <a:ext uri="{FF2B5EF4-FFF2-40B4-BE49-F238E27FC236}">
              <a16:creationId xmlns:a16="http://schemas.microsoft.com/office/drawing/2014/main" id="{0668E6AF-A844-46D8-B081-6C1C617DDC2B}"/>
            </a:ext>
          </a:extLst>
        </xdr:cNvPr>
        <xdr:cNvSpPr txBox="1"/>
      </xdr:nvSpPr>
      <xdr:spPr>
        <a:xfrm>
          <a:off x="11094797" y="560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40768</xdr:rowOff>
    </xdr:from>
    <xdr:ext cx="469744" cy="259045"/>
    <xdr:sp macro="" textlink="">
      <xdr:nvSpPr>
        <xdr:cNvPr id="172" name="n_4mainValue債務償還比率">
          <a:extLst>
            <a:ext uri="{FF2B5EF4-FFF2-40B4-BE49-F238E27FC236}">
              <a16:creationId xmlns:a16="http://schemas.microsoft.com/office/drawing/2014/main" id="{F7EA9E9D-BC31-4B08-BABF-D26C84EB4DFC}"/>
            </a:ext>
          </a:extLst>
        </xdr:cNvPr>
        <xdr:cNvSpPr txBox="1"/>
      </xdr:nvSpPr>
      <xdr:spPr>
        <a:xfrm>
          <a:off x="10408997" y="627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80BD0C4D-393C-49A7-A8C0-75F3EFEADBA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7D3F2EDF-C5E4-40D0-82E4-BF7321EB306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991C5F0-AF0A-4F5A-B5E0-D8231B9756A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77956DC-92A6-4F0F-8BF4-922AEC83B69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9B6A654-B2F8-4EDE-8472-38A31F6B8A4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DB372BB-F99D-4075-810D-410F42F8ED44}"/>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07C880-82A7-4CF6-BAB0-1BB263E1AF6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2FE473-A0C7-4B50-8702-3EF64397D4A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640A49C-4862-4890-8FBD-4FA653FCAC2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0D99B4-12BB-4DAD-A870-4673FEC40C6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1FB784-6605-4EB1-8599-EB94DD74B9D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049E2D-CBB8-4FBD-9C7B-3B65462E063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80605D-7CF7-4381-8A8F-6139EE72FBB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0CA2A2-8F63-4155-9421-E0F911F9CCC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433015-869C-44B8-AF7D-9B05C784AFA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9C64CE-BD4D-4837-B372-06CD1D70647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EC2E15-02CC-4058-9325-D0C8022C2DE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56D70B-AAB5-413C-BDF6-795423DE797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E946CA-5C20-4A28-BEB4-1078C452F1F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90C765-80A5-4BCE-A0CF-5F1B71AD5E6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3204FE-57A4-4A36-AFEE-DED2CCF5582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82D3CBF-06F2-42B4-BEE3-E5B1C35FD1C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7981C0-385E-4E62-9708-FB9508BC2FD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017E1C-BAB9-44D6-897B-974A11D1C96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658140-DDFF-4E85-A9B4-448BD62A7F4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E91B8E-68CE-4EC3-91AB-F7EBE7C5FA7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D40BFA-967E-418F-B33A-792ABC746D6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B8D8CA-32AE-4677-BBBB-FC2E9C7C405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D7B0CE-1016-44C0-93F3-6889D61DF61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C67E2B-78B6-469D-9BE4-474611F8A20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E7CB70-CE93-4527-B394-E2E042920E7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837C2A-386D-4E70-A3E9-24AA3BBAD88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1F29DB-5D24-4F43-ADD6-9323E0FBD70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DF34A5-DBA3-4557-824A-B113E061A40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0EE691F-F276-4572-BDFD-F05589FDC48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0C15AB-B1F0-4297-992F-6D047BA03AA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75ECB14-89C2-4D37-8F49-2E95E099332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626BDE-088C-48FD-8048-3128E0807C0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A50A1B-2428-4B39-A105-225A67F90DF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17D88C-7925-4241-AB50-C0D295CE5AB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1CBCD7-C3F3-4EED-8F0C-01CF62DFDD5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85CA82-C6BD-4F52-8760-9503640A39A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10D7AA-3924-4271-83F5-5A207F66486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7ADD59-704F-4010-A254-585CAB3FF1E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C3A6D9-B10E-4949-887F-2045B56CDD5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5D1B800-2842-47BD-8997-5C0E26EF976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B38215D-3092-445E-A535-FD3B0CE13A0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919AEF-E83F-42EB-902F-86B04E5137A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6F554FB-318B-4AC2-BBA8-041A670797C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DD03A6C-E1D5-490D-BBB6-1035C2C66941}"/>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0015BAF-07FA-419D-A182-415FF879DCED}"/>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0E2A963-F5DD-4E0E-B1FF-7056692F6C0E}"/>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F4C8549-70C5-46D1-AA32-5FB1F684BC56}"/>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ED8DBC0-0085-4E28-96D9-B3C5C5548A9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AEF5C9-B76D-406E-9D61-1D6CD53555BD}"/>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C1168D2-7CA3-4EAC-872B-8369EF665FE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D18C253-82D8-4D0F-87F1-8B422C6954D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4344C07-1B7A-4AD2-9736-07ACA1DDA438}"/>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467E0EE-20A7-45B8-928A-D8B4717CE35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210CAAC-CF95-4F65-9C6D-51AE8982E7B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57026C3-1458-4B59-AD93-E1A62A6A3A8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31CF658-7E63-4836-B6C1-8A89693440CF}"/>
            </a:ext>
          </a:extLst>
        </xdr:cNvPr>
        <xdr:cNvCxnSpPr/>
      </xdr:nvCxnSpPr>
      <xdr:spPr>
        <a:xfrm flipV="1">
          <a:off x="4173855" y="581787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842993F8-B247-420F-8F97-5F5E1D642C72}"/>
            </a:ext>
          </a:extLst>
        </xdr:cNvPr>
        <xdr:cNvSpPr txBox="1"/>
      </xdr:nvSpPr>
      <xdr:spPr>
        <a:xfrm>
          <a:off x="421259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801BAC2-DDD8-4F91-8248-8855AC4CB17B}"/>
            </a:ext>
          </a:extLst>
        </xdr:cNvPr>
        <xdr:cNvCxnSpPr/>
      </xdr:nvCxnSpPr>
      <xdr:spPr>
        <a:xfrm>
          <a:off x="4112260" y="7197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83EBE6DD-1CB5-4F3A-962B-3D8968E7B19C}"/>
            </a:ext>
          </a:extLst>
        </xdr:cNvPr>
        <xdr:cNvSpPr txBox="1"/>
      </xdr:nvSpPr>
      <xdr:spPr>
        <a:xfrm>
          <a:off x="421259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C6FF561-199A-4D86-B0CC-D1BA3170DCF6}"/>
            </a:ext>
          </a:extLst>
        </xdr:cNvPr>
        <xdr:cNvCxnSpPr/>
      </xdr:nvCxnSpPr>
      <xdr:spPr>
        <a:xfrm>
          <a:off x="4112260" y="5817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40742195-7EB8-468F-B222-F31AF8C500E5}"/>
            </a:ext>
          </a:extLst>
        </xdr:cNvPr>
        <xdr:cNvSpPr txBox="1"/>
      </xdr:nvSpPr>
      <xdr:spPr>
        <a:xfrm>
          <a:off x="421259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B89E79F8-3F59-41C5-A0CF-7E31704DF31A}"/>
            </a:ext>
          </a:extLst>
        </xdr:cNvPr>
        <xdr:cNvSpPr/>
      </xdr:nvSpPr>
      <xdr:spPr>
        <a:xfrm>
          <a:off x="4131310" y="6639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7032DA19-39E9-46A3-9E63-012DAC3AC578}"/>
            </a:ext>
          </a:extLst>
        </xdr:cNvPr>
        <xdr:cNvSpPr/>
      </xdr:nvSpPr>
      <xdr:spPr>
        <a:xfrm>
          <a:off x="3388360" y="660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6FEFA82B-DCF0-49B7-93C5-33851C062C0C}"/>
            </a:ext>
          </a:extLst>
        </xdr:cNvPr>
        <xdr:cNvSpPr/>
      </xdr:nvSpPr>
      <xdr:spPr>
        <a:xfrm>
          <a:off x="2571750" y="65690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9EA60F89-0CE5-4188-AAC8-8E198A0BAEE6}"/>
            </a:ext>
          </a:extLst>
        </xdr:cNvPr>
        <xdr:cNvSpPr/>
      </xdr:nvSpPr>
      <xdr:spPr>
        <a:xfrm>
          <a:off x="1774190" y="6527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943FE48E-1EA5-4815-804D-5583E94C6D77}"/>
            </a:ext>
          </a:extLst>
        </xdr:cNvPr>
        <xdr:cNvSpPr/>
      </xdr:nvSpPr>
      <xdr:spPr>
        <a:xfrm>
          <a:off x="988060" y="647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33437D-D760-4045-B9DD-ED26848C4AB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7698C98-A3C1-41B7-9610-C849DF5308A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311180-E9CC-4FE0-A5A0-7B39F57B7D6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9E32B79-565A-4183-BABF-70414400B2F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1A961C4-2FC2-470C-90D5-44049DC4E0D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153035</xdr:rowOff>
    </xdr:from>
    <xdr:to>
      <xdr:col>24</xdr:col>
      <xdr:colOff>114300</xdr:colOff>
      <xdr:row>40</xdr:row>
      <xdr:rowOff>83185</xdr:rowOff>
    </xdr:to>
    <xdr:sp macro="" textlink="">
      <xdr:nvSpPr>
        <xdr:cNvPr id="73" name="楕円 72">
          <a:extLst>
            <a:ext uri="{FF2B5EF4-FFF2-40B4-BE49-F238E27FC236}">
              <a16:creationId xmlns:a16="http://schemas.microsoft.com/office/drawing/2014/main" id="{881C96BC-3DC7-4695-A8C1-150CC69FDD12}"/>
            </a:ext>
          </a:extLst>
        </xdr:cNvPr>
        <xdr:cNvSpPr/>
      </xdr:nvSpPr>
      <xdr:spPr>
        <a:xfrm>
          <a:off x="4131310" y="68395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131462</xdr:rowOff>
    </xdr:from>
    <xdr:ext cx="405111" cy="259045"/>
    <xdr:sp macro="" textlink="">
      <xdr:nvSpPr>
        <xdr:cNvPr id="74" name="【道路】&#10;有形固定資産減価償却率該当値テキスト">
          <a:extLst>
            <a:ext uri="{FF2B5EF4-FFF2-40B4-BE49-F238E27FC236}">
              <a16:creationId xmlns:a16="http://schemas.microsoft.com/office/drawing/2014/main" id="{928A048F-32BC-42B7-8F05-387D9D94F10A}"/>
            </a:ext>
          </a:extLst>
        </xdr:cNvPr>
        <xdr:cNvSpPr txBox="1"/>
      </xdr:nvSpPr>
      <xdr:spPr>
        <a:xfrm>
          <a:off x="4212590"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153035</xdr:rowOff>
    </xdr:from>
    <xdr:to>
      <xdr:col>20</xdr:col>
      <xdr:colOff>38100</xdr:colOff>
      <xdr:row>40</xdr:row>
      <xdr:rowOff>83185</xdr:rowOff>
    </xdr:to>
    <xdr:sp macro="" textlink="">
      <xdr:nvSpPr>
        <xdr:cNvPr id="75" name="楕円 74">
          <a:extLst>
            <a:ext uri="{FF2B5EF4-FFF2-40B4-BE49-F238E27FC236}">
              <a16:creationId xmlns:a16="http://schemas.microsoft.com/office/drawing/2014/main" id="{260F2666-2D49-4B63-A123-BBDA911BF187}"/>
            </a:ext>
          </a:extLst>
        </xdr:cNvPr>
        <xdr:cNvSpPr/>
      </xdr:nvSpPr>
      <xdr:spPr>
        <a:xfrm>
          <a:off x="3388360" y="68395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32385</xdr:rowOff>
    </xdr:from>
    <xdr:to>
      <xdr:col>24</xdr:col>
      <xdr:colOff>63500</xdr:colOff>
      <xdr:row>40</xdr:row>
      <xdr:rowOff>32385</xdr:rowOff>
    </xdr:to>
    <xdr:cxnSp macro="">
      <xdr:nvCxnSpPr>
        <xdr:cNvPr id="76" name="直線コネクタ 75">
          <a:extLst>
            <a:ext uri="{FF2B5EF4-FFF2-40B4-BE49-F238E27FC236}">
              <a16:creationId xmlns:a16="http://schemas.microsoft.com/office/drawing/2014/main" id="{E21A9807-C32E-4B7C-B2D2-654A50C17D82}"/>
            </a:ext>
          </a:extLst>
        </xdr:cNvPr>
        <xdr:cNvCxnSpPr/>
      </xdr:nvCxnSpPr>
      <xdr:spPr>
        <a:xfrm>
          <a:off x="3431540" y="68884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114935</xdr:rowOff>
    </xdr:from>
    <xdr:to>
      <xdr:col>15</xdr:col>
      <xdr:colOff>101600</xdr:colOff>
      <xdr:row>40</xdr:row>
      <xdr:rowOff>45085</xdr:rowOff>
    </xdr:to>
    <xdr:sp macro="" textlink="">
      <xdr:nvSpPr>
        <xdr:cNvPr id="77" name="楕円 76">
          <a:extLst>
            <a:ext uri="{FF2B5EF4-FFF2-40B4-BE49-F238E27FC236}">
              <a16:creationId xmlns:a16="http://schemas.microsoft.com/office/drawing/2014/main" id="{BF6E3680-9C6C-45F3-991A-79E6DE3D36D7}"/>
            </a:ext>
          </a:extLst>
        </xdr:cNvPr>
        <xdr:cNvSpPr/>
      </xdr:nvSpPr>
      <xdr:spPr>
        <a:xfrm>
          <a:off x="2571750" y="6801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165735</xdr:rowOff>
    </xdr:from>
    <xdr:to>
      <xdr:col>19</xdr:col>
      <xdr:colOff>177800</xdr:colOff>
      <xdr:row>40</xdr:row>
      <xdr:rowOff>32385</xdr:rowOff>
    </xdr:to>
    <xdr:cxnSp macro="">
      <xdr:nvCxnSpPr>
        <xdr:cNvPr id="78" name="直線コネクタ 77">
          <a:extLst>
            <a:ext uri="{FF2B5EF4-FFF2-40B4-BE49-F238E27FC236}">
              <a16:creationId xmlns:a16="http://schemas.microsoft.com/office/drawing/2014/main" id="{5E5BD4BF-CAB4-4E8F-8578-EB937070268B}"/>
            </a:ext>
          </a:extLst>
        </xdr:cNvPr>
        <xdr:cNvCxnSpPr/>
      </xdr:nvCxnSpPr>
      <xdr:spPr>
        <a:xfrm>
          <a:off x="2626360" y="685609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74930</xdr:rowOff>
    </xdr:from>
    <xdr:to>
      <xdr:col>10</xdr:col>
      <xdr:colOff>165100</xdr:colOff>
      <xdr:row>40</xdr:row>
      <xdr:rowOff>5080</xdr:rowOff>
    </xdr:to>
    <xdr:sp macro="" textlink="">
      <xdr:nvSpPr>
        <xdr:cNvPr id="79" name="楕円 78">
          <a:extLst>
            <a:ext uri="{FF2B5EF4-FFF2-40B4-BE49-F238E27FC236}">
              <a16:creationId xmlns:a16="http://schemas.microsoft.com/office/drawing/2014/main" id="{B8D3B680-1CAB-4F43-B91C-D774131F683B}"/>
            </a:ext>
          </a:extLst>
        </xdr:cNvPr>
        <xdr:cNvSpPr/>
      </xdr:nvSpPr>
      <xdr:spPr>
        <a:xfrm>
          <a:off x="1774190" y="67614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125730</xdr:rowOff>
    </xdr:from>
    <xdr:to>
      <xdr:col>15</xdr:col>
      <xdr:colOff>50800</xdr:colOff>
      <xdr:row>39</xdr:row>
      <xdr:rowOff>165735</xdr:rowOff>
    </xdr:to>
    <xdr:cxnSp macro="">
      <xdr:nvCxnSpPr>
        <xdr:cNvPr id="80" name="直線コネクタ 79">
          <a:extLst>
            <a:ext uri="{FF2B5EF4-FFF2-40B4-BE49-F238E27FC236}">
              <a16:creationId xmlns:a16="http://schemas.microsoft.com/office/drawing/2014/main" id="{86381F46-FA23-4EFE-8E50-955E2935492F}"/>
            </a:ext>
          </a:extLst>
        </xdr:cNvPr>
        <xdr:cNvCxnSpPr/>
      </xdr:nvCxnSpPr>
      <xdr:spPr>
        <a:xfrm>
          <a:off x="1828800" y="68160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65405</xdr:rowOff>
    </xdr:from>
    <xdr:to>
      <xdr:col>6</xdr:col>
      <xdr:colOff>38100</xdr:colOff>
      <xdr:row>39</xdr:row>
      <xdr:rowOff>167005</xdr:rowOff>
    </xdr:to>
    <xdr:sp macro="" textlink="">
      <xdr:nvSpPr>
        <xdr:cNvPr id="81" name="楕円 80">
          <a:extLst>
            <a:ext uri="{FF2B5EF4-FFF2-40B4-BE49-F238E27FC236}">
              <a16:creationId xmlns:a16="http://schemas.microsoft.com/office/drawing/2014/main" id="{0804ECAF-8DF4-4B9C-83DD-C310E7E184BC}"/>
            </a:ext>
          </a:extLst>
        </xdr:cNvPr>
        <xdr:cNvSpPr/>
      </xdr:nvSpPr>
      <xdr:spPr>
        <a:xfrm>
          <a:off x="988060" y="675005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116205</xdr:rowOff>
    </xdr:from>
    <xdr:to>
      <xdr:col>10</xdr:col>
      <xdr:colOff>114300</xdr:colOff>
      <xdr:row>39</xdr:row>
      <xdr:rowOff>125730</xdr:rowOff>
    </xdr:to>
    <xdr:cxnSp macro="">
      <xdr:nvCxnSpPr>
        <xdr:cNvPr id="82" name="直線コネクタ 81">
          <a:extLst>
            <a:ext uri="{FF2B5EF4-FFF2-40B4-BE49-F238E27FC236}">
              <a16:creationId xmlns:a16="http://schemas.microsoft.com/office/drawing/2014/main" id="{03B1AC93-E5DB-40BE-8C22-DF524CA23633}"/>
            </a:ext>
          </a:extLst>
        </xdr:cNvPr>
        <xdr:cNvCxnSpPr/>
      </xdr:nvCxnSpPr>
      <xdr:spPr>
        <a:xfrm>
          <a:off x="1031240" y="680275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83" name="n_1aveValue【道路】&#10;有形固定資産減価償却率">
          <a:extLst>
            <a:ext uri="{FF2B5EF4-FFF2-40B4-BE49-F238E27FC236}">
              <a16:creationId xmlns:a16="http://schemas.microsoft.com/office/drawing/2014/main" id="{4BC9CDB1-A9AD-4FD1-8B94-4F156E561A30}"/>
            </a:ext>
          </a:extLst>
        </xdr:cNvPr>
        <xdr:cNvSpPr txBox="1"/>
      </xdr:nvSpPr>
      <xdr:spPr>
        <a:xfrm>
          <a:off x="3239144" y="639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BA87C606-861E-4C8D-AA6A-B12131F50A62}"/>
            </a:ext>
          </a:extLst>
        </xdr:cNvPr>
        <xdr:cNvSpPr txBox="1"/>
      </xdr:nvSpPr>
      <xdr:spPr>
        <a:xfrm>
          <a:off x="2439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09304BFC-996E-463A-9F08-FD62E6695C90}"/>
            </a:ext>
          </a:extLst>
        </xdr:cNvPr>
        <xdr:cNvSpPr txBox="1"/>
      </xdr:nvSpPr>
      <xdr:spPr>
        <a:xfrm>
          <a:off x="164148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3625525B-48BA-4DB9-A15A-B97F7BE16CB1}"/>
            </a:ext>
          </a:extLst>
        </xdr:cNvPr>
        <xdr:cNvSpPr txBox="1"/>
      </xdr:nvSpPr>
      <xdr:spPr>
        <a:xfrm>
          <a:off x="85535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74312</xdr:rowOff>
    </xdr:from>
    <xdr:ext cx="405111" cy="259045"/>
    <xdr:sp macro="" textlink="">
      <xdr:nvSpPr>
        <xdr:cNvPr id="87" name="n_1mainValue【道路】&#10;有形固定資産減価償却率">
          <a:extLst>
            <a:ext uri="{FF2B5EF4-FFF2-40B4-BE49-F238E27FC236}">
              <a16:creationId xmlns:a16="http://schemas.microsoft.com/office/drawing/2014/main" id="{E5B4B93C-9375-496B-8CF4-88889782D5B1}"/>
            </a:ext>
          </a:extLst>
        </xdr:cNvPr>
        <xdr:cNvSpPr txBox="1"/>
      </xdr:nvSpPr>
      <xdr:spPr>
        <a:xfrm>
          <a:off x="32391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36212</xdr:rowOff>
    </xdr:from>
    <xdr:ext cx="405111" cy="259045"/>
    <xdr:sp macro="" textlink="">
      <xdr:nvSpPr>
        <xdr:cNvPr id="88" name="n_2mainValue【道路】&#10;有形固定資産減価償却率">
          <a:extLst>
            <a:ext uri="{FF2B5EF4-FFF2-40B4-BE49-F238E27FC236}">
              <a16:creationId xmlns:a16="http://schemas.microsoft.com/office/drawing/2014/main" id="{BBA93E3E-6C2B-4F3A-87BF-4C8C7C3B2AC2}"/>
            </a:ext>
          </a:extLst>
        </xdr:cNvPr>
        <xdr:cNvSpPr txBox="1"/>
      </xdr:nvSpPr>
      <xdr:spPr>
        <a:xfrm>
          <a:off x="2439044"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B78F371E-F1A8-4D17-8F80-1DD4A9739737}"/>
            </a:ext>
          </a:extLst>
        </xdr:cNvPr>
        <xdr:cNvSpPr txBox="1"/>
      </xdr:nvSpPr>
      <xdr:spPr>
        <a:xfrm>
          <a:off x="164148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158132</xdr:rowOff>
    </xdr:from>
    <xdr:ext cx="405111" cy="259045"/>
    <xdr:sp macro="" textlink="">
      <xdr:nvSpPr>
        <xdr:cNvPr id="90" name="n_4mainValue【道路】&#10;有形固定資産減価償却率">
          <a:extLst>
            <a:ext uri="{FF2B5EF4-FFF2-40B4-BE49-F238E27FC236}">
              <a16:creationId xmlns:a16="http://schemas.microsoft.com/office/drawing/2014/main" id="{A674D563-D351-414E-8AE4-7DC374DA8166}"/>
            </a:ext>
          </a:extLst>
        </xdr:cNvPr>
        <xdr:cNvSpPr txBox="1"/>
      </xdr:nvSpPr>
      <xdr:spPr>
        <a:xfrm>
          <a:off x="85535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442CB23-61C7-4F31-8EB7-DE1085F81D8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865096E-AC17-46DE-91D3-2E4EBBD8D0F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2CCCBA5-B1E7-4BDC-8546-039B15F7C72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37FC9CB-A00A-4EAA-A064-8E6F80A317E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29691E4-2847-4FED-9A60-105C5205FFE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F731908-7866-4BF8-BD6A-A7D1FDBED11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16CDFA4-8700-4C74-99AA-2047A87AFDB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306A842-913A-492A-83C5-84C9B3988A6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D378A10-60DA-4097-9981-27A7AA6FCCF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8C55EC-1329-46B0-917B-EE51AC53090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D80444D-EA80-449A-95CC-9115B03B0279}"/>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2F94269-8237-4989-9B67-0FE0CD1F7A6B}"/>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7BDC011-87E3-4A94-AFED-7EDCD8BCA5D9}"/>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55F038F7-7AFA-4854-86EF-40BCD787BC9D}"/>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C87A374-6CB0-471A-ADD0-E0FCEABC1A32}"/>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A4D01C4-74D3-4952-82AE-B2951C1211A9}"/>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C2B6D11-BBB9-4494-8674-D4E5B757C889}"/>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86A8411-3B20-4F37-8AD1-7A6325788AEF}"/>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BC90DA1-3EF1-410C-A465-0F7CBF1B7A13}"/>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DEE24CF-8671-456D-ADB2-2795464BFAD0}"/>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FB8ADED-DE01-4B67-8427-C6875533AE5A}"/>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26F7F85-C126-4318-AA3B-034253E57BEA}"/>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17ABA18-C523-43AB-A415-D9AA2ACE373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9E3AF3C-A681-4027-9A3D-E194E07D39A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A0A515A-7CFD-49DE-ADBD-1802AFA533F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BC8940FD-F3C4-4C8F-9F81-271CAA9580C5}"/>
            </a:ext>
          </a:extLst>
        </xdr:cNvPr>
        <xdr:cNvCxnSpPr/>
      </xdr:nvCxnSpPr>
      <xdr:spPr>
        <a:xfrm flipV="1">
          <a:off x="9429115" y="571424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5850A4E8-F02C-4B24-B143-8BC813B9940A}"/>
            </a:ext>
          </a:extLst>
        </xdr:cNvPr>
        <xdr:cNvSpPr txBox="1"/>
      </xdr:nvSpPr>
      <xdr:spPr>
        <a:xfrm>
          <a:off x="9467850" y="716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1FDE37E-9481-44B4-B3C7-34839424AD53}"/>
            </a:ext>
          </a:extLst>
        </xdr:cNvPr>
        <xdr:cNvCxnSpPr/>
      </xdr:nvCxnSpPr>
      <xdr:spPr>
        <a:xfrm>
          <a:off x="9356090" y="7160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F486EF36-9590-4126-90AE-0AE897238BC9}"/>
            </a:ext>
          </a:extLst>
        </xdr:cNvPr>
        <xdr:cNvSpPr txBox="1"/>
      </xdr:nvSpPr>
      <xdr:spPr>
        <a:xfrm>
          <a:off x="9467850" y="548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F614B93D-4A0C-466A-A21C-FE53987C9C6E}"/>
            </a:ext>
          </a:extLst>
        </xdr:cNvPr>
        <xdr:cNvCxnSpPr/>
      </xdr:nvCxnSpPr>
      <xdr:spPr>
        <a:xfrm>
          <a:off x="9356090" y="57142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BF608DD0-A8BD-4360-8E00-81BDD05E8D51}"/>
            </a:ext>
          </a:extLst>
        </xdr:cNvPr>
        <xdr:cNvSpPr txBox="1"/>
      </xdr:nvSpPr>
      <xdr:spPr>
        <a:xfrm>
          <a:off x="9467850" y="6475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52CB1A7F-33B4-487C-9744-86E0C3B9B6B6}"/>
            </a:ext>
          </a:extLst>
        </xdr:cNvPr>
        <xdr:cNvSpPr/>
      </xdr:nvSpPr>
      <xdr:spPr>
        <a:xfrm>
          <a:off x="9394190" y="66281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45A041F1-DD97-4960-A367-F5422B660F73}"/>
            </a:ext>
          </a:extLst>
        </xdr:cNvPr>
        <xdr:cNvSpPr/>
      </xdr:nvSpPr>
      <xdr:spPr>
        <a:xfrm>
          <a:off x="8632190" y="66493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CDDA0C7-3FF7-4E81-B8FF-1EA7F2B95245}"/>
            </a:ext>
          </a:extLst>
        </xdr:cNvPr>
        <xdr:cNvSpPr/>
      </xdr:nvSpPr>
      <xdr:spPr>
        <a:xfrm>
          <a:off x="7846060" y="664057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79CDD69C-2664-4602-8191-2D0795DA8C7E}"/>
            </a:ext>
          </a:extLst>
        </xdr:cNvPr>
        <xdr:cNvSpPr/>
      </xdr:nvSpPr>
      <xdr:spPr>
        <a:xfrm>
          <a:off x="7029450" y="66453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5B74195-00AB-4259-9F7F-DD51EF450CAB}"/>
            </a:ext>
          </a:extLst>
        </xdr:cNvPr>
        <xdr:cNvSpPr/>
      </xdr:nvSpPr>
      <xdr:spPr>
        <a:xfrm>
          <a:off x="6231890" y="66701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13F7FA-55DC-4224-8C81-120E08BE8A1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CA8D737-F412-45C5-8F7D-994EC4050F3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7987F8D-77DC-40E8-8F05-1D4C9EF1FC8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422E9D7-F900-4DFC-8E0D-6B107D9759A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E44540A-81CD-4BDA-A4B7-6A1171548BB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166087</xdr:rowOff>
    </xdr:from>
    <xdr:to>
      <xdr:col>55</xdr:col>
      <xdr:colOff>50800</xdr:colOff>
      <xdr:row>40</xdr:row>
      <xdr:rowOff>96237</xdr:rowOff>
    </xdr:to>
    <xdr:sp macro="" textlink="">
      <xdr:nvSpPr>
        <xdr:cNvPr id="132" name="楕円 131">
          <a:extLst>
            <a:ext uri="{FF2B5EF4-FFF2-40B4-BE49-F238E27FC236}">
              <a16:creationId xmlns:a16="http://schemas.microsoft.com/office/drawing/2014/main" id="{0E9E3A72-0771-4ACA-A5C4-B8DE44191B3D}"/>
            </a:ext>
          </a:extLst>
        </xdr:cNvPr>
        <xdr:cNvSpPr/>
      </xdr:nvSpPr>
      <xdr:spPr>
        <a:xfrm>
          <a:off x="9394190" y="6856447"/>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144514</xdr:rowOff>
    </xdr:from>
    <xdr:ext cx="534377" cy="259045"/>
    <xdr:sp macro="" textlink="">
      <xdr:nvSpPr>
        <xdr:cNvPr id="133" name="【道路】&#10;一人当たり延長該当値テキスト">
          <a:extLst>
            <a:ext uri="{FF2B5EF4-FFF2-40B4-BE49-F238E27FC236}">
              <a16:creationId xmlns:a16="http://schemas.microsoft.com/office/drawing/2014/main" id="{82FD7CC1-3C51-4F80-816F-514163FA6050}"/>
            </a:ext>
          </a:extLst>
        </xdr:cNvPr>
        <xdr:cNvSpPr txBox="1"/>
      </xdr:nvSpPr>
      <xdr:spPr>
        <a:xfrm>
          <a:off x="9467850" y="682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1136</xdr:rowOff>
    </xdr:from>
    <xdr:to>
      <xdr:col>50</xdr:col>
      <xdr:colOff>165100</xdr:colOff>
      <xdr:row>40</xdr:row>
      <xdr:rowOff>102736</xdr:rowOff>
    </xdr:to>
    <xdr:sp macro="" textlink="">
      <xdr:nvSpPr>
        <xdr:cNvPr id="134" name="楕円 133">
          <a:extLst>
            <a:ext uri="{FF2B5EF4-FFF2-40B4-BE49-F238E27FC236}">
              <a16:creationId xmlns:a16="http://schemas.microsoft.com/office/drawing/2014/main" id="{9A5EEA50-8DED-4592-BF61-E8A503E1D331}"/>
            </a:ext>
          </a:extLst>
        </xdr:cNvPr>
        <xdr:cNvSpPr/>
      </xdr:nvSpPr>
      <xdr:spPr>
        <a:xfrm>
          <a:off x="8632190" y="68591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45437</xdr:rowOff>
    </xdr:from>
    <xdr:to>
      <xdr:col>55</xdr:col>
      <xdr:colOff>0</xdr:colOff>
      <xdr:row>40</xdr:row>
      <xdr:rowOff>51936</xdr:rowOff>
    </xdr:to>
    <xdr:cxnSp macro="">
      <xdr:nvCxnSpPr>
        <xdr:cNvPr id="135" name="直線コネクタ 134">
          <a:extLst>
            <a:ext uri="{FF2B5EF4-FFF2-40B4-BE49-F238E27FC236}">
              <a16:creationId xmlns:a16="http://schemas.microsoft.com/office/drawing/2014/main" id="{10CC190D-CAA9-40C5-B4AC-C2E0AAB726F6}"/>
            </a:ext>
          </a:extLst>
        </xdr:cNvPr>
        <xdr:cNvCxnSpPr/>
      </xdr:nvCxnSpPr>
      <xdr:spPr>
        <a:xfrm flipV="1">
          <a:off x="8686800" y="6905342"/>
          <a:ext cx="742950" cy="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4042</xdr:rowOff>
    </xdr:from>
    <xdr:to>
      <xdr:col>46</xdr:col>
      <xdr:colOff>38100</xdr:colOff>
      <xdr:row>40</xdr:row>
      <xdr:rowOff>105642</xdr:rowOff>
    </xdr:to>
    <xdr:sp macro="" textlink="">
      <xdr:nvSpPr>
        <xdr:cNvPr id="136" name="楕円 135">
          <a:extLst>
            <a:ext uri="{FF2B5EF4-FFF2-40B4-BE49-F238E27FC236}">
              <a16:creationId xmlns:a16="http://schemas.microsoft.com/office/drawing/2014/main" id="{25A0DEDB-36B1-4930-B824-E46BC88C35BB}"/>
            </a:ext>
          </a:extLst>
        </xdr:cNvPr>
        <xdr:cNvSpPr/>
      </xdr:nvSpPr>
      <xdr:spPr>
        <a:xfrm>
          <a:off x="7846060" y="68639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51936</xdr:rowOff>
    </xdr:from>
    <xdr:to>
      <xdr:col>50</xdr:col>
      <xdr:colOff>114300</xdr:colOff>
      <xdr:row>40</xdr:row>
      <xdr:rowOff>54842</xdr:rowOff>
    </xdr:to>
    <xdr:cxnSp macro="">
      <xdr:nvCxnSpPr>
        <xdr:cNvPr id="137" name="直線コネクタ 136">
          <a:extLst>
            <a:ext uri="{FF2B5EF4-FFF2-40B4-BE49-F238E27FC236}">
              <a16:creationId xmlns:a16="http://schemas.microsoft.com/office/drawing/2014/main" id="{16AE8F53-125E-46C4-A188-8473AE27E965}"/>
            </a:ext>
          </a:extLst>
        </xdr:cNvPr>
        <xdr:cNvCxnSpPr/>
      </xdr:nvCxnSpPr>
      <xdr:spPr>
        <a:xfrm flipV="1">
          <a:off x="7889240" y="6913746"/>
          <a:ext cx="797560"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8092</xdr:rowOff>
    </xdr:from>
    <xdr:to>
      <xdr:col>41</xdr:col>
      <xdr:colOff>101600</xdr:colOff>
      <xdr:row>40</xdr:row>
      <xdr:rowOff>109692</xdr:rowOff>
    </xdr:to>
    <xdr:sp macro="" textlink="">
      <xdr:nvSpPr>
        <xdr:cNvPr id="138" name="楕円 137">
          <a:extLst>
            <a:ext uri="{FF2B5EF4-FFF2-40B4-BE49-F238E27FC236}">
              <a16:creationId xmlns:a16="http://schemas.microsoft.com/office/drawing/2014/main" id="{4983ADDB-700E-49C8-8953-45BD665E3D31}"/>
            </a:ext>
          </a:extLst>
        </xdr:cNvPr>
        <xdr:cNvSpPr/>
      </xdr:nvSpPr>
      <xdr:spPr>
        <a:xfrm>
          <a:off x="7029450" y="68679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54842</xdr:rowOff>
    </xdr:from>
    <xdr:to>
      <xdr:col>45</xdr:col>
      <xdr:colOff>177800</xdr:colOff>
      <xdr:row>40</xdr:row>
      <xdr:rowOff>58892</xdr:rowOff>
    </xdr:to>
    <xdr:cxnSp macro="">
      <xdr:nvCxnSpPr>
        <xdr:cNvPr id="139" name="直線コネクタ 138">
          <a:extLst>
            <a:ext uri="{FF2B5EF4-FFF2-40B4-BE49-F238E27FC236}">
              <a16:creationId xmlns:a16="http://schemas.microsoft.com/office/drawing/2014/main" id="{BDE67F64-5755-422F-8615-FE9E4EEABBEC}"/>
            </a:ext>
          </a:extLst>
        </xdr:cNvPr>
        <xdr:cNvCxnSpPr/>
      </xdr:nvCxnSpPr>
      <xdr:spPr>
        <a:xfrm flipV="1">
          <a:off x="7084060" y="69166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14688</xdr:rowOff>
    </xdr:from>
    <xdr:to>
      <xdr:col>36</xdr:col>
      <xdr:colOff>165100</xdr:colOff>
      <xdr:row>40</xdr:row>
      <xdr:rowOff>116288</xdr:rowOff>
    </xdr:to>
    <xdr:sp macro="" textlink="">
      <xdr:nvSpPr>
        <xdr:cNvPr id="140" name="楕円 139">
          <a:extLst>
            <a:ext uri="{FF2B5EF4-FFF2-40B4-BE49-F238E27FC236}">
              <a16:creationId xmlns:a16="http://schemas.microsoft.com/office/drawing/2014/main" id="{429509A5-A7B4-4BB1-A2A6-39CE3A9FE64A}"/>
            </a:ext>
          </a:extLst>
        </xdr:cNvPr>
        <xdr:cNvSpPr/>
      </xdr:nvSpPr>
      <xdr:spPr>
        <a:xfrm>
          <a:off x="6231890" y="687649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58892</xdr:rowOff>
    </xdr:from>
    <xdr:to>
      <xdr:col>41</xdr:col>
      <xdr:colOff>50800</xdr:colOff>
      <xdr:row>40</xdr:row>
      <xdr:rowOff>65488</xdr:rowOff>
    </xdr:to>
    <xdr:cxnSp macro="">
      <xdr:nvCxnSpPr>
        <xdr:cNvPr id="141" name="直線コネクタ 140">
          <a:extLst>
            <a:ext uri="{FF2B5EF4-FFF2-40B4-BE49-F238E27FC236}">
              <a16:creationId xmlns:a16="http://schemas.microsoft.com/office/drawing/2014/main" id="{139C2750-E208-4F64-8BF1-690312DA4418}"/>
            </a:ext>
          </a:extLst>
        </xdr:cNvPr>
        <xdr:cNvCxnSpPr/>
      </xdr:nvCxnSpPr>
      <xdr:spPr>
        <a:xfrm flipV="1">
          <a:off x="6286500" y="6913082"/>
          <a:ext cx="797560" cy="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CC27BEE4-5F8C-45A6-99AF-245C8CEB7E03}"/>
            </a:ext>
          </a:extLst>
        </xdr:cNvPr>
        <xdr:cNvSpPr txBox="1"/>
      </xdr:nvSpPr>
      <xdr:spPr>
        <a:xfrm>
          <a:off x="842215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C2CFD899-99CA-41E0-A638-66E48BFF1A03}"/>
            </a:ext>
          </a:extLst>
        </xdr:cNvPr>
        <xdr:cNvSpPr txBox="1"/>
      </xdr:nvSpPr>
      <xdr:spPr>
        <a:xfrm>
          <a:off x="7641101" y="641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D3783D5-2DAE-47EE-A9E1-DB97D45E6FAC}"/>
            </a:ext>
          </a:extLst>
        </xdr:cNvPr>
        <xdr:cNvSpPr txBox="1"/>
      </xdr:nvSpPr>
      <xdr:spPr>
        <a:xfrm>
          <a:off x="685497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D49C5C25-F567-49AB-BA87-940DCDC41BEE}"/>
            </a:ext>
          </a:extLst>
        </xdr:cNvPr>
        <xdr:cNvSpPr txBox="1"/>
      </xdr:nvSpPr>
      <xdr:spPr>
        <a:xfrm>
          <a:off x="6038361" y="644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93863</xdr:rowOff>
    </xdr:from>
    <xdr:ext cx="534377" cy="259045"/>
    <xdr:sp macro="" textlink="">
      <xdr:nvSpPr>
        <xdr:cNvPr id="146" name="n_1mainValue【道路】&#10;一人当たり延長">
          <a:extLst>
            <a:ext uri="{FF2B5EF4-FFF2-40B4-BE49-F238E27FC236}">
              <a16:creationId xmlns:a16="http://schemas.microsoft.com/office/drawing/2014/main" id="{4A8457C6-6783-4C2A-99B2-68F1165EF51B}"/>
            </a:ext>
          </a:extLst>
        </xdr:cNvPr>
        <xdr:cNvSpPr txBox="1"/>
      </xdr:nvSpPr>
      <xdr:spPr>
        <a:xfrm>
          <a:off x="8422151" y="695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96769</xdr:rowOff>
    </xdr:from>
    <xdr:ext cx="534377" cy="259045"/>
    <xdr:sp macro="" textlink="">
      <xdr:nvSpPr>
        <xdr:cNvPr id="147" name="n_2mainValue【道路】&#10;一人当たり延長">
          <a:extLst>
            <a:ext uri="{FF2B5EF4-FFF2-40B4-BE49-F238E27FC236}">
              <a16:creationId xmlns:a16="http://schemas.microsoft.com/office/drawing/2014/main" id="{391F1946-8B06-4CEE-9D74-D7A2557545A1}"/>
            </a:ext>
          </a:extLst>
        </xdr:cNvPr>
        <xdr:cNvSpPr txBox="1"/>
      </xdr:nvSpPr>
      <xdr:spPr>
        <a:xfrm>
          <a:off x="7641101" y="695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100819</xdr:rowOff>
    </xdr:from>
    <xdr:ext cx="534377" cy="259045"/>
    <xdr:sp macro="" textlink="">
      <xdr:nvSpPr>
        <xdr:cNvPr id="148" name="n_3mainValue【道路】&#10;一人当たり延長">
          <a:extLst>
            <a:ext uri="{FF2B5EF4-FFF2-40B4-BE49-F238E27FC236}">
              <a16:creationId xmlns:a16="http://schemas.microsoft.com/office/drawing/2014/main" id="{1FAC0633-F6D0-428E-B7F4-528C45ED05A9}"/>
            </a:ext>
          </a:extLst>
        </xdr:cNvPr>
        <xdr:cNvSpPr txBox="1"/>
      </xdr:nvSpPr>
      <xdr:spPr>
        <a:xfrm>
          <a:off x="6854971" y="69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107415</xdr:rowOff>
    </xdr:from>
    <xdr:ext cx="534377" cy="259045"/>
    <xdr:sp macro="" textlink="">
      <xdr:nvSpPr>
        <xdr:cNvPr id="149" name="n_4mainValue【道路】&#10;一人当たり延長">
          <a:extLst>
            <a:ext uri="{FF2B5EF4-FFF2-40B4-BE49-F238E27FC236}">
              <a16:creationId xmlns:a16="http://schemas.microsoft.com/office/drawing/2014/main" id="{048D6166-A9D7-441D-99AB-7382AA18E08F}"/>
            </a:ext>
          </a:extLst>
        </xdr:cNvPr>
        <xdr:cNvSpPr txBox="1"/>
      </xdr:nvSpPr>
      <xdr:spPr>
        <a:xfrm>
          <a:off x="6038361" y="696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8E5C4EF-BA1C-44C1-85AA-A70EB37ADBB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766B812-1797-4944-8B4D-77E468C9EE9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F7B50E8-5D00-4163-A8EA-EBBE39EA6B9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9635D19-2E50-4578-9595-103B279683D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50FEA7D-E043-4F14-8A9A-54350EA23EF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1696082-D174-4DCF-9530-D771B0C385C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E453B5E-7E17-42B4-BE5D-3EB4F2584E2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FD06ACE-6BC2-4F9F-B851-A34955D9046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01F35DB-0028-4320-9774-AC53EBF8767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AF41C3E-8D62-461D-BDC8-7C6EFC417B7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441025F-DB96-4CF5-9A57-09461B1943C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5A1CF9C-CD7C-441C-93A8-97490AA7AD18}"/>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32A4165-87B6-4391-855A-7D6962EC295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6A239DC0-2BC5-4E43-9B23-DF9FA6D17BD7}"/>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859D75B-E796-4E85-89E7-3B42829972C6}"/>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D74C556-CAB6-46C5-BFB4-E948F2B3494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C571C58-0E26-47E2-87EE-B753DF48F23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3660DF9-855A-4F24-BE20-117B1E35BCD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A6D2564-DC4E-4AE4-92F5-C96B6515FB8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4832749-B0A0-4116-9970-68C2A42AA23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6053C27D-16E6-499E-A5F1-6EF3EE9CC488}"/>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FE82EA3-531F-4A09-BEFD-C4E4D84477C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F9D7547-8F93-4EBB-8A27-B7C934B59EB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BDB037D-7A53-41A6-8CEB-792025EC007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BE093F2-825E-405F-8B4F-A8C6E63E5A1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F40096BA-6860-4725-A770-473857AE9494}"/>
            </a:ext>
          </a:extLst>
        </xdr:cNvPr>
        <xdr:cNvCxnSpPr/>
      </xdr:nvCxnSpPr>
      <xdr:spPr>
        <a:xfrm flipV="1">
          <a:off x="4173855" y="9470572"/>
          <a:ext cx="0" cy="1517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61759203-B4DA-4C3D-9EF0-472E147ED86E}"/>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510F1D93-EAF2-4C45-A4B2-54DED9A9D6B5}"/>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8D4050E-66F7-4497-AC47-8E2DFE90D642}"/>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8F77CE34-B298-4D31-9F64-A7E171F436A3}"/>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20C1EA7-18ED-41D5-97C3-0D5DF1AB5820}"/>
            </a:ext>
          </a:extLst>
        </xdr:cNvPr>
        <xdr:cNvSpPr txBox="1"/>
      </xdr:nvSpPr>
      <xdr:spPr>
        <a:xfrm>
          <a:off x="4212590" y="10382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7EC9357D-5617-4011-96E8-9789556842CD}"/>
            </a:ext>
          </a:extLst>
        </xdr:cNvPr>
        <xdr:cNvSpPr/>
      </xdr:nvSpPr>
      <xdr:spPr>
        <a:xfrm>
          <a:off x="413131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BE6BC20-8D83-4737-B7DB-1D1BE529F1C1}"/>
            </a:ext>
          </a:extLst>
        </xdr:cNvPr>
        <xdr:cNvSpPr/>
      </xdr:nvSpPr>
      <xdr:spPr>
        <a:xfrm>
          <a:off x="3388360" y="105126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8B4D7B86-4F37-4214-ACE5-E1D929EE2B00}"/>
            </a:ext>
          </a:extLst>
        </xdr:cNvPr>
        <xdr:cNvSpPr/>
      </xdr:nvSpPr>
      <xdr:spPr>
        <a:xfrm>
          <a:off x="2571750" y="104906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1EAAF9C0-DB23-4A45-9C4A-3190E93B75B0}"/>
            </a:ext>
          </a:extLst>
        </xdr:cNvPr>
        <xdr:cNvSpPr/>
      </xdr:nvSpPr>
      <xdr:spPr>
        <a:xfrm>
          <a:off x="1774190" y="1047568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42F0498C-3B4B-4A6B-98E9-2E7C454F45A6}"/>
            </a:ext>
          </a:extLst>
        </xdr:cNvPr>
        <xdr:cNvSpPr/>
      </xdr:nvSpPr>
      <xdr:spPr>
        <a:xfrm>
          <a:off x="988060" y="104784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738B8F0-A0E5-4C1C-828F-A25C5CE833A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1833677-5CA6-4B69-8EF0-9B6CB8C5B45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8D94147-86A8-40B4-9DEC-D61E290794B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80FA681-DF8A-4B2C-AFE6-32AF3D64AC0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558F702-6B7B-4372-BB99-1232F512F41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168003</xdr:rowOff>
    </xdr:from>
    <xdr:to>
      <xdr:col>24</xdr:col>
      <xdr:colOff>114300</xdr:colOff>
      <xdr:row>63</xdr:row>
      <xdr:rowOff>98153</xdr:rowOff>
    </xdr:to>
    <xdr:sp macro="" textlink="">
      <xdr:nvSpPr>
        <xdr:cNvPr id="191" name="楕円 190">
          <a:extLst>
            <a:ext uri="{FF2B5EF4-FFF2-40B4-BE49-F238E27FC236}">
              <a16:creationId xmlns:a16="http://schemas.microsoft.com/office/drawing/2014/main" id="{92BEC2CE-75C2-43E6-921E-93AB62DEBACC}"/>
            </a:ext>
          </a:extLst>
        </xdr:cNvPr>
        <xdr:cNvSpPr/>
      </xdr:nvSpPr>
      <xdr:spPr>
        <a:xfrm>
          <a:off x="4131310" y="1080171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146430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E662D03-F8BA-4753-A1E4-4797D3889C14}"/>
            </a:ext>
          </a:extLst>
        </xdr:cNvPr>
        <xdr:cNvSpPr txBox="1"/>
      </xdr:nvSpPr>
      <xdr:spPr>
        <a:xfrm>
          <a:off x="4212590" y="1077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148409</xdr:rowOff>
    </xdr:from>
    <xdr:to>
      <xdr:col>20</xdr:col>
      <xdr:colOff>38100</xdr:colOff>
      <xdr:row>63</xdr:row>
      <xdr:rowOff>78559</xdr:rowOff>
    </xdr:to>
    <xdr:sp macro="" textlink="">
      <xdr:nvSpPr>
        <xdr:cNvPr id="193" name="楕円 192">
          <a:extLst>
            <a:ext uri="{FF2B5EF4-FFF2-40B4-BE49-F238E27FC236}">
              <a16:creationId xmlns:a16="http://schemas.microsoft.com/office/drawing/2014/main" id="{63CDCB1C-6583-400E-B667-9EF0890204A0}"/>
            </a:ext>
          </a:extLst>
        </xdr:cNvPr>
        <xdr:cNvSpPr/>
      </xdr:nvSpPr>
      <xdr:spPr>
        <a:xfrm>
          <a:off x="3388360" y="107764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27759</xdr:rowOff>
    </xdr:from>
    <xdr:to>
      <xdr:col>24</xdr:col>
      <xdr:colOff>63500</xdr:colOff>
      <xdr:row>63</xdr:row>
      <xdr:rowOff>47353</xdr:rowOff>
    </xdr:to>
    <xdr:cxnSp macro="">
      <xdr:nvCxnSpPr>
        <xdr:cNvPr id="194" name="直線コネクタ 193">
          <a:extLst>
            <a:ext uri="{FF2B5EF4-FFF2-40B4-BE49-F238E27FC236}">
              <a16:creationId xmlns:a16="http://schemas.microsoft.com/office/drawing/2014/main" id="{0B6DF585-A53C-4767-8869-6AC18BDED739}"/>
            </a:ext>
          </a:extLst>
        </xdr:cNvPr>
        <xdr:cNvCxnSpPr/>
      </xdr:nvCxnSpPr>
      <xdr:spPr>
        <a:xfrm>
          <a:off x="3431540" y="10827204"/>
          <a:ext cx="74295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127181</xdr:rowOff>
    </xdr:from>
    <xdr:to>
      <xdr:col>15</xdr:col>
      <xdr:colOff>101600</xdr:colOff>
      <xdr:row>63</xdr:row>
      <xdr:rowOff>57331</xdr:rowOff>
    </xdr:to>
    <xdr:sp macro="" textlink="">
      <xdr:nvSpPr>
        <xdr:cNvPr id="195" name="楕円 194">
          <a:extLst>
            <a:ext uri="{FF2B5EF4-FFF2-40B4-BE49-F238E27FC236}">
              <a16:creationId xmlns:a16="http://schemas.microsoft.com/office/drawing/2014/main" id="{54E22CD5-4F5F-49F9-BC14-FACEB1631CA0}"/>
            </a:ext>
          </a:extLst>
        </xdr:cNvPr>
        <xdr:cNvSpPr/>
      </xdr:nvSpPr>
      <xdr:spPr>
        <a:xfrm>
          <a:off x="2571750" y="107608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6531</xdr:rowOff>
    </xdr:from>
    <xdr:to>
      <xdr:col>19</xdr:col>
      <xdr:colOff>177800</xdr:colOff>
      <xdr:row>63</xdr:row>
      <xdr:rowOff>27759</xdr:rowOff>
    </xdr:to>
    <xdr:cxnSp macro="">
      <xdr:nvCxnSpPr>
        <xdr:cNvPr id="196" name="直線コネクタ 195">
          <a:extLst>
            <a:ext uri="{FF2B5EF4-FFF2-40B4-BE49-F238E27FC236}">
              <a16:creationId xmlns:a16="http://schemas.microsoft.com/office/drawing/2014/main" id="{13EDC0A2-47D5-4311-A27F-30CD805A84F9}"/>
            </a:ext>
          </a:extLst>
        </xdr:cNvPr>
        <xdr:cNvCxnSpPr/>
      </xdr:nvCxnSpPr>
      <xdr:spPr>
        <a:xfrm>
          <a:off x="2626360" y="10809786"/>
          <a:ext cx="80518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101056</xdr:rowOff>
    </xdr:from>
    <xdr:to>
      <xdr:col>10</xdr:col>
      <xdr:colOff>165100</xdr:colOff>
      <xdr:row>63</xdr:row>
      <xdr:rowOff>31206</xdr:rowOff>
    </xdr:to>
    <xdr:sp macro="" textlink="">
      <xdr:nvSpPr>
        <xdr:cNvPr id="197" name="楕円 196">
          <a:extLst>
            <a:ext uri="{FF2B5EF4-FFF2-40B4-BE49-F238E27FC236}">
              <a16:creationId xmlns:a16="http://schemas.microsoft.com/office/drawing/2014/main" id="{E6838953-56F7-40A9-9A94-209DC072A4AB}"/>
            </a:ext>
          </a:extLst>
        </xdr:cNvPr>
        <xdr:cNvSpPr/>
      </xdr:nvSpPr>
      <xdr:spPr>
        <a:xfrm>
          <a:off x="1774190" y="107271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151856</xdr:rowOff>
    </xdr:from>
    <xdr:to>
      <xdr:col>15</xdr:col>
      <xdr:colOff>50800</xdr:colOff>
      <xdr:row>63</xdr:row>
      <xdr:rowOff>6531</xdr:rowOff>
    </xdr:to>
    <xdr:cxnSp macro="">
      <xdr:nvCxnSpPr>
        <xdr:cNvPr id="198" name="直線コネクタ 197">
          <a:extLst>
            <a:ext uri="{FF2B5EF4-FFF2-40B4-BE49-F238E27FC236}">
              <a16:creationId xmlns:a16="http://schemas.microsoft.com/office/drawing/2014/main" id="{7A71116C-8A02-48F9-98B6-F0E1B4589E1D}"/>
            </a:ext>
          </a:extLst>
        </xdr:cNvPr>
        <xdr:cNvCxnSpPr/>
      </xdr:nvCxnSpPr>
      <xdr:spPr>
        <a:xfrm>
          <a:off x="1828800" y="10781756"/>
          <a:ext cx="797560"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73297</xdr:rowOff>
    </xdr:from>
    <xdr:to>
      <xdr:col>6</xdr:col>
      <xdr:colOff>38100</xdr:colOff>
      <xdr:row>63</xdr:row>
      <xdr:rowOff>3447</xdr:rowOff>
    </xdr:to>
    <xdr:sp macro="" textlink="">
      <xdr:nvSpPr>
        <xdr:cNvPr id="199" name="楕円 198">
          <a:extLst>
            <a:ext uri="{FF2B5EF4-FFF2-40B4-BE49-F238E27FC236}">
              <a16:creationId xmlns:a16="http://schemas.microsoft.com/office/drawing/2014/main" id="{1AAD5ABA-98D8-4012-B4D8-29B9312AFBDC}"/>
            </a:ext>
          </a:extLst>
        </xdr:cNvPr>
        <xdr:cNvSpPr/>
      </xdr:nvSpPr>
      <xdr:spPr>
        <a:xfrm>
          <a:off x="988060" y="107031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124097</xdr:rowOff>
    </xdr:from>
    <xdr:to>
      <xdr:col>10</xdr:col>
      <xdr:colOff>114300</xdr:colOff>
      <xdr:row>62</xdr:row>
      <xdr:rowOff>151856</xdr:rowOff>
    </xdr:to>
    <xdr:cxnSp macro="">
      <xdr:nvCxnSpPr>
        <xdr:cNvPr id="200" name="直線コネクタ 199">
          <a:extLst>
            <a:ext uri="{FF2B5EF4-FFF2-40B4-BE49-F238E27FC236}">
              <a16:creationId xmlns:a16="http://schemas.microsoft.com/office/drawing/2014/main" id="{6D8B8B5D-FA50-43CF-94AE-529B648864B8}"/>
            </a:ext>
          </a:extLst>
        </xdr:cNvPr>
        <xdr:cNvCxnSpPr/>
      </xdr:nvCxnSpPr>
      <xdr:spPr>
        <a:xfrm>
          <a:off x="1031240" y="10755902"/>
          <a:ext cx="79756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C0B0A50-5170-4EDA-8628-0BDFAFAFB4D5}"/>
            </a:ext>
          </a:extLst>
        </xdr:cNvPr>
        <xdr:cNvSpPr txBox="1"/>
      </xdr:nvSpPr>
      <xdr:spPr>
        <a:xfrm>
          <a:off x="3239144" y="10287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F338F82-4A58-4D8F-9843-D52E535E28B3}"/>
            </a:ext>
          </a:extLst>
        </xdr:cNvPr>
        <xdr:cNvSpPr txBox="1"/>
      </xdr:nvSpPr>
      <xdr:spPr>
        <a:xfrm>
          <a:off x="24390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CE3D715-7448-4F85-BF35-DD20FBED71A8}"/>
            </a:ext>
          </a:extLst>
        </xdr:cNvPr>
        <xdr:cNvSpPr txBox="1"/>
      </xdr:nvSpPr>
      <xdr:spPr>
        <a:xfrm>
          <a:off x="1641484" y="1025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2E8DB59-5C85-495F-A150-484EA812A955}"/>
            </a:ext>
          </a:extLst>
        </xdr:cNvPr>
        <xdr:cNvSpPr txBox="1"/>
      </xdr:nvSpPr>
      <xdr:spPr>
        <a:xfrm>
          <a:off x="855354" y="10246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69686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71D150A3-813D-4331-A65F-7E7DA13BFBC7}"/>
            </a:ext>
          </a:extLst>
        </xdr:cNvPr>
        <xdr:cNvSpPr txBox="1"/>
      </xdr:nvSpPr>
      <xdr:spPr>
        <a:xfrm>
          <a:off x="3239144" y="1086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48458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F197AAC-BED0-4611-89E5-9147650B0187}"/>
            </a:ext>
          </a:extLst>
        </xdr:cNvPr>
        <xdr:cNvSpPr txBox="1"/>
      </xdr:nvSpPr>
      <xdr:spPr>
        <a:xfrm>
          <a:off x="2439044" y="1085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22333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6E135D4-5B03-4681-B401-B0AB4B5AAA14}"/>
            </a:ext>
          </a:extLst>
        </xdr:cNvPr>
        <xdr:cNvSpPr txBox="1"/>
      </xdr:nvSpPr>
      <xdr:spPr>
        <a:xfrm>
          <a:off x="1641484" y="1081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166024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B651CCC-1B21-49DD-8F12-68796A1857F2}"/>
            </a:ext>
          </a:extLst>
        </xdr:cNvPr>
        <xdr:cNvSpPr txBox="1"/>
      </xdr:nvSpPr>
      <xdr:spPr>
        <a:xfrm>
          <a:off x="855354" y="1079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38960E8-9442-496D-AB80-4F2B6177BD7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919A98E-E796-4C13-936C-069D09F2AEC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47CC477-7CA7-4CC0-8413-21538BEC4B6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53F1078-30DD-4373-8E34-0CFD8D6BF23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E4E5D3B-CC96-4865-9193-79BA24220FE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418B2B9E-FFFD-43D5-BE42-8F6A7BE6687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990D82E-B9FF-499A-AA05-3AD76F9C77D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33AB7C1-26A9-4FCA-85D1-7AB9F6D35BE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DCDDCA3-E22C-4187-B0E5-40CC9E786BE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D6F66D3-AA64-489D-907B-6A0149AF4B7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B92B5A4-1C53-49C4-995E-5D9BF1AD143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2727A63-5671-41ED-8E0D-497ACFB050A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D93547A-B0BC-4728-A8BD-7BBF7C39C5B8}"/>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B5B097EA-0BB8-4557-8865-5155E7D7C14C}"/>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2004E7B-15F5-45AB-92FC-98D601383E5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77E0220D-D75D-4FE3-9E47-4ED433F23EE8}"/>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A776F1C-93B6-44C3-9BD8-E48FC5EEE51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D671C9BB-5EFB-4807-9347-DFC6D86D724B}"/>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B032AE5-B0D3-4F18-B67F-612862ED279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4942EB96-49FE-475F-BA6F-3DF5E0A9FD00}"/>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7E63166-62FD-4B8C-BEB3-CA85538AF5F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EC28289-9008-4C8F-9921-7850901191A7}"/>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74BC82A4-D30C-4A49-A113-A7B1B974711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35DA352D-C228-4B4C-B8F7-26D5076B0D2A}"/>
            </a:ext>
          </a:extLst>
        </xdr:cNvPr>
        <xdr:cNvCxnSpPr/>
      </xdr:nvCxnSpPr>
      <xdr:spPr>
        <a:xfrm flipV="1">
          <a:off x="9429115" y="9773449"/>
          <a:ext cx="0" cy="1274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18BF441B-1C09-49D0-BF14-36445666090C}"/>
            </a:ext>
          </a:extLst>
        </xdr:cNvPr>
        <xdr:cNvSpPr txBox="1"/>
      </xdr:nvSpPr>
      <xdr:spPr>
        <a:xfrm>
          <a:off x="946785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5F71D69B-46E7-439C-9764-3BC7418326A8}"/>
            </a:ext>
          </a:extLst>
        </xdr:cNvPr>
        <xdr:cNvCxnSpPr/>
      </xdr:nvCxnSpPr>
      <xdr:spPr>
        <a:xfrm>
          <a:off x="9356090" y="110484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6124D40-DB77-42AE-90DF-C488722D93BC}"/>
            </a:ext>
          </a:extLst>
        </xdr:cNvPr>
        <xdr:cNvSpPr txBox="1"/>
      </xdr:nvSpPr>
      <xdr:spPr>
        <a:xfrm>
          <a:off x="946785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5C90C1A-AAEE-49D3-982D-9F2D65A8EDD6}"/>
            </a:ext>
          </a:extLst>
        </xdr:cNvPr>
        <xdr:cNvCxnSpPr/>
      </xdr:nvCxnSpPr>
      <xdr:spPr>
        <a:xfrm>
          <a:off x="9356090" y="97734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4414F57-178E-4991-B4F2-AC6825421177}"/>
            </a:ext>
          </a:extLst>
        </xdr:cNvPr>
        <xdr:cNvSpPr txBox="1"/>
      </xdr:nvSpPr>
      <xdr:spPr>
        <a:xfrm>
          <a:off x="9467850" y="104671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9DAF41D9-836B-4699-83C2-BB4BF2E238F6}"/>
            </a:ext>
          </a:extLst>
        </xdr:cNvPr>
        <xdr:cNvSpPr/>
      </xdr:nvSpPr>
      <xdr:spPr>
        <a:xfrm>
          <a:off x="9394190" y="10613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CAF16C0-C12E-43EF-9F03-C1974D9740AB}"/>
            </a:ext>
          </a:extLst>
        </xdr:cNvPr>
        <xdr:cNvSpPr/>
      </xdr:nvSpPr>
      <xdr:spPr>
        <a:xfrm>
          <a:off x="8632190" y="1061762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EE54B865-D368-4DE8-9C69-260722C251BD}"/>
            </a:ext>
          </a:extLst>
        </xdr:cNvPr>
        <xdr:cNvSpPr/>
      </xdr:nvSpPr>
      <xdr:spPr>
        <a:xfrm>
          <a:off x="7846060" y="106302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683625F9-3423-484C-B402-51E107082AB9}"/>
            </a:ext>
          </a:extLst>
        </xdr:cNvPr>
        <xdr:cNvSpPr/>
      </xdr:nvSpPr>
      <xdr:spPr>
        <a:xfrm>
          <a:off x="7029450" y="106261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1381C90B-D1DB-4B4F-9108-5EA444BADF58}"/>
            </a:ext>
          </a:extLst>
        </xdr:cNvPr>
        <xdr:cNvSpPr/>
      </xdr:nvSpPr>
      <xdr:spPr>
        <a:xfrm>
          <a:off x="6231890" y="1066508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43ACE4-7303-46A4-889F-8C000403AF1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E6EA3E1-E0E7-49F9-B3F6-E3AF56EF761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EE5C7D4-1DCE-4828-BC3A-BE84D3783D5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189EA77-5FCA-43DB-8511-83C2E6D61D5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5904798-8B7C-4936-B394-86D7C796AF05}"/>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158728</xdr:rowOff>
    </xdr:from>
    <xdr:to>
      <xdr:col>55</xdr:col>
      <xdr:colOff>50800</xdr:colOff>
      <xdr:row>63</xdr:row>
      <xdr:rowOff>88878</xdr:rowOff>
    </xdr:to>
    <xdr:sp macro="" textlink="">
      <xdr:nvSpPr>
        <xdr:cNvPr id="248" name="楕円 247">
          <a:extLst>
            <a:ext uri="{FF2B5EF4-FFF2-40B4-BE49-F238E27FC236}">
              <a16:creationId xmlns:a16="http://schemas.microsoft.com/office/drawing/2014/main" id="{8D6E4742-1391-4F7E-BEC3-E03BE087957A}"/>
            </a:ext>
          </a:extLst>
        </xdr:cNvPr>
        <xdr:cNvSpPr/>
      </xdr:nvSpPr>
      <xdr:spPr>
        <a:xfrm>
          <a:off x="9394190" y="1079053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137155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35E37B5-97F1-4525-8899-02E518E15C09}"/>
            </a:ext>
          </a:extLst>
        </xdr:cNvPr>
        <xdr:cNvSpPr txBox="1"/>
      </xdr:nvSpPr>
      <xdr:spPr>
        <a:xfrm>
          <a:off x="9467850" y="1076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161172</xdr:rowOff>
    </xdr:from>
    <xdr:to>
      <xdr:col>50</xdr:col>
      <xdr:colOff>165100</xdr:colOff>
      <xdr:row>63</xdr:row>
      <xdr:rowOff>91322</xdr:rowOff>
    </xdr:to>
    <xdr:sp macro="" textlink="">
      <xdr:nvSpPr>
        <xdr:cNvPr id="250" name="楕円 249">
          <a:extLst>
            <a:ext uri="{FF2B5EF4-FFF2-40B4-BE49-F238E27FC236}">
              <a16:creationId xmlns:a16="http://schemas.microsoft.com/office/drawing/2014/main" id="{B9D951CC-A5B9-427E-BB00-4420F1ADBE04}"/>
            </a:ext>
          </a:extLst>
        </xdr:cNvPr>
        <xdr:cNvSpPr/>
      </xdr:nvSpPr>
      <xdr:spPr>
        <a:xfrm>
          <a:off x="8632190" y="107929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38078</xdr:rowOff>
    </xdr:from>
    <xdr:to>
      <xdr:col>55</xdr:col>
      <xdr:colOff>0</xdr:colOff>
      <xdr:row>63</xdr:row>
      <xdr:rowOff>40522</xdr:rowOff>
    </xdr:to>
    <xdr:cxnSp macro="">
      <xdr:nvCxnSpPr>
        <xdr:cNvPr id="251" name="直線コネクタ 250">
          <a:extLst>
            <a:ext uri="{FF2B5EF4-FFF2-40B4-BE49-F238E27FC236}">
              <a16:creationId xmlns:a16="http://schemas.microsoft.com/office/drawing/2014/main" id="{9A758011-825A-4F04-9082-3F8C01342ADF}"/>
            </a:ext>
          </a:extLst>
        </xdr:cNvPr>
        <xdr:cNvCxnSpPr/>
      </xdr:nvCxnSpPr>
      <xdr:spPr>
        <a:xfrm flipV="1">
          <a:off x="8686800" y="10839428"/>
          <a:ext cx="742950" cy="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162745</xdr:rowOff>
    </xdr:from>
    <xdr:to>
      <xdr:col>46</xdr:col>
      <xdr:colOff>38100</xdr:colOff>
      <xdr:row>63</xdr:row>
      <xdr:rowOff>92895</xdr:rowOff>
    </xdr:to>
    <xdr:sp macro="" textlink="">
      <xdr:nvSpPr>
        <xdr:cNvPr id="252" name="楕円 251">
          <a:extLst>
            <a:ext uri="{FF2B5EF4-FFF2-40B4-BE49-F238E27FC236}">
              <a16:creationId xmlns:a16="http://schemas.microsoft.com/office/drawing/2014/main" id="{76E47360-124B-4842-8A20-AC0C45AF5C47}"/>
            </a:ext>
          </a:extLst>
        </xdr:cNvPr>
        <xdr:cNvSpPr/>
      </xdr:nvSpPr>
      <xdr:spPr>
        <a:xfrm>
          <a:off x="7846060" y="107945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40522</xdr:rowOff>
    </xdr:from>
    <xdr:to>
      <xdr:col>50</xdr:col>
      <xdr:colOff>114300</xdr:colOff>
      <xdr:row>63</xdr:row>
      <xdr:rowOff>42095</xdr:rowOff>
    </xdr:to>
    <xdr:cxnSp macro="">
      <xdr:nvCxnSpPr>
        <xdr:cNvPr id="253" name="直線コネクタ 252">
          <a:extLst>
            <a:ext uri="{FF2B5EF4-FFF2-40B4-BE49-F238E27FC236}">
              <a16:creationId xmlns:a16="http://schemas.microsoft.com/office/drawing/2014/main" id="{2C7A0C17-DFD9-49C3-8863-BD46C543CEAE}"/>
            </a:ext>
          </a:extLst>
        </xdr:cNvPr>
        <xdr:cNvCxnSpPr/>
      </xdr:nvCxnSpPr>
      <xdr:spPr>
        <a:xfrm flipV="1">
          <a:off x="7889240" y="10841872"/>
          <a:ext cx="797560" cy="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164940</xdr:rowOff>
    </xdr:from>
    <xdr:to>
      <xdr:col>41</xdr:col>
      <xdr:colOff>101600</xdr:colOff>
      <xdr:row>63</xdr:row>
      <xdr:rowOff>95090</xdr:rowOff>
    </xdr:to>
    <xdr:sp macro="" textlink="">
      <xdr:nvSpPr>
        <xdr:cNvPr id="254" name="楕円 253">
          <a:extLst>
            <a:ext uri="{FF2B5EF4-FFF2-40B4-BE49-F238E27FC236}">
              <a16:creationId xmlns:a16="http://schemas.microsoft.com/office/drawing/2014/main" id="{E7AD6937-8A48-47EE-A43D-A723813D5D80}"/>
            </a:ext>
          </a:extLst>
        </xdr:cNvPr>
        <xdr:cNvSpPr/>
      </xdr:nvSpPr>
      <xdr:spPr>
        <a:xfrm>
          <a:off x="7029450" y="10798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42095</xdr:rowOff>
    </xdr:from>
    <xdr:to>
      <xdr:col>45</xdr:col>
      <xdr:colOff>177800</xdr:colOff>
      <xdr:row>63</xdr:row>
      <xdr:rowOff>44290</xdr:rowOff>
    </xdr:to>
    <xdr:cxnSp macro="">
      <xdr:nvCxnSpPr>
        <xdr:cNvPr id="255" name="直線コネクタ 254">
          <a:extLst>
            <a:ext uri="{FF2B5EF4-FFF2-40B4-BE49-F238E27FC236}">
              <a16:creationId xmlns:a16="http://schemas.microsoft.com/office/drawing/2014/main" id="{483FF28C-37F0-4C15-BC2E-9805C64585B2}"/>
            </a:ext>
          </a:extLst>
        </xdr:cNvPr>
        <xdr:cNvCxnSpPr/>
      </xdr:nvCxnSpPr>
      <xdr:spPr>
        <a:xfrm flipV="1">
          <a:off x="7084060" y="10845350"/>
          <a:ext cx="80518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168498</xdr:rowOff>
    </xdr:from>
    <xdr:to>
      <xdr:col>36</xdr:col>
      <xdr:colOff>165100</xdr:colOff>
      <xdr:row>63</xdr:row>
      <xdr:rowOff>98648</xdr:rowOff>
    </xdr:to>
    <xdr:sp macro="" textlink="">
      <xdr:nvSpPr>
        <xdr:cNvPr id="256" name="楕円 255">
          <a:extLst>
            <a:ext uri="{FF2B5EF4-FFF2-40B4-BE49-F238E27FC236}">
              <a16:creationId xmlns:a16="http://schemas.microsoft.com/office/drawing/2014/main" id="{1AE8D9B7-4116-47A7-93AA-63EC4397D59F}"/>
            </a:ext>
          </a:extLst>
        </xdr:cNvPr>
        <xdr:cNvSpPr/>
      </xdr:nvSpPr>
      <xdr:spPr>
        <a:xfrm>
          <a:off x="6231890" y="1080220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44290</xdr:rowOff>
    </xdr:from>
    <xdr:to>
      <xdr:col>41</xdr:col>
      <xdr:colOff>50800</xdr:colOff>
      <xdr:row>63</xdr:row>
      <xdr:rowOff>47848</xdr:rowOff>
    </xdr:to>
    <xdr:cxnSp macro="">
      <xdr:nvCxnSpPr>
        <xdr:cNvPr id="257" name="直線コネクタ 256">
          <a:extLst>
            <a:ext uri="{FF2B5EF4-FFF2-40B4-BE49-F238E27FC236}">
              <a16:creationId xmlns:a16="http://schemas.microsoft.com/office/drawing/2014/main" id="{D0570898-B3C4-4E55-90AB-23EC4BE62098}"/>
            </a:ext>
          </a:extLst>
        </xdr:cNvPr>
        <xdr:cNvCxnSpPr/>
      </xdr:nvCxnSpPr>
      <xdr:spPr>
        <a:xfrm flipV="1">
          <a:off x="6286500" y="10847545"/>
          <a:ext cx="79756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F3E6A06-E287-4306-B254-EBB3158D1A93}"/>
            </a:ext>
          </a:extLst>
        </xdr:cNvPr>
        <xdr:cNvSpPr txBox="1"/>
      </xdr:nvSpPr>
      <xdr:spPr>
        <a:xfrm>
          <a:off x="8401265" y="1038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12752F6-91C5-48BE-871B-29E9AB6C51EA}"/>
            </a:ext>
          </a:extLst>
        </xdr:cNvPr>
        <xdr:cNvSpPr txBox="1"/>
      </xdr:nvSpPr>
      <xdr:spPr>
        <a:xfrm>
          <a:off x="7610690"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1003DD70-993D-496A-9640-2B387D5AC8E5}"/>
            </a:ext>
          </a:extLst>
        </xdr:cNvPr>
        <xdr:cNvSpPr txBox="1"/>
      </xdr:nvSpPr>
      <xdr:spPr>
        <a:xfrm>
          <a:off x="682265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73E3AB4-39CD-4383-85A9-5F6B331AC02A}"/>
            </a:ext>
          </a:extLst>
        </xdr:cNvPr>
        <xdr:cNvSpPr txBox="1"/>
      </xdr:nvSpPr>
      <xdr:spPr>
        <a:xfrm>
          <a:off x="6007950"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82449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7DDFF9D-81B0-410B-8336-C70633398994}"/>
            </a:ext>
          </a:extLst>
        </xdr:cNvPr>
        <xdr:cNvSpPr txBox="1"/>
      </xdr:nvSpPr>
      <xdr:spPr>
        <a:xfrm>
          <a:off x="8401265" y="1088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84022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217D96C-2983-4E8A-9DD9-2BBFF2913B13}"/>
            </a:ext>
          </a:extLst>
        </xdr:cNvPr>
        <xdr:cNvSpPr txBox="1"/>
      </xdr:nvSpPr>
      <xdr:spPr>
        <a:xfrm>
          <a:off x="7610690" y="1088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86217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B081FF9D-A101-4D96-9530-C5AC1D97AC82}"/>
            </a:ext>
          </a:extLst>
        </xdr:cNvPr>
        <xdr:cNvSpPr txBox="1"/>
      </xdr:nvSpPr>
      <xdr:spPr>
        <a:xfrm>
          <a:off x="6822655" y="10889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89775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97F4E63-C022-4233-A851-17645510C210}"/>
            </a:ext>
          </a:extLst>
        </xdr:cNvPr>
        <xdr:cNvSpPr txBox="1"/>
      </xdr:nvSpPr>
      <xdr:spPr>
        <a:xfrm>
          <a:off x="6007950" y="1089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7331E40-F11C-477C-B2EB-4D05BD0A742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857AA56-C360-4891-ACF8-B97A61BCC0C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B485B5A-989E-4D9F-BFCF-B4E71E0A0F4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D0473E3-4AA8-4290-87B8-16F2951D990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1BAF61E-9311-4F6D-BCE5-E13EE861B9D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86CFDCA-31BE-47B2-95D8-FA503734E39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5AB2976-7EA9-4C45-AD02-A960EBC26BE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71FDF2B-8E4D-49B3-993D-9E592862813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BB20D26-483B-4A64-89E4-6DEDA1E9BB5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5A04614-5FEE-45CE-A678-2F668A35E0E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1786DA8-3E7B-484A-986E-CAA73FF7015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135A8BB-E589-4E70-89BA-CED557161A9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1756D9F-B2C4-459E-B91E-5318DF016DA9}"/>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917B857-C80B-4FDD-8935-8C89F7DCF59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3D9455A-606E-4B96-B50C-010DD955FFDA}"/>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B4547AD-3063-4CC6-8059-C3CD4858432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C5F6224-3652-4A8E-9EF8-CC3DD7BC9EE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4EE3F70-93B0-4FD2-8B7A-34DE90CB414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BD80CE7-CCF1-49C1-BE05-1D3AFC1196E0}"/>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18189F2-07B5-4367-AF9B-25F6ACE5DFA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85D2F39-6D40-4B67-A113-9D77EA534104}"/>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921ED62-C5B9-4419-B37B-7FB1170339C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4672453-CDA0-4B25-A623-1AD8FD45E7A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BEF96D6-35D4-4CFE-960A-70EA7C6DD86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56173EC9-689C-4EBB-8AE3-27345E5310BA}"/>
            </a:ext>
          </a:extLst>
        </xdr:cNvPr>
        <xdr:cNvCxnSpPr/>
      </xdr:nvCxnSpPr>
      <xdr:spPr>
        <a:xfrm flipV="1">
          <a:off x="4173855" y="1346454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D0821E17-9E1E-4944-89D2-DE9B160D9BD1}"/>
            </a:ext>
          </a:extLst>
        </xdr:cNvPr>
        <xdr:cNvSpPr txBox="1"/>
      </xdr:nvSpPr>
      <xdr:spPr>
        <a:xfrm>
          <a:off x="4212590" y="1484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88D62466-9D92-4666-98A3-5E3F1D98859F}"/>
            </a:ext>
          </a:extLst>
        </xdr:cNvPr>
        <xdr:cNvCxnSpPr/>
      </xdr:nvCxnSpPr>
      <xdr:spPr>
        <a:xfrm>
          <a:off x="41122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7E932AF-D06F-404A-A21E-5F0A59ABB3C2}"/>
            </a:ext>
          </a:extLst>
        </xdr:cNvPr>
        <xdr:cNvSpPr txBox="1"/>
      </xdr:nvSpPr>
      <xdr:spPr>
        <a:xfrm>
          <a:off x="421259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946FD66-F85B-4FD3-8132-874AD0CEE110}"/>
            </a:ext>
          </a:extLst>
        </xdr:cNvPr>
        <xdr:cNvCxnSpPr/>
      </xdr:nvCxnSpPr>
      <xdr:spPr>
        <a:xfrm>
          <a:off x="4112260" y="1346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65BB8FA-3CD9-447A-B87A-3182A04CB3B5}"/>
            </a:ext>
          </a:extLst>
        </xdr:cNvPr>
        <xdr:cNvSpPr txBox="1"/>
      </xdr:nvSpPr>
      <xdr:spPr>
        <a:xfrm>
          <a:off x="4212590" y="1415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5D5CD26E-9ADA-4B37-B680-8B83DED1978C}"/>
            </a:ext>
          </a:extLst>
        </xdr:cNvPr>
        <xdr:cNvSpPr/>
      </xdr:nvSpPr>
      <xdr:spPr>
        <a:xfrm>
          <a:off x="4131310" y="14297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CBA04B2A-11D1-40DB-A198-8C89F15B3633}"/>
            </a:ext>
          </a:extLst>
        </xdr:cNvPr>
        <xdr:cNvSpPr/>
      </xdr:nvSpPr>
      <xdr:spPr>
        <a:xfrm>
          <a:off x="3388360" y="14280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CA355030-9C7E-4034-841E-7AEA73C69799}"/>
            </a:ext>
          </a:extLst>
        </xdr:cNvPr>
        <xdr:cNvSpPr/>
      </xdr:nvSpPr>
      <xdr:spPr>
        <a:xfrm>
          <a:off x="2571750" y="1419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F11BF3A3-3DA7-4639-BC9A-974993B983F9}"/>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985E1FCD-71BF-4597-8133-B6750DA5FB3A}"/>
            </a:ext>
          </a:extLst>
        </xdr:cNvPr>
        <xdr:cNvSpPr/>
      </xdr:nvSpPr>
      <xdr:spPr>
        <a:xfrm>
          <a:off x="988060" y="14093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968C788-3006-4AD3-96FE-589A7228C00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86BF07-2255-4AA3-B720-9B371889376A}"/>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671E3E7-1558-4D2B-B27F-319FE06DAF1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A6B6609-6046-4473-84BA-EF2AE4E101B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62C3C64-5B27-4770-89D5-950B0A3BA38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99695</xdr:rowOff>
    </xdr:from>
    <xdr:to>
      <xdr:col>24</xdr:col>
      <xdr:colOff>114300</xdr:colOff>
      <xdr:row>84</xdr:row>
      <xdr:rowOff>29845</xdr:rowOff>
    </xdr:to>
    <xdr:sp macro="" textlink="">
      <xdr:nvSpPr>
        <xdr:cNvPr id="306" name="楕円 305">
          <a:extLst>
            <a:ext uri="{FF2B5EF4-FFF2-40B4-BE49-F238E27FC236}">
              <a16:creationId xmlns:a16="http://schemas.microsoft.com/office/drawing/2014/main" id="{873625F3-CF21-462C-AB75-2FA9749BBA0F}"/>
            </a:ext>
          </a:extLst>
        </xdr:cNvPr>
        <xdr:cNvSpPr/>
      </xdr:nvSpPr>
      <xdr:spPr>
        <a:xfrm>
          <a:off x="4131310" y="143262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78122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31A4719-E767-4155-A064-DB32D0E4CC2C}"/>
            </a:ext>
          </a:extLst>
        </xdr:cNvPr>
        <xdr:cNvSpPr txBox="1"/>
      </xdr:nvSpPr>
      <xdr:spPr>
        <a:xfrm>
          <a:off x="421259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8" name="楕円 307">
          <a:extLst>
            <a:ext uri="{FF2B5EF4-FFF2-40B4-BE49-F238E27FC236}">
              <a16:creationId xmlns:a16="http://schemas.microsoft.com/office/drawing/2014/main" id="{68C9AA73-3660-48E8-80C8-B334D20AD6D6}"/>
            </a:ext>
          </a:extLst>
        </xdr:cNvPr>
        <xdr:cNvSpPr/>
      </xdr:nvSpPr>
      <xdr:spPr>
        <a:xfrm>
          <a:off x="338836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150495</xdr:rowOff>
    </xdr:to>
    <xdr:cxnSp macro="">
      <xdr:nvCxnSpPr>
        <xdr:cNvPr id="309" name="直線コネクタ 308">
          <a:extLst>
            <a:ext uri="{FF2B5EF4-FFF2-40B4-BE49-F238E27FC236}">
              <a16:creationId xmlns:a16="http://schemas.microsoft.com/office/drawing/2014/main" id="{9925213D-83FD-405F-84FC-C9902F0A861C}"/>
            </a:ext>
          </a:extLst>
        </xdr:cNvPr>
        <xdr:cNvCxnSpPr/>
      </xdr:nvCxnSpPr>
      <xdr:spPr>
        <a:xfrm>
          <a:off x="3431540" y="1436560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48261</xdr:rowOff>
    </xdr:from>
    <xdr:to>
      <xdr:col>15</xdr:col>
      <xdr:colOff>101600</xdr:colOff>
      <xdr:row>83</xdr:row>
      <xdr:rowOff>149861</xdr:rowOff>
    </xdr:to>
    <xdr:sp macro="" textlink="">
      <xdr:nvSpPr>
        <xdr:cNvPr id="310" name="楕円 309">
          <a:extLst>
            <a:ext uri="{FF2B5EF4-FFF2-40B4-BE49-F238E27FC236}">
              <a16:creationId xmlns:a16="http://schemas.microsoft.com/office/drawing/2014/main" id="{B5597E97-186E-44F6-83CC-CDB0B55483CC}"/>
            </a:ext>
          </a:extLst>
        </xdr:cNvPr>
        <xdr:cNvSpPr/>
      </xdr:nvSpPr>
      <xdr:spPr>
        <a:xfrm>
          <a:off x="2571750" y="142805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83</xdr:row>
      <xdr:rowOff>131445</xdr:rowOff>
    </xdr:to>
    <xdr:cxnSp macro="">
      <xdr:nvCxnSpPr>
        <xdr:cNvPr id="311" name="直線コネクタ 310">
          <a:extLst>
            <a:ext uri="{FF2B5EF4-FFF2-40B4-BE49-F238E27FC236}">
              <a16:creationId xmlns:a16="http://schemas.microsoft.com/office/drawing/2014/main" id="{A55257FE-CC75-42F8-BB34-331A227C067B}"/>
            </a:ext>
          </a:extLst>
        </xdr:cNvPr>
        <xdr:cNvCxnSpPr/>
      </xdr:nvCxnSpPr>
      <xdr:spPr>
        <a:xfrm>
          <a:off x="2626360" y="14325601"/>
          <a:ext cx="80518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19686</xdr:rowOff>
    </xdr:from>
    <xdr:to>
      <xdr:col>10</xdr:col>
      <xdr:colOff>165100</xdr:colOff>
      <xdr:row>83</xdr:row>
      <xdr:rowOff>121286</xdr:rowOff>
    </xdr:to>
    <xdr:sp macro="" textlink="">
      <xdr:nvSpPr>
        <xdr:cNvPr id="312" name="楕円 311">
          <a:extLst>
            <a:ext uri="{FF2B5EF4-FFF2-40B4-BE49-F238E27FC236}">
              <a16:creationId xmlns:a16="http://schemas.microsoft.com/office/drawing/2014/main" id="{81BC9262-11D2-4558-B592-0BA0D66EF826}"/>
            </a:ext>
          </a:extLst>
        </xdr:cNvPr>
        <xdr:cNvSpPr/>
      </xdr:nvSpPr>
      <xdr:spPr>
        <a:xfrm>
          <a:off x="1774190" y="1424622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70486</xdr:rowOff>
    </xdr:from>
    <xdr:to>
      <xdr:col>15</xdr:col>
      <xdr:colOff>50800</xdr:colOff>
      <xdr:row>83</xdr:row>
      <xdr:rowOff>99061</xdr:rowOff>
    </xdr:to>
    <xdr:cxnSp macro="">
      <xdr:nvCxnSpPr>
        <xdr:cNvPr id="313" name="直線コネクタ 312">
          <a:extLst>
            <a:ext uri="{FF2B5EF4-FFF2-40B4-BE49-F238E27FC236}">
              <a16:creationId xmlns:a16="http://schemas.microsoft.com/office/drawing/2014/main" id="{79B3F20E-A096-4E9C-ABEA-65942D70C2C0}"/>
            </a:ext>
          </a:extLst>
        </xdr:cNvPr>
        <xdr:cNvCxnSpPr/>
      </xdr:nvCxnSpPr>
      <xdr:spPr>
        <a:xfrm>
          <a:off x="1828800" y="14298931"/>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12064</xdr:rowOff>
    </xdr:from>
    <xdr:to>
      <xdr:col>6</xdr:col>
      <xdr:colOff>38100</xdr:colOff>
      <xdr:row>83</xdr:row>
      <xdr:rowOff>113664</xdr:rowOff>
    </xdr:to>
    <xdr:sp macro="" textlink="">
      <xdr:nvSpPr>
        <xdr:cNvPr id="314" name="楕円 313">
          <a:extLst>
            <a:ext uri="{FF2B5EF4-FFF2-40B4-BE49-F238E27FC236}">
              <a16:creationId xmlns:a16="http://schemas.microsoft.com/office/drawing/2014/main" id="{3692B7A7-2366-4D12-A76C-5D72587BF928}"/>
            </a:ext>
          </a:extLst>
        </xdr:cNvPr>
        <xdr:cNvSpPr/>
      </xdr:nvSpPr>
      <xdr:spPr>
        <a:xfrm>
          <a:off x="988060" y="14246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62864</xdr:rowOff>
    </xdr:from>
    <xdr:to>
      <xdr:col>10</xdr:col>
      <xdr:colOff>114300</xdr:colOff>
      <xdr:row>83</xdr:row>
      <xdr:rowOff>70486</xdr:rowOff>
    </xdr:to>
    <xdr:cxnSp macro="">
      <xdr:nvCxnSpPr>
        <xdr:cNvPr id="315" name="直線コネクタ 314">
          <a:extLst>
            <a:ext uri="{FF2B5EF4-FFF2-40B4-BE49-F238E27FC236}">
              <a16:creationId xmlns:a16="http://schemas.microsoft.com/office/drawing/2014/main" id="{DC1F7EBF-8381-4D84-91BC-388C004587AD}"/>
            </a:ext>
          </a:extLst>
        </xdr:cNvPr>
        <xdr:cNvCxnSpPr/>
      </xdr:nvCxnSpPr>
      <xdr:spPr>
        <a:xfrm>
          <a:off x="1031240" y="14289404"/>
          <a:ext cx="797560" cy="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8515E0DA-BC96-488A-81A9-05BD368F8793}"/>
            </a:ext>
          </a:extLst>
        </xdr:cNvPr>
        <xdr:cNvSpPr txBox="1"/>
      </xdr:nvSpPr>
      <xdr:spPr>
        <a:xfrm>
          <a:off x="3239144" y="14057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254062ED-76D8-4D76-A656-282C4BB4A150}"/>
            </a:ext>
          </a:extLst>
        </xdr:cNvPr>
        <xdr:cNvSpPr txBox="1"/>
      </xdr:nvSpPr>
      <xdr:spPr>
        <a:xfrm>
          <a:off x="24390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A0131AFC-A295-4EAC-BB33-D0A497B3704E}"/>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D7D0F199-DEC1-439C-9D34-B30D0B608755}"/>
            </a:ext>
          </a:extLst>
        </xdr:cNvPr>
        <xdr:cNvSpPr txBox="1"/>
      </xdr:nvSpPr>
      <xdr:spPr>
        <a:xfrm>
          <a:off x="85535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20" name="n_1mainValue【公営住宅】&#10;有形固定資産減価償却率">
          <a:extLst>
            <a:ext uri="{FF2B5EF4-FFF2-40B4-BE49-F238E27FC236}">
              <a16:creationId xmlns:a16="http://schemas.microsoft.com/office/drawing/2014/main" id="{EC8DE5B8-13C7-4166-8D8B-EE223CFFBB95}"/>
            </a:ext>
          </a:extLst>
        </xdr:cNvPr>
        <xdr:cNvSpPr txBox="1"/>
      </xdr:nvSpPr>
      <xdr:spPr>
        <a:xfrm>
          <a:off x="32391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140988</xdr:rowOff>
    </xdr:from>
    <xdr:ext cx="405111" cy="259045"/>
    <xdr:sp macro="" textlink="">
      <xdr:nvSpPr>
        <xdr:cNvPr id="321" name="n_2mainValue【公営住宅】&#10;有形固定資産減価償却率">
          <a:extLst>
            <a:ext uri="{FF2B5EF4-FFF2-40B4-BE49-F238E27FC236}">
              <a16:creationId xmlns:a16="http://schemas.microsoft.com/office/drawing/2014/main" id="{7ED0369E-6C9B-4909-9EA8-D9E6DAAF6F2B}"/>
            </a:ext>
          </a:extLst>
        </xdr:cNvPr>
        <xdr:cNvSpPr txBox="1"/>
      </xdr:nvSpPr>
      <xdr:spPr>
        <a:xfrm>
          <a:off x="2439044" y="1436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112413</xdr:rowOff>
    </xdr:from>
    <xdr:ext cx="405111" cy="259045"/>
    <xdr:sp macro="" textlink="">
      <xdr:nvSpPr>
        <xdr:cNvPr id="322" name="n_3mainValue【公営住宅】&#10;有形固定資産減価償却率">
          <a:extLst>
            <a:ext uri="{FF2B5EF4-FFF2-40B4-BE49-F238E27FC236}">
              <a16:creationId xmlns:a16="http://schemas.microsoft.com/office/drawing/2014/main" id="{F540FE39-9DE5-4DF9-9204-CC082B82F67E}"/>
            </a:ext>
          </a:extLst>
        </xdr:cNvPr>
        <xdr:cNvSpPr txBox="1"/>
      </xdr:nvSpPr>
      <xdr:spPr>
        <a:xfrm>
          <a:off x="164148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104791</xdr:rowOff>
    </xdr:from>
    <xdr:ext cx="405111" cy="259045"/>
    <xdr:sp macro="" textlink="">
      <xdr:nvSpPr>
        <xdr:cNvPr id="323" name="n_4mainValue【公営住宅】&#10;有形固定資産減価償却率">
          <a:extLst>
            <a:ext uri="{FF2B5EF4-FFF2-40B4-BE49-F238E27FC236}">
              <a16:creationId xmlns:a16="http://schemas.microsoft.com/office/drawing/2014/main" id="{1CAB2A77-F6DB-4B95-AD9C-3A29D1D0D1B6}"/>
            </a:ext>
          </a:extLst>
        </xdr:cNvPr>
        <xdr:cNvSpPr txBox="1"/>
      </xdr:nvSpPr>
      <xdr:spPr>
        <a:xfrm>
          <a:off x="855354" y="14333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30CA23D-EBB8-40EA-AC23-FC3C8AFEFEE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C03F314-2A8A-475F-8B6D-76DD66741D1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140D8BD-7FDD-4A77-A665-259D2F63C5E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B8A2A93-7FE2-407C-A1BC-5062777167B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FF34474-DF06-4258-B14F-C8003E4AAAA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66B0940-79E1-49AB-8BCF-9F22CD6CF6A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546417F-6057-479E-AEA3-20E7B294F69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B14E61A-50BC-495C-901B-41846929DAE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42C110B-7A6D-412C-8D4E-30FD1C79A4F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EF225FD-44F2-4D10-9F4F-BFAF69A127D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348E20DB-67BA-46D9-9D4F-07C47085651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46776AE3-F42C-49A6-AA9E-40BB26B8DB3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01CB9E4-DD45-474D-87F3-5BDB2B9B593B}"/>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AECE788-D050-46C1-8D9B-CFC80C1445C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1EEF8FA-2431-4E9D-9F17-AC91A92ECCEC}"/>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937FA986-C56E-4774-8298-F2449513D458}"/>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5ACD83F4-9113-4CB8-8DB3-5689881F400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8EFFDF6-4D25-45BD-BCAD-519999E4468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FC47D78-5138-4139-8C57-4822B617049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420C2205-9B8C-48E1-A7B1-AAC383BA1AF9}"/>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42B2C8D2-36A4-46CB-BFA6-40DC16398F6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D9F8221A-A061-4A01-B911-44B23750FB4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75AE3E60-4E85-4783-8F76-F4E90595133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2E047FF-04EE-4022-A368-0752DC71C989}"/>
            </a:ext>
          </a:extLst>
        </xdr:cNvPr>
        <xdr:cNvCxnSpPr/>
      </xdr:nvCxnSpPr>
      <xdr:spPr>
        <a:xfrm flipV="1">
          <a:off x="9429115" y="13294614"/>
          <a:ext cx="0" cy="153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690CED2-73DB-4332-A3F5-E8A41CBC539E}"/>
            </a:ext>
          </a:extLst>
        </xdr:cNvPr>
        <xdr:cNvSpPr txBox="1"/>
      </xdr:nvSpPr>
      <xdr:spPr>
        <a:xfrm>
          <a:off x="9467850" y="1483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6EDE3DF2-7D2F-4DF5-ABD3-77E385159EC1}"/>
            </a:ext>
          </a:extLst>
        </xdr:cNvPr>
        <xdr:cNvCxnSpPr/>
      </xdr:nvCxnSpPr>
      <xdr:spPr>
        <a:xfrm>
          <a:off x="9356090" y="148273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338280BF-FB7A-4B71-8620-5E5563AA48C0}"/>
            </a:ext>
          </a:extLst>
        </xdr:cNvPr>
        <xdr:cNvSpPr txBox="1"/>
      </xdr:nvSpPr>
      <xdr:spPr>
        <a:xfrm>
          <a:off x="9467850" y="1307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58D57EAB-B0A3-4CA1-A339-73327FCE44A3}"/>
            </a:ext>
          </a:extLst>
        </xdr:cNvPr>
        <xdr:cNvCxnSpPr/>
      </xdr:nvCxnSpPr>
      <xdr:spPr>
        <a:xfrm>
          <a:off x="9356090" y="1329461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6734E43E-E6A5-4FC1-A2AC-8823FFE6356C}"/>
            </a:ext>
          </a:extLst>
        </xdr:cNvPr>
        <xdr:cNvSpPr txBox="1"/>
      </xdr:nvSpPr>
      <xdr:spPr>
        <a:xfrm>
          <a:off x="9467850" y="1436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48DAD728-FEC2-4A77-A3E7-ED8574DDC8F6}"/>
            </a:ext>
          </a:extLst>
        </xdr:cNvPr>
        <xdr:cNvSpPr/>
      </xdr:nvSpPr>
      <xdr:spPr>
        <a:xfrm>
          <a:off x="9394190" y="145186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DAF76E5-C0D1-4034-8F01-EB3276F70AC1}"/>
            </a:ext>
          </a:extLst>
        </xdr:cNvPr>
        <xdr:cNvSpPr/>
      </xdr:nvSpPr>
      <xdr:spPr>
        <a:xfrm>
          <a:off x="8632190" y="145148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518938DE-6232-4064-BF53-33BB0DC2315B}"/>
            </a:ext>
          </a:extLst>
        </xdr:cNvPr>
        <xdr:cNvSpPr/>
      </xdr:nvSpPr>
      <xdr:spPr>
        <a:xfrm>
          <a:off x="7846060" y="1449844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D8D5B436-F16A-48D1-9A78-E7E836CC2B56}"/>
            </a:ext>
          </a:extLst>
        </xdr:cNvPr>
        <xdr:cNvSpPr/>
      </xdr:nvSpPr>
      <xdr:spPr>
        <a:xfrm>
          <a:off x="7029450" y="1449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3E2E6C04-5AB6-4582-B6ED-EBD15537D6AB}"/>
            </a:ext>
          </a:extLst>
        </xdr:cNvPr>
        <xdr:cNvSpPr/>
      </xdr:nvSpPr>
      <xdr:spPr>
        <a:xfrm>
          <a:off x="6231890" y="145140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FA24D0A-10BA-44CC-8543-B859A252C1D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37F0D59-8AC9-497B-B042-837D7BB19B8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02626A9-8C3E-45EB-92AD-862B7546251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8002754-ECF7-457F-8A28-FA9A7500107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0E43E2F-2F99-43C2-9F39-294B9D61C5F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154560</xdr:rowOff>
    </xdr:from>
    <xdr:to>
      <xdr:col>55</xdr:col>
      <xdr:colOff>50800</xdr:colOff>
      <xdr:row>85</xdr:row>
      <xdr:rowOff>84710</xdr:rowOff>
    </xdr:to>
    <xdr:sp macro="" textlink="">
      <xdr:nvSpPr>
        <xdr:cNvPr id="363" name="楕円 362">
          <a:extLst>
            <a:ext uri="{FF2B5EF4-FFF2-40B4-BE49-F238E27FC236}">
              <a16:creationId xmlns:a16="http://schemas.microsoft.com/office/drawing/2014/main" id="{4E981D46-64A0-452E-AD99-F95DE47C9CBC}"/>
            </a:ext>
          </a:extLst>
        </xdr:cNvPr>
        <xdr:cNvSpPr/>
      </xdr:nvSpPr>
      <xdr:spPr>
        <a:xfrm>
          <a:off x="9394190" y="1455636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132987</xdr:rowOff>
    </xdr:from>
    <xdr:ext cx="469744" cy="259045"/>
    <xdr:sp macro="" textlink="">
      <xdr:nvSpPr>
        <xdr:cNvPr id="364" name="【公営住宅】&#10;一人当たり面積該当値テキスト">
          <a:extLst>
            <a:ext uri="{FF2B5EF4-FFF2-40B4-BE49-F238E27FC236}">
              <a16:creationId xmlns:a16="http://schemas.microsoft.com/office/drawing/2014/main" id="{6DE0B254-4C71-44DF-9356-45751293DF3A}"/>
            </a:ext>
          </a:extLst>
        </xdr:cNvPr>
        <xdr:cNvSpPr txBox="1"/>
      </xdr:nvSpPr>
      <xdr:spPr>
        <a:xfrm>
          <a:off x="9467850" y="145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150749</xdr:rowOff>
    </xdr:from>
    <xdr:to>
      <xdr:col>50</xdr:col>
      <xdr:colOff>165100</xdr:colOff>
      <xdr:row>85</xdr:row>
      <xdr:rowOff>80899</xdr:rowOff>
    </xdr:to>
    <xdr:sp macro="" textlink="">
      <xdr:nvSpPr>
        <xdr:cNvPr id="365" name="楕円 364">
          <a:extLst>
            <a:ext uri="{FF2B5EF4-FFF2-40B4-BE49-F238E27FC236}">
              <a16:creationId xmlns:a16="http://schemas.microsoft.com/office/drawing/2014/main" id="{D2F3F01E-2926-4A99-9E89-09933BE29128}"/>
            </a:ext>
          </a:extLst>
        </xdr:cNvPr>
        <xdr:cNvSpPr/>
      </xdr:nvSpPr>
      <xdr:spPr>
        <a:xfrm>
          <a:off x="8632190" y="145525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30099</xdr:rowOff>
    </xdr:from>
    <xdr:to>
      <xdr:col>55</xdr:col>
      <xdr:colOff>0</xdr:colOff>
      <xdr:row>85</xdr:row>
      <xdr:rowOff>33910</xdr:rowOff>
    </xdr:to>
    <xdr:cxnSp macro="">
      <xdr:nvCxnSpPr>
        <xdr:cNvPr id="366" name="直線コネクタ 365">
          <a:extLst>
            <a:ext uri="{FF2B5EF4-FFF2-40B4-BE49-F238E27FC236}">
              <a16:creationId xmlns:a16="http://schemas.microsoft.com/office/drawing/2014/main" id="{CFCCF512-4CE3-4EA6-B05E-C7BC6C250056}"/>
            </a:ext>
          </a:extLst>
        </xdr:cNvPr>
        <xdr:cNvCxnSpPr/>
      </xdr:nvCxnSpPr>
      <xdr:spPr>
        <a:xfrm>
          <a:off x="8686800" y="14601444"/>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152654</xdr:rowOff>
    </xdr:from>
    <xdr:to>
      <xdr:col>46</xdr:col>
      <xdr:colOff>38100</xdr:colOff>
      <xdr:row>85</xdr:row>
      <xdr:rowOff>82804</xdr:rowOff>
    </xdr:to>
    <xdr:sp macro="" textlink="">
      <xdr:nvSpPr>
        <xdr:cNvPr id="367" name="楕円 366">
          <a:extLst>
            <a:ext uri="{FF2B5EF4-FFF2-40B4-BE49-F238E27FC236}">
              <a16:creationId xmlns:a16="http://schemas.microsoft.com/office/drawing/2014/main" id="{07EF2C26-03D5-40AE-A522-650C6D5B82FB}"/>
            </a:ext>
          </a:extLst>
        </xdr:cNvPr>
        <xdr:cNvSpPr/>
      </xdr:nvSpPr>
      <xdr:spPr>
        <a:xfrm>
          <a:off x="7846060" y="145544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30099</xdr:rowOff>
    </xdr:from>
    <xdr:to>
      <xdr:col>50</xdr:col>
      <xdr:colOff>114300</xdr:colOff>
      <xdr:row>85</xdr:row>
      <xdr:rowOff>32004</xdr:rowOff>
    </xdr:to>
    <xdr:cxnSp macro="">
      <xdr:nvCxnSpPr>
        <xdr:cNvPr id="368" name="直線コネクタ 367">
          <a:extLst>
            <a:ext uri="{FF2B5EF4-FFF2-40B4-BE49-F238E27FC236}">
              <a16:creationId xmlns:a16="http://schemas.microsoft.com/office/drawing/2014/main" id="{6DCDFAB6-FE14-442F-BB0F-E3A6CB823BED}"/>
            </a:ext>
          </a:extLst>
        </xdr:cNvPr>
        <xdr:cNvCxnSpPr/>
      </xdr:nvCxnSpPr>
      <xdr:spPr>
        <a:xfrm flipV="1">
          <a:off x="7889240" y="14601444"/>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153415</xdr:rowOff>
    </xdr:from>
    <xdr:to>
      <xdr:col>41</xdr:col>
      <xdr:colOff>101600</xdr:colOff>
      <xdr:row>85</xdr:row>
      <xdr:rowOff>83565</xdr:rowOff>
    </xdr:to>
    <xdr:sp macro="" textlink="">
      <xdr:nvSpPr>
        <xdr:cNvPr id="369" name="楕円 368">
          <a:extLst>
            <a:ext uri="{FF2B5EF4-FFF2-40B4-BE49-F238E27FC236}">
              <a16:creationId xmlns:a16="http://schemas.microsoft.com/office/drawing/2014/main" id="{708BFC58-4C97-43BC-B2F4-2B9C806B6001}"/>
            </a:ext>
          </a:extLst>
        </xdr:cNvPr>
        <xdr:cNvSpPr/>
      </xdr:nvSpPr>
      <xdr:spPr>
        <a:xfrm>
          <a:off x="7029450" y="14555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32004</xdr:rowOff>
    </xdr:from>
    <xdr:to>
      <xdr:col>45</xdr:col>
      <xdr:colOff>177800</xdr:colOff>
      <xdr:row>85</xdr:row>
      <xdr:rowOff>32765</xdr:rowOff>
    </xdr:to>
    <xdr:cxnSp macro="">
      <xdr:nvCxnSpPr>
        <xdr:cNvPr id="370" name="直線コネクタ 369">
          <a:extLst>
            <a:ext uri="{FF2B5EF4-FFF2-40B4-BE49-F238E27FC236}">
              <a16:creationId xmlns:a16="http://schemas.microsoft.com/office/drawing/2014/main" id="{AA51F8E2-98CC-4ED0-861C-AEAFA192F97A}"/>
            </a:ext>
          </a:extLst>
        </xdr:cNvPr>
        <xdr:cNvCxnSpPr/>
      </xdr:nvCxnSpPr>
      <xdr:spPr>
        <a:xfrm flipV="1">
          <a:off x="7084060" y="14603349"/>
          <a:ext cx="80518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140843</xdr:rowOff>
    </xdr:from>
    <xdr:to>
      <xdr:col>36</xdr:col>
      <xdr:colOff>165100</xdr:colOff>
      <xdr:row>85</xdr:row>
      <xdr:rowOff>70993</xdr:rowOff>
    </xdr:to>
    <xdr:sp macro="" textlink="">
      <xdr:nvSpPr>
        <xdr:cNvPr id="371" name="楕円 370">
          <a:extLst>
            <a:ext uri="{FF2B5EF4-FFF2-40B4-BE49-F238E27FC236}">
              <a16:creationId xmlns:a16="http://schemas.microsoft.com/office/drawing/2014/main" id="{399CB2B3-B4BF-461E-840C-8F7CF6176218}"/>
            </a:ext>
          </a:extLst>
        </xdr:cNvPr>
        <xdr:cNvSpPr/>
      </xdr:nvSpPr>
      <xdr:spPr>
        <a:xfrm>
          <a:off x="6231890" y="1453883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20193</xdr:rowOff>
    </xdr:from>
    <xdr:to>
      <xdr:col>41</xdr:col>
      <xdr:colOff>50800</xdr:colOff>
      <xdr:row>85</xdr:row>
      <xdr:rowOff>32765</xdr:rowOff>
    </xdr:to>
    <xdr:cxnSp macro="">
      <xdr:nvCxnSpPr>
        <xdr:cNvPr id="372" name="直線コネクタ 371">
          <a:extLst>
            <a:ext uri="{FF2B5EF4-FFF2-40B4-BE49-F238E27FC236}">
              <a16:creationId xmlns:a16="http://schemas.microsoft.com/office/drawing/2014/main" id="{6D878CB6-BF41-4390-A5CC-BA74AF2732BC}"/>
            </a:ext>
          </a:extLst>
        </xdr:cNvPr>
        <xdr:cNvCxnSpPr/>
      </xdr:nvCxnSpPr>
      <xdr:spPr>
        <a:xfrm>
          <a:off x="6286500" y="14589633"/>
          <a:ext cx="79756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B5D08E87-16AF-4AA8-8AAA-9FBF5FE6B365}"/>
            </a:ext>
          </a:extLst>
        </xdr:cNvPr>
        <xdr:cNvSpPr txBox="1"/>
      </xdr:nvSpPr>
      <xdr:spPr>
        <a:xfrm>
          <a:off x="845446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21FAF0E1-4515-4FE2-8C39-A2F8D136C649}"/>
            </a:ext>
          </a:extLst>
        </xdr:cNvPr>
        <xdr:cNvSpPr txBox="1"/>
      </xdr:nvSpPr>
      <xdr:spPr>
        <a:xfrm>
          <a:off x="7673417" y="142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DEA34A28-D0D5-43CC-BFF6-49C79799C470}"/>
            </a:ext>
          </a:extLst>
        </xdr:cNvPr>
        <xdr:cNvSpPr txBox="1"/>
      </xdr:nvSpPr>
      <xdr:spPr>
        <a:xfrm>
          <a:off x="6866332" y="1428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6212A487-DCBB-4F64-8742-B25180C5DBE0}"/>
            </a:ext>
          </a:extLst>
        </xdr:cNvPr>
        <xdr:cNvSpPr txBox="1"/>
      </xdr:nvSpPr>
      <xdr:spPr>
        <a:xfrm>
          <a:off x="6068772" y="1428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72026</xdr:rowOff>
    </xdr:from>
    <xdr:ext cx="469744" cy="259045"/>
    <xdr:sp macro="" textlink="">
      <xdr:nvSpPr>
        <xdr:cNvPr id="377" name="n_1mainValue【公営住宅】&#10;一人当たり面積">
          <a:extLst>
            <a:ext uri="{FF2B5EF4-FFF2-40B4-BE49-F238E27FC236}">
              <a16:creationId xmlns:a16="http://schemas.microsoft.com/office/drawing/2014/main" id="{1C8F0596-401D-429A-9D96-5B3DA127CC27}"/>
            </a:ext>
          </a:extLst>
        </xdr:cNvPr>
        <xdr:cNvSpPr txBox="1"/>
      </xdr:nvSpPr>
      <xdr:spPr>
        <a:xfrm>
          <a:off x="8454467" y="146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73931</xdr:rowOff>
    </xdr:from>
    <xdr:ext cx="469744" cy="259045"/>
    <xdr:sp macro="" textlink="">
      <xdr:nvSpPr>
        <xdr:cNvPr id="378" name="n_2mainValue【公営住宅】&#10;一人当たり面積">
          <a:extLst>
            <a:ext uri="{FF2B5EF4-FFF2-40B4-BE49-F238E27FC236}">
              <a16:creationId xmlns:a16="http://schemas.microsoft.com/office/drawing/2014/main" id="{688D7ECE-08DE-447B-9718-9C3F4880A5E9}"/>
            </a:ext>
          </a:extLst>
        </xdr:cNvPr>
        <xdr:cNvSpPr txBox="1"/>
      </xdr:nvSpPr>
      <xdr:spPr>
        <a:xfrm>
          <a:off x="7673417" y="1464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74692</xdr:rowOff>
    </xdr:from>
    <xdr:ext cx="469744" cy="259045"/>
    <xdr:sp macro="" textlink="">
      <xdr:nvSpPr>
        <xdr:cNvPr id="379" name="n_3mainValue【公営住宅】&#10;一人当たり面積">
          <a:extLst>
            <a:ext uri="{FF2B5EF4-FFF2-40B4-BE49-F238E27FC236}">
              <a16:creationId xmlns:a16="http://schemas.microsoft.com/office/drawing/2014/main" id="{793E6184-A863-4D1F-9F42-DBAC165B798F}"/>
            </a:ext>
          </a:extLst>
        </xdr:cNvPr>
        <xdr:cNvSpPr txBox="1"/>
      </xdr:nvSpPr>
      <xdr:spPr>
        <a:xfrm>
          <a:off x="6866332" y="1464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62120</xdr:rowOff>
    </xdr:from>
    <xdr:ext cx="469744" cy="259045"/>
    <xdr:sp macro="" textlink="">
      <xdr:nvSpPr>
        <xdr:cNvPr id="380" name="n_4mainValue【公営住宅】&#10;一人当たり面積">
          <a:extLst>
            <a:ext uri="{FF2B5EF4-FFF2-40B4-BE49-F238E27FC236}">
              <a16:creationId xmlns:a16="http://schemas.microsoft.com/office/drawing/2014/main" id="{FBA622E1-3649-43DC-98CB-C6DB3F1B078D}"/>
            </a:ext>
          </a:extLst>
        </xdr:cNvPr>
        <xdr:cNvSpPr txBox="1"/>
      </xdr:nvSpPr>
      <xdr:spPr>
        <a:xfrm>
          <a:off x="6068772" y="1463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3F816E2D-B4F2-4A3B-8114-B31657907BE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911F93F-E203-4D50-B117-293065B22A9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F4632EC-805B-4F92-9BD0-4F72096BD64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EF9CD2F-F4D2-44A5-8C9B-1D542084F02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D944AC0-2A4B-4995-9CFD-DDB33744E1D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E9FE689-C46E-4E64-95CE-9338C1408B6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3A701DB-71A8-4981-A745-463CE490789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FC30518-018D-4F91-B113-802F29C417D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D5F7D0C2-C702-4B4F-BBB7-C39F0197BB3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E1632050-15D9-40AB-B15E-D1EF63BA9FB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68681FE-A224-436A-BC18-0D2DFA37C39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B988EEAB-9B7C-4A28-A40A-26C328B3CE6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B9D8EDDA-C1C6-42A9-91A2-DAB47D35E58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8117D6EF-37B9-43A6-B7D0-B3924BBC9860}"/>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5082D2A-6569-4B1C-87FB-1B164F0C617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7264FFD7-298A-4CA6-988F-6A1CEE22B1B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8120902-D8B9-4BD9-9A92-0AE9C100B95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B1F9C609-A124-4CC7-B1A0-4BAB04A13CF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A07015C-FAD3-4B9D-A417-DF0CA726DD7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DFF17177-2465-4802-8C6B-4B5877C9832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27B13C9-6E72-4911-8535-2B4ED6D9B6E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DC9BBD47-A3C8-4E39-8D49-A9BC2349D85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DA952F0-7FD5-4E5C-915D-50632A925C0C}"/>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267C4316-074F-46B7-BF11-BBD9CD2E6C2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369DE07C-DEC7-48DA-8AC1-2C37626053B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7B5F833-CB00-4095-B2CD-4F23B50609F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80AF0ABE-3BF5-4033-A287-F748DE50EBB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3D6FF91-989E-4D89-98FE-3CB67FFF250B}"/>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772C388D-4B2E-48BB-9CFC-B3AE0C3263E6}"/>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C764BCE7-CDC4-427B-9F8D-11049046CFB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47683E26-7759-427A-BA2D-7D42DC82821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FC1F279F-02F3-4066-83D6-DF6F520DA101}"/>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7FA12431-0C05-4EF8-AFD4-635B2B585127}"/>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3D1D0B23-A24C-4627-964F-34B9790C3CF3}"/>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616DE889-E056-473A-A808-99F863AAFA0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9AA69684-997C-4A37-94B3-07EFD0C748D0}"/>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FDA57E23-6207-4792-8F77-0D46CF3DB14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2285952-2720-41C3-8B98-4703822B95F2}"/>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CBCCC93D-6BCB-4C50-B2F1-745442E18D3A}"/>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BF0E370B-1BA8-4658-9152-77CE201EDFC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C6A1AB49-9DAD-4263-A08A-67F22F19DF3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D270073-A442-4585-8975-053C64B88448}"/>
            </a:ext>
          </a:extLst>
        </xdr:cNvPr>
        <xdr:cNvCxnSpPr/>
      </xdr:nvCxnSpPr>
      <xdr:spPr>
        <a:xfrm flipV="1">
          <a:off x="14703424" y="5754733"/>
          <a:ext cx="0" cy="1542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2406D559-C7E1-4950-AED7-745CF2A9745A}"/>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24DE107-8A55-4ED2-8F19-8DFF75327CC6}"/>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C54CA59-F632-4D52-8426-AB8B69F48FE8}"/>
            </a:ext>
          </a:extLst>
        </xdr:cNvPr>
        <xdr:cNvSpPr txBox="1"/>
      </xdr:nvSpPr>
      <xdr:spPr>
        <a:xfrm>
          <a:off x="14742160" y="55356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4277515A-7A72-49B5-9F1A-8CC412F1F0E9}"/>
            </a:ext>
          </a:extLst>
        </xdr:cNvPr>
        <xdr:cNvCxnSpPr/>
      </xdr:nvCxnSpPr>
      <xdr:spPr>
        <a:xfrm>
          <a:off x="14611350" y="575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6497245-2637-47BC-97AF-BCA1F9AAF77B}"/>
            </a:ext>
          </a:extLst>
        </xdr:cNvPr>
        <xdr:cNvSpPr txBox="1"/>
      </xdr:nvSpPr>
      <xdr:spPr>
        <a:xfrm>
          <a:off x="14742160" y="6512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86330B33-1C73-4C3C-981E-D83729890A3B}"/>
            </a:ext>
          </a:extLst>
        </xdr:cNvPr>
        <xdr:cNvSpPr/>
      </xdr:nvSpPr>
      <xdr:spPr>
        <a:xfrm>
          <a:off x="14649450" y="65345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F9F10A58-8B03-4B15-A91A-E5DC5B5EBAAD}"/>
            </a:ext>
          </a:extLst>
        </xdr:cNvPr>
        <xdr:cNvSpPr/>
      </xdr:nvSpPr>
      <xdr:spPr>
        <a:xfrm>
          <a:off x="13887450" y="65081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3EB745F0-4870-4910-9FB3-AFEF725379A3}"/>
            </a:ext>
          </a:extLst>
        </xdr:cNvPr>
        <xdr:cNvSpPr/>
      </xdr:nvSpPr>
      <xdr:spPr>
        <a:xfrm>
          <a:off x="13089890" y="65048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C8A251DA-E12E-4E5E-BB5D-606EBC204AED}"/>
            </a:ext>
          </a:extLst>
        </xdr:cNvPr>
        <xdr:cNvSpPr/>
      </xdr:nvSpPr>
      <xdr:spPr>
        <a:xfrm>
          <a:off x="12303760" y="64806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36EE998A-6E40-41FC-9223-645BACBB6CED}"/>
            </a:ext>
          </a:extLst>
        </xdr:cNvPr>
        <xdr:cNvSpPr/>
      </xdr:nvSpPr>
      <xdr:spPr>
        <a:xfrm>
          <a:off x="11487150" y="64740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8634CD1-8EBD-476D-AEBB-8A1F204B2CC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7B2DFDB-BDF5-40A8-B3F0-DA988E430B7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45A6B35-EB0F-409C-BF17-801664603A8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2563D14-0C0B-48CE-A320-014B46ECCB1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EF5EE27-16AA-42E4-AC86-28AD20B81B0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144599</xdr:rowOff>
    </xdr:from>
    <xdr:to>
      <xdr:col>85</xdr:col>
      <xdr:colOff>177800</xdr:colOff>
      <xdr:row>36</xdr:row>
      <xdr:rowOff>74749</xdr:rowOff>
    </xdr:to>
    <xdr:sp macro="" textlink="">
      <xdr:nvSpPr>
        <xdr:cNvPr id="438" name="楕円 437">
          <a:extLst>
            <a:ext uri="{FF2B5EF4-FFF2-40B4-BE49-F238E27FC236}">
              <a16:creationId xmlns:a16="http://schemas.microsoft.com/office/drawing/2014/main" id="{FAE7EAE3-2A13-48C8-B6AE-7309E18D1347}"/>
            </a:ext>
          </a:extLst>
        </xdr:cNvPr>
        <xdr:cNvSpPr/>
      </xdr:nvSpPr>
      <xdr:spPr>
        <a:xfrm>
          <a:off x="14649450" y="61434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167476</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99408A8-A126-48B9-909D-92B904647BCD}"/>
            </a:ext>
          </a:extLst>
        </xdr:cNvPr>
        <xdr:cNvSpPr txBox="1"/>
      </xdr:nvSpPr>
      <xdr:spPr>
        <a:xfrm>
          <a:off x="14742160" y="6000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159294</xdr:rowOff>
    </xdr:from>
    <xdr:to>
      <xdr:col>81</xdr:col>
      <xdr:colOff>101600</xdr:colOff>
      <xdr:row>36</xdr:row>
      <xdr:rowOff>89444</xdr:rowOff>
    </xdr:to>
    <xdr:sp macro="" textlink="">
      <xdr:nvSpPr>
        <xdr:cNvPr id="440" name="楕円 439">
          <a:extLst>
            <a:ext uri="{FF2B5EF4-FFF2-40B4-BE49-F238E27FC236}">
              <a16:creationId xmlns:a16="http://schemas.microsoft.com/office/drawing/2014/main" id="{3B4740A8-3B76-4ED5-AF9F-07BFD83EDFEC}"/>
            </a:ext>
          </a:extLst>
        </xdr:cNvPr>
        <xdr:cNvSpPr/>
      </xdr:nvSpPr>
      <xdr:spPr>
        <a:xfrm>
          <a:off x="13887450" y="61619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23949</xdr:rowOff>
    </xdr:from>
    <xdr:to>
      <xdr:col>85</xdr:col>
      <xdr:colOff>127000</xdr:colOff>
      <xdr:row>36</xdr:row>
      <xdr:rowOff>38644</xdr:rowOff>
    </xdr:to>
    <xdr:cxnSp macro="">
      <xdr:nvCxnSpPr>
        <xdr:cNvPr id="441" name="直線コネクタ 440">
          <a:extLst>
            <a:ext uri="{FF2B5EF4-FFF2-40B4-BE49-F238E27FC236}">
              <a16:creationId xmlns:a16="http://schemas.microsoft.com/office/drawing/2014/main" id="{B18017A7-F6E2-45BF-9591-A1B1E5D80B82}"/>
            </a:ext>
          </a:extLst>
        </xdr:cNvPr>
        <xdr:cNvCxnSpPr/>
      </xdr:nvCxnSpPr>
      <xdr:spPr>
        <a:xfrm flipV="1">
          <a:off x="13942060" y="6192339"/>
          <a:ext cx="762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110308</xdr:rowOff>
    </xdr:from>
    <xdr:to>
      <xdr:col>76</xdr:col>
      <xdr:colOff>165100</xdr:colOff>
      <xdr:row>36</xdr:row>
      <xdr:rowOff>40458</xdr:rowOff>
    </xdr:to>
    <xdr:sp macro="" textlink="">
      <xdr:nvSpPr>
        <xdr:cNvPr id="442" name="楕円 441">
          <a:extLst>
            <a:ext uri="{FF2B5EF4-FFF2-40B4-BE49-F238E27FC236}">
              <a16:creationId xmlns:a16="http://schemas.microsoft.com/office/drawing/2014/main" id="{CBAA8986-9918-48D2-A243-6D7C419A57C7}"/>
            </a:ext>
          </a:extLst>
        </xdr:cNvPr>
        <xdr:cNvSpPr/>
      </xdr:nvSpPr>
      <xdr:spPr>
        <a:xfrm>
          <a:off x="13089890" y="61091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161108</xdr:rowOff>
    </xdr:from>
    <xdr:to>
      <xdr:col>81</xdr:col>
      <xdr:colOff>50800</xdr:colOff>
      <xdr:row>36</xdr:row>
      <xdr:rowOff>38644</xdr:rowOff>
    </xdr:to>
    <xdr:cxnSp macro="">
      <xdr:nvCxnSpPr>
        <xdr:cNvPr id="443" name="直線コネクタ 442">
          <a:extLst>
            <a:ext uri="{FF2B5EF4-FFF2-40B4-BE49-F238E27FC236}">
              <a16:creationId xmlns:a16="http://schemas.microsoft.com/office/drawing/2014/main" id="{4AB67F4F-D27C-491D-8C16-DEF2D290AAD0}"/>
            </a:ext>
          </a:extLst>
        </xdr:cNvPr>
        <xdr:cNvCxnSpPr/>
      </xdr:nvCxnSpPr>
      <xdr:spPr>
        <a:xfrm>
          <a:off x="13144500" y="6163763"/>
          <a:ext cx="79756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110308</xdr:rowOff>
    </xdr:from>
    <xdr:to>
      <xdr:col>72</xdr:col>
      <xdr:colOff>38100</xdr:colOff>
      <xdr:row>36</xdr:row>
      <xdr:rowOff>40458</xdr:rowOff>
    </xdr:to>
    <xdr:sp macro="" textlink="">
      <xdr:nvSpPr>
        <xdr:cNvPr id="444" name="楕円 443">
          <a:extLst>
            <a:ext uri="{FF2B5EF4-FFF2-40B4-BE49-F238E27FC236}">
              <a16:creationId xmlns:a16="http://schemas.microsoft.com/office/drawing/2014/main" id="{AE848711-CA07-4000-B4B0-7ED8B2315B8F}"/>
            </a:ext>
          </a:extLst>
        </xdr:cNvPr>
        <xdr:cNvSpPr/>
      </xdr:nvSpPr>
      <xdr:spPr>
        <a:xfrm>
          <a:off x="12303760" y="61091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161108</xdr:rowOff>
    </xdr:from>
    <xdr:to>
      <xdr:col>76</xdr:col>
      <xdr:colOff>114300</xdr:colOff>
      <xdr:row>35</xdr:row>
      <xdr:rowOff>161108</xdr:rowOff>
    </xdr:to>
    <xdr:cxnSp macro="">
      <xdr:nvCxnSpPr>
        <xdr:cNvPr id="445" name="直線コネクタ 444">
          <a:extLst>
            <a:ext uri="{FF2B5EF4-FFF2-40B4-BE49-F238E27FC236}">
              <a16:creationId xmlns:a16="http://schemas.microsoft.com/office/drawing/2014/main" id="{37B29D1E-45E5-4294-BA9F-3D5BD21FF6F4}"/>
            </a:ext>
          </a:extLst>
        </xdr:cNvPr>
        <xdr:cNvCxnSpPr/>
      </xdr:nvCxnSpPr>
      <xdr:spPr>
        <a:xfrm>
          <a:off x="12346940" y="61637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115207</xdr:rowOff>
    </xdr:from>
    <xdr:to>
      <xdr:col>67</xdr:col>
      <xdr:colOff>101600</xdr:colOff>
      <xdr:row>36</xdr:row>
      <xdr:rowOff>45357</xdr:rowOff>
    </xdr:to>
    <xdr:sp macro="" textlink="">
      <xdr:nvSpPr>
        <xdr:cNvPr id="446" name="楕円 445">
          <a:extLst>
            <a:ext uri="{FF2B5EF4-FFF2-40B4-BE49-F238E27FC236}">
              <a16:creationId xmlns:a16="http://schemas.microsoft.com/office/drawing/2014/main" id="{070BF287-4D54-40EF-A4DE-57D48A4F3D11}"/>
            </a:ext>
          </a:extLst>
        </xdr:cNvPr>
        <xdr:cNvSpPr/>
      </xdr:nvSpPr>
      <xdr:spPr>
        <a:xfrm>
          <a:off x="11487150" y="61159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161108</xdr:rowOff>
    </xdr:from>
    <xdr:to>
      <xdr:col>71</xdr:col>
      <xdr:colOff>177800</xdr:colOff>
      <xdr:row>35</xdr:row>
      <xdr:rowOff>166007</xdr:rowOff>
    </xdr:to>
    <xdr:cxnSp macro="">
      <xdr:nvCxnSpPr>
        <xdr:cNvPr id="447" name="直線コネクタ 446">
          <a:extLst>
            <a:ext uri="{FF2B5EF4-FFF2-40B4-BE49-F238E27FC236}">
              <a16:creationId xmlns:a16="http://schemas.microsoft.com/office/drawing/2014/main" id="{19E83FD9-6012-4434-BFFB-C2D45C08F8CF}"/>
            </a:ext>
          </a:extLst>
        </xdr:cNvPr>
        <xdr:cNvCxnSpPr/>
      </xdr:nvCxnSpPr>
      <xdr:spPr>
        <a:xfrm flipV="1">
          <a:off x="11541760" y="6163763"/>
          <a:ext cx="80518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DDC918E0-B5D8-4A30-BB63-76F89A2B7449}"/>
            </a:ext>
          </a:extLst>
        </xdr:cNvPr>
        <xdr:cNvSpPr txBox="1"/>
      </xdr:nvSpPr>
      <xdr:spPr>
        <a:xfrm>
          <a:off x="1373823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DBC8610-7970-428D-BE08-7400936CA817}"/>
            </a:ext>
          </a:extLst>
        </xdr:cNvPr>
        <xdr:cNvSpPr txBox="1"/>
      </xdr:nvSpPr>
      <xdr:spPr>
        <a:xfrm>
          <a:off x="12957184" y="659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3C0E5D31-9058-4ADC-93F6-94B2884403DB}"/>
            </a:ext>
          </a:extLst>
        </xdr:cNvPr>
        <xdr:cNvSpPr txBox="1"/>
      </xdr:nvSpPr>
      <xdr:spPr>
        <a:xfrm>
          <a:off x="12171054" y="657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7D12518F-C8C6-46D4-9DFE-3D6918261A43}"/>
            </a:ext>
          </a:extLst>
        </xdr:cNvPr>
        <xdr:cNvSpPr txBox="1"/>
      </xdr:nvSpPr>
      <xdr:spPr>
        <a:xfrm>
          <a:off x="11354444" y="65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105971</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49A7BF1B-4402-46AD-B7FE-2A8CA5806FE4}"/>
            </a:ext>
          </a:extLst>
        </xdr:cNvPr>
        <xdr:cNvSpPr txBox="1"/>
      </xdr:nvSpPr>
      <xdr:spPr>
        <a:xfrm>
          <a:off x="13738234"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56985</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6FC330C-8FB6-47A8-85F4-E650C63F968F}"/>
            </a:ext>
          </a:extLst>
        </xdr:cNvPr>
        <xdr:cNvSpPr txBox="1"/>
      </xdr:nvSpPr>
      <xdr:spPr>
        <a:xfrm>
          <a:off x="12957184" y="589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56985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8084A6F2-965A-4CC8-9777-3EB21EDE7D53}"/>
            </a:ext>
          </a:extLst>
        </xdr:cNvPr>
        <xdr:cNvSpPr txBox="1"/>
      </xdr:nvSpPr>
      <xdr:spPr>
        <a:xfrm>
          <a:off x="12171054" y="589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61884</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F24EA0F3-B5E3-47D8-B1AE-86C29E224310}"/>
            </a:ext>
          </a:extLst>
        </xdr:cNvPr>
        <xdr:cNvSpPr txBox="1"/>
      </xdr:nvSpPr>
      <xdr:spPr>
        <a:xfrm>
          <a:off x="11354444" y="588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8EA28C3-DE84-4B48-B798-CCEF9A456E3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C60B6E8-9268-47AC-B718-002DCC1421F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32174BAB-C661-4EF1-A8CD-11B7FE843E5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4222B70-97BD-4916-8388-5EA04691ADB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0069C41-F372-4CF5-98B6-E6361EE604D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FB12A9B5-43E6-4C01-AA65-C27EA5E3BBF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95E8636D-9747-4928-8D39-45B21AFA285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91B404A0-89B5-439D-8E19-5465D58BB23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AB6D916A-96A8-4D65-8473-7841F00EED3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12F003B-D317-462A-AA2C-4A19F42227D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B027278C-8894-4F77-8DF8-7FCC25333C9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6429637-5018-427B-BF40-135075DB6F82}"/>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56332494-8F6D-4D09-9A3C-D5260CFC1D0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36D44D62-0A99-42AA-B694-BAD4EC367156}"/>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8C31A80-8897-4450-A99D-EDFCD944B2F0}"/>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3A844550-13F3-44D0-963E-50FD2847353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09CF8D7-7DB6-4D61-A905-0A5F6B214533}"/>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5A2826B0-CB2A-4390-910A-DF7DA7D3B600}"/>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2872BA9F-712E-4573-9591-D46C6FBEC5F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876F559-065E-4688-8E90-21CE3AAB1513}"/>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76D6E0D1-1866-456D-AF8B-2A42838B00A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F6C8CA48-C68D-43F4-A9CB-15EA3A97A1AA}"/>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CB4FA8BC-D36E-45A5-A3CB-0FB3A6E61E0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4B88BA36-64AB-45FB-A58D-701628C8F4B1}"/>
            </a:ext>
          </a:extLst>
        </xdr:cNvPr>
        <xdr:cNvCxnSpPr/>
      </xdr:nvCxnSpPr>
      <xdr:spPr>
        <a:xfrm flipV="1">
          <a:off x="19947254" y="596074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7C1BB19F-4D9A-4D10-8545-CAFF6317A1D5}"/>
            </a:ext>
          </a:extLst>
        </xdr:cNvPr>
        <xdr:cNvSpPr txBox="1"/>
      </xdr:nvSpPr>
      <xdr:spPr>
        <a:xfrm>
          <a:off x="19985990" y="722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FCA0A7F6-6FEC-4121-A67E-5890E4B9C414}"/>
            </a:ext>
          </a:extLst>
        </xdr:cNvPr>
        <xdr:cNvCxnSpPr/>
      </xdr:nvCxnSpPr>
      <xdr:spPr>
        <a:xfrm>
          <a:off x="198856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982236BD-D7B1-4B82-9FDA-7C89B702D53B}"/>
            </a:ext>
          </a:extLst>
        </xdr:cNvPr>
        <xdr:cNvSpPr txBox="1"/>
      </xdr:nvSpPr>
      <xdr:spPr>
        <a:xfrm>
          <a:off x="1998599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9EAAE947-EAE6-494F-9817-86D39831CAB2}"/>
            </a:ext>
          </a:extLst>
        </xdr:cNvPr>
        <xdr:cNvCxnSpPr/>
      </xdr:nvCxnSpPr>
      <xdr:spPr>
        <a:xfrm>
          <a:off x="19885660" y="5960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67B69BD0-4095-4B79-B897-C724CF4DE992}"/>
            </a:ext>
          </a:extLst>
        </xdr:cNvPr>
        <xdr:cNvSpPr txBox="1"/>
      </xdr:nvSpPr>
      <xdr:spPr>
        <a:xfrm>
          <a:off x="19985990" y="6793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B2AB166E-3CC1-42D9-B98B-449A3C539683}"/>
            </a:ext>
          </a:extLst>
        </xdr:cNvPr>
        <xdr:cNvSpPr/>
      </xdr:nvSpPr>
      <xdr:spPr>
        <a:xfrm>
          <a:off x="19904710" y="6820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447D5999-7B74-47B8-8336-F2F88C774AC7}"/>
            </a:ext>
          </a:extLst>
        </xdr:cNvPr>
        <xdr:cNvSpPr/>
      </xdr:nvSpPr>
      <xdr:spPr>
        <a:xfrm>
          <a:off x="19161760" y="6816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AA72390D-3D81-4B3D-873F-63818BDA7D3F}"/>
            </a:ext>
          </a:extLst>
        </xdr:cNvPr>
        <xdr:cNvSpPr/>
      </xdr:nvSpPr>
      <xdr:spPr>
        <a:xfrm>
          <a:off x="18345150" y="681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1C77A612-0EAB-4C16-9C6E-C3A4A7966767}"/>
            </a:ext>
          </a:extLst>
        </xdr:cNvPr>
        <xdr:cNvSpPr/>
      </xdr:nvSpPr>
      <xdr:spPr>
        <a:xfrm>
          <a:off x="17547590" y="68186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9DEEEEED-D94F-40F7-BBC2-122DB3750235}"/>
            </a:ext>
          </a:extLst>
        </xdr:cNvPr>
        <xdr:cNvSpPr/>
      </xdr:nvSpPr>
      <xdr:spPr>
        <a:xfrm>
          <a:off x="16761460" y="68300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D662AB9-BC09-49BA-8C2A-AD0DCE75A46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6B7274E3-E2BC-4F80-B6A3-86AB989AC02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6C51C71D-B8EA-45CB-AB72-07826FF2613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EF00E83-62C3-4A89-8C43-73F8E704967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5B0BFC5-CD6F-485B-BB52-70CCC28F925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69215</xdr:rowOff>
    </xdr:from>
    <xdr:to>
      <xdr:col>116</xdr:col>
      <xdr:colOff>114300</xdr:colOff>
      <xdr:row>39</xdr:row>
      <xdr:rowOff>170815</xdr:rowOff>
    </xdr:to>
    <xdr:sp macro="" textlink="">
      <xdr:nvSpPr>
        <xdr:cNvPr id="495" name="楕円 494">
          <a:extLst>
            <a:ext uri="{FF2B5EF4-FFF2-40B4-BE49-F238E27FC236}">
              <a16:creationId xmlns:a16="http://schemas.microsoft.com/office/drawing/2014/main" id="{F34F7C57-5C18-4E7C-B908-8AB740D8B913}"/>
            </a:ext>
          </a:extLst>
        </xdr:cNvPr>
        <xdr:cNvSpPr/>
      </xdr:nvSpPr>
      <xdr:spPr>
        <a:xfrm>
          <a:off x="19904710" y="6753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92092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11B799FF-92C9-4894-9752-C077D85530E4}"/>
            </a:ext>
          </a:extLst>
        </xdr:cNvPr>
        <xdr:cNvSpPr txBox="1"/>
      </xdr:nvSpPr>
      <xdr:spPr>
        <a:xfrm>
          <a:off x="19985990"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12065</xdr:rowOff>
    </xdr:from>
    <xdr:to>
      <xdr:col>112</xdr:col>
      <xdr:colOff>38100</xdr:colOff>
      <xdr:row>39</xdr:row>
      <xdr:rowOff>113665</xdr:rowOff>
    </xdr:to>
    <xdr:sp macro="" textlink="">
      <xdr:nvSpPr>
        <xdr:cNvPr id="497" name="楕円 496">
          <a:extLst>
            <a:ext uri="{FF2B5EF4-FFF2-40B4-BE49-F238E27FC236}">
              <a16:creationId xmlns:a16="http://schemas.microsoft.com/office/drawing/2014/main" id="{FF0D07B5-0F20-4CE0-8EC1-D9FFBF6AE615}"/>
            </a:ext>
          </a:extLst>
        </xdr:cNvPr>
        <xdr:cNvSpPr/>
      </xdr:nvSpPr>
      <xdr:spPr>
        <a:xfrm>
          <a:off x="19161760" y="6702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62865</xdr:rowOff>
    </xdr:from>
    <xdr:to>
      <xdr:col>116</xdr:col>
      <xdr:colOff>63500</xdr:colOff>
      <xdr:row>39</xdr:row>
      <xdr:rowOff>120015</xdr:rowOff>
    </xdr:to>
    <xdr:cxnSp macro="">
      <xdr:nvCxnSpPr>
        <xdr:cNvPr id="498" name="直線コネクタ 497">
          <a:extLst>
            <a:ext uri="{FF2B5EF4-FFF2-40B4-BE49-F238E27FC236}">
              <a16:creationId xmlns:a16="http://schemas.microsoft.com/office/drawing/2014/main" id="{FF03595A-F62D-442D-8C4C-A3A39A573F73}"/>
            </a:ext>
          </a:extLst>
        </xdr:cNvPr>
        <xdr:cNvCxnSpPr/>
      </xdr:nvCxnSpPr>
      <xdr:spPr>
        <a:xfrm>
          <a:off x="19204940" y="6745605"/>
          <a:ext cx="7429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50165</xdr:rowOff>
    </xdr:from>
    <xdr:to>
      <xdr:col>107</xdr:col>
      <xdr:colOff>101600</xdr:colOff>
      <xdr:row>39</xdr:row>
      <xdr:rowOff>151765</xdr:rowOff>
    </xdr:to>
    <xdr:sp macro="" textlink="">
      <xdr:nvSpPr>
        <xdr:cNvPr id="499" name="楕円 498">
          <a:extLst>
            <a:ext uri="{FF2B5EF4-FFF2-40B4-BE49-F238E27FC236}">
              <a16:creationId xmlns:a16="http://schemas.microsoft.com/office/drawing/2014/main" id="{90F83DAD-9365-4247-8631-D5682044761C}"/>
            </a:ext>
          </a:extLst>
        </xdr:cNvPr>
        <xdr:cNvSpPr/>
      </xdr:nvSpPr>
      <xdr:spPr>
        <a:xfrm>
          <a:off x="18345150" y="6740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62865</xdr:rowOff>
    </xdr:from>
    <xdr:to>
      <xdr:col>111</xdr:col>
      <xdr:colOff>177800</xdr:colOff>
      <xdr:row>39</xdr:row>
      <xdr:rowOff>100965</xdr:rowOff>
    </xdr:to>
    <xdr:cxnSp macro="">
      <xdr:nvCxnSpPr>
        <xdr:cNvPr id="500" name="直線コネクタ 499">
          <a:extLst>
            <a:ext uri="{FF2B5EF4-FFF2-40B4-BE49-F238E27FC236}">
              <a16:creationId xmlns:a16="http://schemas.microsoft.com/office/drawing/2014/main" id="{3791182C-48EE-4D0D-8D88-146BCEFA6475}"/>
            </a:ext>
          </a:extLst>
        </xdr:cNvPr>
        <xdr:cNvCxnSpPr/>
      </xdr:nvCxnSpPr>
      <xdr:spPr>
        <a:xfrm flipV="1">
          <a:off x="18399760" y="674560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01" name="楕円 500">
          <a:extLst>
            <a:ext uri="{FF2B5EF4-FFF2-40B4-BE49-F238E27FC236}">
              <a16:creationId xmlns:a16="http://schemas.microsoft.com/office/drawing/2014/main" id="{990D0EC6-E818-4489-8075-3214C35BCA7E}"/>
            </a:ext>
          </a:extLst>
        </xdr:cNvPr>
        <xdr:cNvSpPr/>
      </xdr:nvSpPr>
      <xdr:spPr>
        <a:xfrm>
          <a:off x="17547590" y="67043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64770</xdr:rowOff>
    </xdr:from>
    <xdr:to>
      <xdr:col>107</xdr:col>
      <xdr:colOff>50800</xdr:colOff>
      <xdr:row>39</xdr:row>
      <xdr:rowOff>100965</xdr:rowOff>
    </xdr:to>
    <xdr:cxnSp macro="">
      <xdr:nvCxnSpPr>
        <xdr:cNvPr id="502" name="直線コネクタ 501">
          <a:extLst>
            <a:ext uri="{FF2B5EF4-FFF2-40B4-BE49-F238E27FC236}">
              <a16:creationId xmlns:a16="http://schemas.microsoft.com/office/drawing/2014/main" id="{3F365DD4-9E85-4887-9C2B-0DE8175F345E}"/>
            </a:ext>
          </a:extLst>
        </xdr:cNvPr>
        <xdr:cNvCxnSpPr/>
      </xdr:nvCxnSpPr>
      <xdr:spPr>
        <a:xfrm>
          <a:off x="17602200" y="674941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170180</xdr:rowOff>
    </xdr:from>
    <xdr:to>
      <xdr:col>98</xdr:col>
      <xdr:colOff>38100</xdr:colOff>
      <xdr:row>39</xdr:row>
      <xdr:rowOff>100330</xdr:rowOff>
    </xdr:to>
    <xdr:sp macro="" textlink="">
      <xdr:nvSpPr>
        <xdr:cNvPr id="503" name="楕円 502">
          <a:extLst>
            <a:ext uri="{FF2B5EF4-FFF2-40B4-BE49-F238E27FC236}">
              <a16:creationId xmlns:a16="http://schemas.microsoft.com/office/drawing/2014/main" id="{3E24C0B6-6330-44DB-A232-6F811BC34430}"/>
            </a:ext>
          </a:extLst>
        </xdr:cNvPr>
        <xdr:cNvSpPr/>
      </xdr:nvSpPr>
      <xdr:spPr>
        <a:xfrm>
          <a:off x="16761460" y="6689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49530</xdr:rowOff>
    </xdr:from>
    <xdr:to>
      <xdr:col>102</xdr:col>
      <xdr:colOff>114300</xdr:colOff>
      <xdr:row>39</xdr:row>
      <xdr:rowOff>64770</xdr:rowOff>
    </xdr:to>
    <xdr:cxnSp macro="">
      <xdr:nvCxnSpPr>
        <xdr:cNvPr id="504" name="直線コネクタ 503">
          <a:extLst>
            <a:ext uri="{FF2B5EF4-FFF2-40B4-BE49-F238E27FC236}">
              <a16:creationId xmlns:a16="http://schemas.microsoft.com/office/drawing/2014/main" id="{1F2BE57F-1F43-4E53-B00C-E93E8C1BF217}"/>
            </a:ext>
          </a:extLst>
        </xdr:cNvPr>
        <xdr:cNvCxnSpPr/>
      </xdr:nvCxnSpPr>
      <xdr:spPr>
        <a:xfrm>
          <a:off x="16804640" y="67398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FD6EDCF0-DFF5-40B5-80F7-B9688DEDCB27}"/>
            </a:ext>
          </a:extLst>
        </xdr:cNvPr>
        <xdr:cNvSpPr txBox="1"/>
      </xdr:nvSpPr>
      <xdr:spPr>
        <a:xfrm>
          <a:off x="18982132"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389B656B-C7A7-4065-9A1C-1E75EB1D36CF}"/>
            </a:ext>
          </a:extLst>
        </xdr:cNvPr>
        <xdr:cNvSpPr txBox="1"/>
      </xdr:nvSpPr>
      <xdr:spPr>
        <a:xfrm>
          <a:off x="18182032"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5683898E-8A63-4803-A0D1-73FE825DD14B}"/>
            </a:ext>
          </a:extLst>
        </xdr:cNvPr>
        <xdr:cNvSpPr txBox="1"/>
      </xdr:nvSpPr>
      <xdr:spPr>
        <a:xfrm>
          <a:off x="17384472"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B5D92D94-3DD0-44CE-9A7D-87323AF04118}"/>
            </a:ext>
          </a:extLst>
        </xdr:cNvPr>
        <xdr:cNvSpPr txBox="1"/>
      </xdr:nvSpPr>
      <xdr:spPr>
        <a:xfrm>
          <a:off x="1658881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130192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C314735-4C61-459F-964F-117145556290}"/>
            </a:ext>
          </a:extLst>
        </xdr:cNvPr>
        <xdr:cNvSpPr txBox="1"/>
      </xdr:nvSpPr>
      <xdr:spPr>
        <a:xfrm>
          <a:off x="18982132" y="647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168292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DE6546EE-FB6C-4F1B-A702-ED2D715088B9}"/>
            </a:ext>
          </a:extLst>
        </xdr:cNvPr>
        <xdr:cNvSpPr txBox="1"/>
      </xdr:nvSpPr>
      <xdr:spPr>
        <a:xfrm>
          <a:off x="18182032" y="651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CFECC81-ECA7-4028-A573-486F9337AD55}"/>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116857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DFB4B19B-FC19-47C2-B9D3-4662FE9C6F73}"/>
            </a:ext>
          </a:extLst>
        </xdr:cNvPr>
        <xdr:cNvSpPr txBox="1"/>
      </xdr:nvSpPr>
      <xdr:spPr>
        <a:xfrm>
          <a:off x="1658881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7D3FA53B-4C5B-4DE6-A943-E8A24A98621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FE7BF5A5-38EF-4194-9490-3BC2AD52D6D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679F0B7-7A93-42DF-80FF-F1BD44440B9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3729AA74-B02D-45AA-9610-21A882D46E3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12534390-CAB4-46E3-AE1D-A4767BE2A80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4377E73-5681-402C-9488-C884F94FDAD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4FFE694-EDCB-43C0-BFA5-7B6AB7794B9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10E1B78-D7DB-4499-84E2-3B2CA29ADE9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8B21CFEB-2807-4C79-A115-72B2373C37D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DE8B0018-B1EC-442C-80FE-E5D895C555A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71DBDB61-18AB-4165-BAE6-06174F82C11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D41AF0F1-51E3-4427-AB9C-D06DE584085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87280906-6A38-42B2-93AB-D8ED202018D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24C673E9-F72B-4335-B9D9-44EE88BC40DC}"/>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32EE1BE6-853A-4DD5-976A-3DE4B274D6F4}"/>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68CC5472-F636-47A4-8C53-8CCB405134F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D3502F3E-072E-4329-97B8-8FF7D72E86B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18EF78D8-ACF5-467E-A462-CA376D64AE8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21AC234C-D52B-4C48-8747-BD359810161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6E8EB919-0B76-4436-A691-0F77059EC2B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8CC7AE1-9F91-425D-B971-3D9B8858F976}"/>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7C7C4404-5D43-4CD3-86E8-8F0C45AEF65B}"/>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8F60C87C-2277-4F05-BEB7-06AB827C7333}"/>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96A1B785-BFA3-44DB-BB11-5AFFD0409CE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D6172426-1CCF-48EE-B18C-1C42FBBB4C66}"/>
            </a:ext>
          </a:extLst>
        </xdr:cNvPr>
        <xdr:cNvCxnSpPr/>
      </xdr:nvCxnSpPr>
      <xdr:spPr>
        <a:xfrm flipV="1">
          <a:off x="14703424" y="9742170"/>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A5FA6AAC-45E6-464B-BEA6-B8185AB22C7C}"/>
            </a:ext>
          </a:extLst>
        </xdr:cNvPr>
        <xdr:cNvSpPr txBox="1"/>
      </xdr:nvSpPr>
      <xdr:spPr>
        <a:xfrm>
          <a:off x="14742160"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A4CAB607-191D-4FD5-9381-6F95A1C0AF1A}"/>
            </a:ext>
          </a:extLst>
        </xdr:cNvPr>
        <xdr:cNvCxnSpPr/>
      </xdr:nvCxnSpPr>
      <xdr:spPr>
        <a:xfrm>
          <a:off x="14611350" y="1081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79EDC8C1-6693-4884-9CBC-4302E72523E2}"/>
            </a:ext>
          </a:extLst>
        </xdr:cNvPr>
        <xdr:cNvSpPr txBox="1"/>
      </xdr:nvSpPr>
      <xdr:spPr>
        <a:xfrm>
          <a:off x="1474216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9414ED2A-AA61-4040-A2F9-86BF067FA63C}"/>
            </a:ext>
          </a:extLst>
        </xdr:cNvPr>
        <xdr:cNvCxnSpPr/>
      </xdr:nvCxnSpPr>
      <xdr:spPr>
        <a:xfrm>
          <a:off x="14611350" y="9742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AE1530F4-BA9E-4BC3-AFFA-B78E71417B16}"/>
            </a:ext>
          </a:extLst>
        </xdr:cNvPr>
        <xdr:cNvSpPr txBox="1"/>
      </xdr:nvSpPr>
      <xdr:spPr>
        <a:xfrm>
          <a:off x="14742160" y="1020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4F4D9AB3-74EC-4F79-B76A-D37400BCBC1C}"/>
            </a:ext>
          </a:extLst>
        </xdr:cNvPr>
        <xdr:cNvSpPr/>
      </xdr:nvSpPr>
      <xdr:spPr>
        <a:xfrm>
          <a:off x="14649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4F39C1F9-678A-4DA8-997F-FA0899451AE0}"/>
            </a:ext>
          </a:extLst>
        </xdr:cNvPr>
        <xdr:cNvSpPr/>
      </xdr:nvSpPr>
      <xdr:spPr>
        <a:xfrm>
          <a:off x="13887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139B384B-4658-4717-8A43-F86C6886D208}"/>
            </a:ext>
          </a:extLst>
        </xdr:cNvPr>
        <xdr:cNvSpPr/>
      </xdr:nvSpPr>
      <xdr:spPr>
        <a:xfrm>
          <a:off x="13089890" y="103447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FAAC6416-1D5F-4721-BD5F-3B875BD8A9E7}"/>
            </a:ext>
          </a:extLst>
        </xdr:cNvPr>
        <xdr:cNvSpPr/>
      </xdr:nvSpPr>
      <xdr:spPr>
        <a:xfrm>
          <a:off x="123037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8686FBC7-B0AE-483B-872B-302866AE8D5C}"/>
            </a:ext>
          </a:extLst>
        </xdr:cNvPr>
        <xdr:cNvSpPr/>
      </xdr:nvSpPr>
      <xdr:spPr>
        <a:xfrm>
          <a:off x="114871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EC24B67-C1AB-4AF3-B846-13546F7B782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2F46451-5A6A-45E7-90E0-5E172C246A3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C434496-A750-4E23-929D-96158E7A41A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F92BA98-7AB5-43B3-9F19-7D29BEE8038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DEA21183-4A00-48E7-BE0E-91CA5D0E2B5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553" name="楕円 552">
          <a:extLst>
            <a:ext uri="{FF2B5EF4-FFF2-40B4-BE49-F238E27FC236}">
              <a16:creationId xmlns:a16="http://schemas.microsoft.com/office/drawing/2014/main" id="{EE374AF6-8602-4915-8F1A-2B1E89ACA304}"/>
            </a:ext>
          </a:extLst>
        </xdr:cNvPr>
        <xdr:cNvSpPr/>
      </xdr:nvSpPr>
      <xdr:spPr>
        <a:xfrm>
          <a:off x="14649450" y="10619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137177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C13DD0EF-4D05-48FA-9F68-04EB9BE69C8A}"/>
            </a:ext>
          </a:extLst>
        </xdr:cNvPr>
        <xdr:cNvSpPr txBox="1"/>
      </xdr:nvSpPr>
      <xdr:spPr>
        <a:xfrm>
          <a:off x="1474216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132080</xdr:rowOff>
    </xdr:from>
    <xdr:to>
      <xdr:col>81</xdr:col>
      <xdr:colOff>101600</xdr:colOff>
      <xdr:row>62</xdr:row>
      <xdr:rowOff>62230</xdr:rowOff>
    </xdr:to>
    <xdr:sp macro="" textlink="">
      <xdr:nvSpPr>
        <xdr:cNvPr id="555" name="楕円 554">
          <a:extLst>
            <a:ext uri="{FF2B5EF4-FFF2-40B4-BE49-F238E27FC236}">
              <a16:creationId xmlns:a16="http://schemas.microsoft.com/office/drawing/2014/main" id="{4F09B4E7-87BA-4C33-B881-B5285E7F6D17}"/>
            </a:ext>
          </a:extLst>
        </xdr:cNvPr>
        <xdr:cNvSpPr/>
      </xdr:nvSpPr>
      <xdr:spPr>
        <a:xfrm>
          <a:off x="13887450" y="1059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xdr:rowOff>
    </xdr:from>
    <xdr:to>
      <xdr:col>85</xdr:col>
      <xdr:colOff>127000</xdr:colOff>
      <xdr:row>62</xdr:row>
      <xdr:rowOff>38100</xdr:rowOff>
    </xdr:to>
    <xdr:cxnSp macro="">
      <xdr:nvCxnSpPr>
        <xdr:cNvPr id="556" name="直線コネクタ 555">
          <a:extLst>
            <a:ext uri="{FF2B5EF4-FFF2-40B4-BE49-F238E27FC236}">
              <a16:creationId xmlns:a16="http://schemas.microsoft.com/office/drawing/2014/main" id="{F70CDC36-668A-4349-8178-7D9824258D4B}"/>
            </a:ext>
          </a:extLst>
        </xdr:cNvPr>
        <xdr:cNvCxnSpPr/>
      </xdr:nvCxnSpPr>
      <xdr:spPr>
        <a:xfrm>
          <a:off x="13942060" y="1064514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103505</xdr:rowOff>
    </xdr:from>
    <xdr:to>
      <xdr:col>76</xdr:col>
      <xdr:colOff>165100</xdr:colOff>
      <xdr:row>62</xdr:row>
      <xdr:rowOff>33655</xdr:rowOff>
    </xdr:to>
    <xdr:sp macro="" textlink="">
      <xdr:nvSpPr>
        <xdr:cNvPr id="557" name="楕円 556">
          <a:extLst>
            <a:ext uri="{FF2B5EF4-FFF2-40B4-BE49-F238E27FC236}">
              <a16:creationId xmlns:a16="http://schemas.microsoft.com/office/drawing/2014/main" id="{44E63AC6-EC42-459C-A18F-633B923D040F}"/>
            </a:ext>
          </a:extLst>
        </xdr:cNvPr>
        <xdr:cNvSpPr/>
      </xdr:nvSpPr>
      <xdr:spPr>
        <a:xfrm>
          <a:off x="13089890" y="105600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154305</xdr:rowOff>
    </xdr:from>
    <xdr:to>
      <xdr:col>81</xdr:col>
      <xdr:colOff>50800</xdr:colOff>
      <xdr:row>62</xdr:row>
      <xdr:rowOff>11430</xdr:rowOff>
    </xdr:to>
    <xdr:cxnSp macro="">
      <xdr:nvCxnSpPr>
        <xdr:cNvPr id="558" name="直線コネクタ 557">
          <a:extLst>
            <a:ext uri="{FF2B5EF4-FFF2-40B4-BE49-F238E27FC236}">
              <a16:creationId xmlns:a16="http://schemas.microsoft.com/office/drawing/2014/main" id="{AB0FEAFA-8BA6-4896-A227-F5AEA92C8567}"/>
            </a:ext>
          </a:extLst>
        </xdr:cNvPr>
        <xdr:cNvCxnSpPr/>
      </xdr:nvCxnSpPr>
      <xdr:spPr>
        <a:xfrm>
          <a:off x="13144500" y="106127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71120</xdr:rowOff>
    </xdr:from>
    <xdr:to>
      <xdr:col>72</xdr:col>
      <xdr:colOff>38100</xdr:colOff>
      <xdr:row>62</xdr:row>
      <xdr:rowOff>1270</xdr:rowOff>
    </xdr:to>
    <xdr:sp macro="" textlink="">
      <xdr:nvSpPr>
        <xdr:cNvPr id="559" name="楕円 558">
          <a:extLst>
            <a:ext uri="{FF2B5EF4-FFF2-40B4-BE49-F238E27FC236}">
              <a16:creationId xmlns:a16="http://schemas.microsoft.com/office/drawing/2014/main" id="{72260C35-F825-4F5D-B562-6AC071B0BE00}"/>
            </a:ext>
          </a:extLst>
        </xdr:cNvPr>
        <xdr:cNvSpPr/>
      </xdr:nvSpPr>
      <xdr:spPr>
        <a:xfrm>
          <a:off x="12303760" y="10527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121920</xdr:rowOff>
    </xdr:from>
    <xdr:to>
      <xdr:col>76</xdr:col>
      <xdr:colOff>114300</xdr:colOff>
      <xdr:row>61</xdr:row>
      <xdr:rowOff>154305</xdr:rowOff>
    </xdr:to>
    <xdr:cxnSp macro="">
      <xdr:nvCxnSpPr>
        <xdr:cNvPr id="560" name="直線コネクタ 559">
          <a:extLst>
            <a:ext uri="{FF2B5EF4-FFF2-40B4-BE49-F238E27FC236}">
              <a16:creationId xmlns:a16="http://schemas.microsoft.com/office/drawing/2014/main" id="{4991B289-BB83-43CA-962A-56DF2EE478B8}"/>
            </a:ext>
          </a:extLst>
        </xdr:cNvPr>
        <xdr:cNvCxnSpPr/>
      </xdr:nvCxnSpPr>
      <xdr:spPr>
        <a:xfrm>
          <a:off x="12346940" y="1058227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42545</xdr:rowOff>
    </xdr:from>
    <xdr:to>
      <xdr:col>67</xdr:col>
      <xdr:colOff>101600</xdr:colOff>
      <xdr:row>61</xdr:row>
      <xdr:rowOff>144145</xdr:rowOff>
    </xdr:to>
    <xdr:sp macro="" textlink="">
      <xdr:nvSpPr>
        <xdr:cNvPr id="561" name="楕円 560">
          <a:extLst>
            <a:ext uri="{FF2B5EF4-FFF2-40B4-BE49-F238E27FC236}">
              <a16:creationId xmlns:a16="http://schemas.microsoft.com/office/drawing/2014/main" id="{DF4CDB3A-39BE-4D10-9B79-BF9413789A87}"/>
            </a:ext>
          </a:extLst>
        </xdr:cNvPr>
        <xdr:cNvSpPr/>
      </xdr:nvSpPr>
      <xdr:spPr>
        <a:xfrm>
          <a:off x="11487150" y="10502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93345</xdr:rowOff>
    </xdr:from>
    <xdr:to>
      <xdr:col>71</xdr:col>
      <xdr:colOff>177800</xdr:colOff>
      <xdr:row>61</xdr:row>
      <xdr:rowOff>121920</xdr:rowOff>
    </xdr:to>
    <xdr:cxnSp macro="">
      <xdr:nvCxnSpPr>
        <xdr:cNvPr id="562" name="直線コネクタ 561">
          <a:extLst>
            <a:ext uri="{FF2B5EF4-FFF2-40B4-BE49-F238E27FC236}">
              <a16:creationId xmlns:a16="http://schemas.microsoft.com/office/drawing/2014/main" id="{6EB97091-ADE9-4038-A482-48411D2B4B49}"/>
            </a:ext>
          </a:extLst>
        </xdr:cNvPr>
        <xdr:cNvCxnSpPr/>
      </xdr:nvCxnSpPr>
      <xdr:spPr>
        <a:xfrm>
          <a:off x="11541760" y="10555605"/>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FAB895E6-4E22-4185-8B57-6B7E14845F1D}"/>
            </a:ext>
          </a:extLst>
        </xdr:cNvPr>
        <xdr:cNvSpPr txBox="1"/>
      </xdr:nvSpPr>
      <xdr:spPr>
        <a:xfrm>
          <a:off x="1373823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1061B297-EB5C-45A3-AED7-92E5B8FEC6AF}"/>
            </a:ext>
          </a:extLst>
        </xdr:cNvPr>
        <xdr:cNvSpPr txBox="1"/>
      </xdr:nvSpPr>
      <xdr:spPr>
        <a:xfrm>
          <a:off x="1295718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A9F094C2-4FF9-4747-9C72-3FA7177144FE}"/>
            </a:ext>
          </a:extLst>
        </xdr:cNvPr>
        <xdr:cNvSpPr txBox="1"/>
      </xdr:nvSpPr>
      <xdr:spPr>
        <a:xfrm>
          <a:off x="1217105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A9AFEF79-7B4C-4E66-ACB2-BFF873E9649D}"/>
            </a:ext>
          </a:extLst>
        </xdr:cNvPr>
        <xdr:cNvSpPr txBox="1"/>
      </xdr:nvSpPr>
      <xdr:spPr>
        <a:xfrm>
          <a:off x="113544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53357</xdr:rowOff>
    </xdr:from>
    <xdr:ext cx="405111" cy="259045"/>
    <xdr:sp macro="" textlink="">
      <xdr:nvSpPr>
        <xdr:cNvPr id="567" name="n_1mainValue【学校施設】&#10;有形固定資産減価償却率">
          <a:extLst>
            <a:ext uri="{FF2B5EF4-FFF2-40B4-BE49-F238E27FC236}">
              <a16:creationId xmlns:a16="http://schemas.microsoft.com/office/drawing/2014/main" id="{F275B7B1-07C6-4F2A-B097-CB035B3083DF}"/>
            </a:ext>
          </a:extLst>
        </xdr:cNvPr>
        <xdr:cNvSpPr txBox="1"/>
      </xdr:nvSpPr>
      <xdr:spPr>
        <a:xfrm>
          <a:off x="1373823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24782</xdr:rowOff>
    </xdr:from>
    <xdr:ext cx="405111" cy="259045"/>
    <xdr:sp macro="" textlink="">
      <xdr:nvSpPr>
        <xdr:cNvPr id="568" name="n_2mainValue【学校施設】&#10;有形固定資産減価償却率">
          <a:extLst>
            <a:ext uri="{FF2B5EF4-FFF2-40B4-BE49-F238E27FC236}">
              <a16:creationId xmlns:a16="http://schemas.microsoft.com/office/drawing/2014/main" id="{43BCC466-EF68-452E-AFAF-14CC47D8542E}"/>
            </a:ext>
          </a:extLst>
        </xdr:cNvPr>
        <xdr:cNvSpPr txBox="1"/>
      </xdr:nvSpPr>
      <xdr:spPr>
        <a:xfrm>
          <a:off x="1295718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163847</xdr:rowOff>
    </xdr:from>
    <xdr:ext cx="405111" cy="259045"/>
    <xdr:sp macro="" textlink="">
      <xdr:nvSpPr>
        <xdr:cNvPr id="569" name="n_3mainValue【学校施設】&#10;有形固定資産減価償却率">
          <a:extLst>
            <a:ext uri="{FF2B5EF4-FFF2-40B4-BE49-F238E27FC236}">
              <a16:creationId xmlns:a16="http://schemas.microsoft.com/office/drawing/2014/main" id="{C0FEEF61-6E61-4107-B5E1-EB2EB0216759}"/>
            </a:ext>
          </a:extLst>
        </xdr:cNvPr>
        <xdr:cNvSpPr txBox="1"/>
      </xdr:nvSpPr>
      <xdr:spPr>
        <a:xfrm>
          <a:off x="1217105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135272</xdr:rowOff>
    </xdr:from>
    <xdr:ext cx="405111" cy="259045"/>
    <xdr:sp macro="" textlink="">
      <xdr:nvSpPr>
        <xdr:cNvPr id="570" name="n_4mainValue【学校施設】&#10;有形固定資産減価償却率">
          <a:extLst>
            <a:ext uri="{FF2B5EF4-FFF2-40B4-BE49-F238E27FC236}">
              <a16:creationId xmlns:a16="http://schemas.microsoft.com/office/drawing/2014/main" id="{FFAB1906-9E52-4148-A46B-EF616D5CDCC4}"/>
            </a:ext>
          </a:extLst>
        </xdr:cNvPr>
        <xdr:cNvSpPr txBox="1"/>
      </xdr:nvSpPr>
      <xdr:spPr>
        <a:xfrm>
          <a:off x="113544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2811FAA4-E53B-4B91-BDA7-3A187728F9F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84836861-46E0-49C9-90AD-5DDC79454A5F}"/>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FBC33078-A494-470A-8F79-B16FA769682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38EC9AD-B9A2-45BA-BB5E-7BA1525BE0B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F3717643-FF4B-44F4-A566-9026519CB9E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7D128FA1-D42F-4C9D-B720-BE4DC8F7F83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CA506DCA-69D2-4F5B-BF1E-76FD14DBCB2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7121E551-2FEC-4D7A-96BA-FF36F2F79BB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2CA49C7E-9ED6-4FC1-9578-BDADB225878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B1E79962-61BF-4F4F-9733-FB05D6ADBB93}"/>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ABDF2321-E576-4E56-92A0-C024715B9A9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25605188-374B-4FA4-8FA4-4A73BA217942}"/>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622C64F6-1DEC-4CB9-99D7-2D22C5CEA4BD}"/>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2B0A0C4A-7F83-42D2-94A5-55E10BCDFEC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C86FF4EE-EB1F-4309-BD1D-49F351CEEDA3}"/>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CEB2E02C-F56E-425A-9417-5C88AA3D49AB}"/>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93B7C05A-77AB-465F-8E33-90493980E83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6192001D-1615-422D-BF15-85EC5FD295E2}"/>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CCE24C04-E015-4645-ABBE-679D54A0185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4E2E5270-3B46-463F-BA77-B9A918886E3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FA956D7D-4139-457E-A42E-9ABAEA001BE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66CE8BD-FBB2-46DC-826B-A9D57F3833C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26ECCBA-5969-40E9-9D6C-369E7806C0A1}"/>
            </a:ext>
          </a:extLst>
        </xdr:cNvPr>
        <xdr:cNvCxnSpPr/>
      </xdr:nvCxnSpPr>
      <xdr:spPr>
        <a:xfrm flipV="1">
          <a:off x="19947254" y="9868814"/>
          <a:ext cx="0" cy="1038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380DAA5C-A888-44BA-9A77-E9D32E206C90}"/>
            </a:ext>
          </a:extLst>
        </xdr:cNvPr>
        <xdr:cNvSpPr txBox="1"/>
      </xdr:nvSpPr>
      <xdr:spPr>
        <a:xfrm>
          <a:off x="1998599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67270A3-FA14-4279-A8C3-A65FD7BDC905}"/>
            </a:ext>
          </a:extLst>
        </xdr:cNvPr>
        <xdr:cNvCxnSpPr/>
      </xdr:nvCxnSpPr>
      <xdr:spPr>
        <a:xfrm>
          <a:off x="19885660" y="10906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F64D824C-820B-4C06-A14C-0DAF469323DA}"/>
            </a:ext>
          </a:extLst>
        </xdr:cNvPr>
        <xdr:cNvSpPr txBox="1"/>
      </xdr:nvSpPr>
      <xdr:spPr>
        <a:xfrm>
          <a:off x="1998599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7A3045D9-1543-401B-B2E1-4DD1B9C9AF64}"/>
            </a:ext>
          </a:extLst>
        </xdr:cNvPr>
        <xdr:cNvCxnSpPr/>
      </xdr:nvCxnSpPr>
      <xdr:spPr>
        <a:xfrm>
          <a:off x="19885660" y="9868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4F1EBC77-A007-4D47-88BB-E1A8BCAA11A3}"/>
            </a:ext>
          </a:extLst>
        </xdr:cNvPr>
        <xdr:cNvSpPr txBox="1"/>
      </xdr:nvSpPr>
      <xdr:spPr>
        <a:xfrm>
          <a:off x="19985990" y="104145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29B4F34A-7150-4468-94A6-531E853DFFB7}"/>
            </a:ext>
          </a:extLst>
        </xdr:cNvPr>
        <xdr:cNvSpPr/>
      </xdr:nvSpPr>
      <xdr:spPr>
        <a:xfrm>
          <a:off x="19904710" y="104322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33901EF5-BFB6-4B86-A07E-B72F1B1E784E}"/>
            </a:ext>
          </a:extLst>
        </xdr:cNvPr>
        <xdr:cNvSpPr/>
      </xdr:nvSpPr>
      <xdr:spPr>
        <a:xfrm>
          <a:off x="19161760" y="104507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89D124B0-C0EB-4664-8E39-73B0973F0B20}"/>
            </a:ext>
          </a:extLst>
        </xdr:cNvPr>
        <xdr:cNvSpPr/>
      </xdr:nvSpPr>
      <xdr:spPr>
        <a:xfrm>
          <a:off x="18345150" y="104507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70C41055-B02A-4F85-80A3-24FFBC2E11ED}"/>
            </a:ext>
          </a:extLst>
        </xdr:cNvPr>
        <xdr:cNvSpPr/>
      </xdr:nvSpPr>
      <xdr:spPr>
        <a:xfrm>
          <a:off x="17547590" y="104603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F20460CC-24F1-4C8A-AF9A-AD6DC84BEF2E}"/>
            </a:ext>
          </a:extLst>
        </xdr:cNvPr>
        <xdr:cNvSpPr/>
      </xdr:nvSpPr>
      <xdr:spPr>
        <a:xfrm>
          <a:off x="16761460" y="10478821"/>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C7ACDF5-1688-48E8-BCDF-AD0E5A964F0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3EE7454-5E09-4C70-B8DC-BD9EA82F9D2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6E7EEC2-16C6-4A85-89F7-1B174522C86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6ED3827-C511-4F5A-823F-F187A9E4756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05A4CD2-1BF6-4659-A411-A4B5146889E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77216</xdr:rowOff>
    </xdr:from>
    <xdr:to>
      <xdr:col>116</xdr:col>
      <xdr:colOff>114300</xdr:colOff>
      <xdr:row>61</xdr:row>
      <xdr:rowOff>7366</xdr:rowOff>
    </xdr:to>
    <xdr:sp macro="" textlink="">
      <xdr:nvSpPr>
        <xdr:cNvPr id="609" name="楕円 608">
          <a:extLst>
            <a:ext uri="{FF2B5EF4-FFF2-40B4-BE49-F238E27FC236}">
              <a16:creationId xmlns:a16="http://schemas.microsoft.com/office/drawing/2014/main" id="{66A54B62-008B-494C-A039-A69878CDEBC4}"/>
            </a:ext>
          </a:extLst>
        </xdr:cNvPr>
        <xdr:cNvSpPr/>
      </xdr:nvSpPr>
      <xdr:spPr>
        <a:xfrm>
          <a:off x="19904710" y="103642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100093</xdr:rowOff>
    </xdr:from>
    <xdr:ext cx="469744" cy="259045"/>
    <xdr:sp macro="" textlink="">
      <xdr:nvSpPr>
        <xdr:cNvPr id="610" name="【学校施設】&#10;一人当たり面積該当値テキスト">
          <a:extLst>
            <a:ext uri="{FF2B5EF4-FFF2-40B4-BE49-F238E27FC236}">
              <a16:creationId xmlns:a16="http://schemas.microsoft.com/office/drawing/2014/main" id="{01286ADE-96D8-4466-AD20-0445394D0450}"/>
            </a:ext>
          </a:extLst>
        </xdr:cNvPr>
        <xdr:cNvSpPr txBox="1"/>
      </xdr:nvSpPr>
      <xdr:spPr>
        <a:xfrm>
          <a:off x="19985990" y="102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85903</xdr:rowOff>
    </xdr:from>
    <xdr:to>
      <xdr:col>112</xdr:col>
      <xdr:colOff>38100</xdr:colOff>
      <xdr:row>61</xdr:row>
      <xdr:rowOff>16053</xdr:rowOff>
    </xdr:to>
    <xdr:sp macro="" textlink="">
      <xdr:nvSpPr>
        <xdr:cNvPr id="611" name="楕円 610">
          <a:extLst>
            <a:ext uri="{FF2B5EF4-FFF2-40B4-BE49-F238E27FC236}">
              <a16:creationId xmlns:a16="http://schemas.microsoft.com/office/drawing/2014/main" id="{FF5C8ED3-F82E-428D-877E-56BCC0EE78A0}"/>
            </a:ext>
          </a:extLst>
        </xdr:cNvPr>
        <xdr:cNvSpPr/>
      </xdr:nvSpPr>
      <xdr:spPr>
        <a:xfrm>
          <a:off x="19161760" y="1037480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128016</xdr:rowOff>
    </xdr:from>
    <xdr:to>
      <xdr:col>116</xdr:col>
      <xdr:colOff>63500</xdr:colOff>
      <xdr:row>60</xdr:row>
      <xdr:rowOff>136703</xdr:rowOff>
    </xdr:to>
    <xdr:cxnSp macro="">
      <xdr:nvCxnSpPr>
        <xdr:cNvPr id="612" name="直線コネクタ 611">
          <a:extLst>
            <a:ext uri="{FF2B5EF4-FFF2-40B4-BE49-F238E27FC236}">
              <a16:creationId xmlns:a16="http://schemas.microsoft.com/office/drawing/2014/main" id="{D14EE2AB-0973-46BD-BE6B-2AC54FA6CFA3}"/>
            </a:ext>
          </a:extLst>
        </xdr:cNvPr>
        <xdr:cNvCxnSpPr/>
      </xdr:nvCxnSpPr>
      <xdr:spPr>
        <a:xfrm flipV="1">
          <a:off x="19204940" y="10418826"/>
          <a:ext cx="74295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93675</xdr:rowOff>
    </xdr:from>
    <xdr:to>
      <xdr:col>107</xdr:col>
      <xdr:colOff>101600</xdr:colOff>
      <xdr:row>61</xdr:row>
      <xdr:rowOff>23825</xdr:rowOff>
    </xdr:to>
    <xdr:sp macro="" textlink="">
      <xdr:nvSpPr>
        <xdr:cNvPr id="613" name="楕円 612">
          <a:extLst>
            <a:ext uri="{FF2B5EF4-FFF2-40B4-BE49-F238E27FC236}">
              <a16:creationId xmlns:a16="http://schemas.microsoft.com/office/drawing/2014/main" id="{F03467F8-2700-4723-AE16-CB419243C819}"/>
            </a:ext>
          </a:extLst>
        </xdr:cNvPr>
        <xdr:cNvSpPr/>
      </xdr:nvSpPr>
      <xdr:spPr>
        <a:xfrm>
          <a:off x="18345150" y="103844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136703</xdr:rowOff>
    </xdr:from>
    <xdr:to>
      <xdr:col>111</xdr:col>
      <xdr:colOff>177800</xdr:colOff>
      <xdr:row>60</xdr:row>
      <xdr:rowOff>144475</xdr:rowOff>
    </xdr:to>
    <xdr:cxnSp macro="">
      <xdr:nvCxnSpPr>
        <xdr:cNvPr id="614" name="直線コネクタ 613">
          <a:extLst>
            <a:ext uri="{FF2B5EF4-FFF2-40B4-BE49-F238E27FC236}">
              <a16:creationId xmlns:a16="http://schemas.microsoft.com/office/drawing/2014/main" id="{31820840-8BF1-4F3D-B310-FD5E226970C3}"/>
            </a:ext>
          </a:extLst>
        </xdr:cNvPr>
        <xdr:cNvCxnSpPr/>
      </xdr:nvCxnSpPr>
      <xdr:spPr>
        <a:xfrm flipV="1">
          <a:off x="18399760" y="10419893"/>
          <a:ext cx="80518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103734</xdr:rowOff>
    </xdr:from>
    <xdr:to>
      <xdr:col>102</xdr:col>
      <xdr:colOff>165100</xdr:colOff>
      <xdr:row>61</xdr:row>
      <xdr:rowOff>33884</xdr:rowOff>
    </xdr:to>
    <xdr:sp macro="" textlink="">
      <xdr:nvSpPr>
        <xdr:cNvPr id="615" name="楕円 614">
          <a:extLst>
            <a:ext uri="{FF2B5EF4-FFF2-40B4-BE49-F238E27FC236}">
              <a16:creationId xmlns:a16="http://schemas.microsoft.com/office/drawing/2014/main" id="{CC08F912-1ACE-4299-B786-594D8C856266}"/>
            </a:ext>
          </a:extLst>
        </xdr:cNvPr>
        <xdr:cNvSpPr/>
      </xdr:nvSpPr>
      <xdr:spPr>
        <a:xfrm>
          <a:off x="17547590" y="1038882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144475</xdr:rowOff>
    </xdr:from>
    <xdr:to>
      <xdr:col>107</xdr:col>
      <xdr:colOff>50800</xdr:colOff>
      <xdr:row>60</xdr:row>
      <xdr:rowOff>154534</xdr:rowOff>
    </xdr:to>
    <xdr:cxnSp macro="">
      <xdr:nvCxnSpPr>
        <xdr:cNvPr id="616" name="直線コネクタ 615">
          <a:extLst>
            <a:ext uri="{FF2B5EF4-FFF2-40B4-BE49-F238E27FC236}">
              <a16:creationId xmlns:a16="http://schemas.microsoft.com/office/drawing/2014/main" id="{DDC06FA2-95FE-4572-854C-8511D5DDB9E3}"/>
            </a:ext>
          </a:extLst>
        </xdr:cNvPr>
        <xdr:cNvCxnSpPr/>
      </xdr:nvCxnSpPr>
      <xdr:spPr>
        <a:xfrm flipV="1">
          <a:off x="17602200" y="10429570"/>
          <a:ext cx="79756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121107</xdr:rowOff>
    </xdr:from>
    <xdr:to>
      <xdr:col>98</xdr:col>
      <xdr:colOff>38100</xdr:colOff>
      <xdr:row>61</xdr:row>
      <xdr:rowOff>51257</xdr:rowOff>
    </xdr:to>
    <xdr:sp macro="" textlink="">
      <xdr:nvSpPr>
        <xdr:cNvPr id="617" name="楕円 616">
          <a:extLst>
            <a:ext uri="{FF2B5EF4-FFF2-40B4-BE49-F238E27FC236}">
              <a16:creationId xmlns:a16="http://schemas.microsoft.com/office/drawing/2014/main" id="{E1E91AF5-BD8F-4B1B-8F6C-428861DC853C}"/>
            </a:ext>
          </a:extLst>
        </xdr:cNvPr>
        <xdr:cNvSpPr/>
      </xdr:nvSpPr>
      <xdr:spPr>
        <a:xfrm>
          <a:off x="16761460" y="1041001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154534</xdr:rowOff>
    </xdr:from>
    <xdr:to>
      <xdr:col>102</xdr:col>
      <xdr:colOff>114300</xdr:colOff>
      <xdr:row>61</xdr:row>
      <xdr:rowOff>457</xdr:rowOff>
    </xdr:to>
    <xdr:cxnSp macro="">
      <xdr:nvCxnSpPr>
        <xdr:cNvPr id="618" name="直線コネクタ 617">
          <a:extLst>
            <a:ext uri="{FF2B5EF4-FFF2-40B4-BE49-F238E27FC236}">
              <a16:creationId xmlns:a16="http://schemas.microsoft.com/office/drawing/2014/main" id="{ADC20D7D-DD7B-4F8D-97A5-521E5121ABCA}"/>
            </a:ext>
          </a:extLst>
        </xdr:cNvPr>
        <xdr:cNvCxnSpPr/>
      </xdr:nvCxnSpPr>
      <xdr:spPr>
        <a:xfrm flipV="1">
          <a:off x="16804640" y="10441534"/>
          <a:ext cx="79756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219A3D8B-46C4-44F0-A2A9-322A4C45D583}"/>
            </a:ext>
          </a:extLst>
        </xdr:cNvPr>
        <xdr:cNvSpPr txBox="1"/>
      </xdr:nvSpPr>
      <xdr:spPr>
        <a:xfrm>
          <a:off x="18982132" y="105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CF193A16-FFC0-41B7-A304-20B6202CEC80}"/>
            </a:ext>
          </a:extLst>
        </xdr:cNvPr>
        <xdr:cNvSpPr txBox="1"/>
      </xdr:nvSpPr>
      <xdr:spPr>
        <a:xfrm>
          <a:off x="18182032" y="105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4FBAA6AA-4DA9-4DF0-AC29-6310ED670917}"/>
            </a:ext>
          </a:extLst>
        </xdr:cNvPr>
        <xdr:cNvSpPr txBox="1"/>
      </xdr:nvSpPr>
      <xdr:spPr>
        <a:xfrm>
          <a:off x="17384472" y="1055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0A3CF22D-9C1A-45CB-9478-43722500F89C}"/>
            </a:ext>
          </a:extLst>
        </xdr:cNvPr>
        <xdr:cNvSpPr txBox="1"/>
      </xdr:nvSpPr>
      <xdr:spPr>
        <a:xfrm>
          <a:off x="1658881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32580</xdr:rowOff>
    </xdr:from>
    <xdr:ext cx="469744" cy="259045"/>
    <xdr:sp macro="" textlink="">
      <xdr:nvSpPr>
        <xdr:cNvPr id="623" name="n_1mainValue【学校施設】&#10;一人当たり面積">
          <a:extLst>
            <a:ext uri="{FF2B5EF4-FFF2-40B4-BE49-F238E27FC236}">
              <a16:creationId xmlns:a16="http://schemas.microsoft.com/office/drawing/2014/main" id="{004ED3A4-0EF2-4955-B461-E728DDE05C12}"/>
            </a:ext>
          </a:extLst>
        </xdr:cNvPr>
        <xdr:cNvSpPr txBox="1"/>
      </xdr:nvSpPr>
      <xdr:spPr>
        <a:xfrm>
          <a:off x="18982132" y="1014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40352</xdr:rowOff>
    </xdr:from>
    <xdr:ext cx="469744" cy="259045"/>
    <xdr:sp macro="" textlink="">
      <xdr:nvSpPr>
        <xdr:cNvPr id="624" name="n_2mainValue【学校施設】&#10;一人当たり面積">
          <a:extLst>
            <a:ext uri="{FF2B5EF4-FFF2-40B4-BE49-F238E27FC236}">
              <a16:creationId xmlns:a16="http://schemas.microsoft.com/office/drawing/2014/main" id="{38735EAC-224E-4247-A9E4-4F1ACABEBD37}"/>
            </a:ext>
          </a:extLst>
        </xdr:cNvPr>
        <xdr:cNvSpPr txBox="1"/>
      </xdr:nvSpPr>
      <xdr:spPr>
        <a:xfrm>
          <a:off x="18182032" y="101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50411</xdr:rowOff>
    </xdr:from>
    <xdr:ext cx="469744" cy="259045"/>
    <xdr:sp macro="" textlink="">
      <xdr:nvSpPr>
        <xdr:cNvPr id="625" name="n_3mainValue【学校施設】&#10;一人当たり面積">
          <a:extLst>
            <a:ext uri="{FF2B5EF4-FFF2-40B4-BE49-F238E27FC236}">
              <a16:creationId xmlns:a16="http://schemas.microsoft.com/office/drawing/2014/main" id="{1AB0D2A5-6336-45B7-A831-8B939410ED2A}"/>
            </a:ext>
          </a:extLst>
        </xdr:cNvPr>
        <xdr:cNvSpPr txBox="1"/>
      </xdr:nvSpPr>
      <xdr:spPr>
        <a:xfrm>
          <a:off x="17384472" y="101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67784</xdr:rowOff>
    </xdr:from>
    <xdr:ext cx="469744" cy="259045"/>
    <xdr:sp macro="" textlink="">
      <xdr:nvSpPr>
        <xdr:cNvPr id="626" name="n_4mainValue【学校施設】&#10;一人当たり面積">
          <a:extLst>
            <a:ext uri="{FF2B5EF4-FFF2-40B4-BE49-F238E27FC236}">
              <a16:creationId xmlns:a16="http://schemas.microsoft.com/office/drawing/2014/main" id="{B01C5A55-C537-403F-B6FC-1AFC2BFA498C}"/>
            </a:ext>
          </a:extLst>
        </xdr:cNvPr>
        <xdr:cNvSpPr txBox="1"/>
      </xdr:nvSpPr>
      <xdr:spPr>
        <a:xfrm>
          <a:off x="16588817" y="1018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2F80388E-EACD-4857-96E4-AD110F9167E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4A7EE088-F498-46BD-BD1F-DF6C7EA4CB5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626B2E89-A782-4D19-94DB-2005E693474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9CADB4C6-4E68-4AAC-89EF-09641AEED5F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F583DA03-0FEC-425D-B58A-0B6FF8877A8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C49E1221-46F0-477F-99ED-DF669347A3A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13E88E6-280C-43D7-BF91-8C0CF7C90DA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AC5C5381-4531-4100-8828-F06E68E4152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3C71032-07D9-49B9-A194-3C34AD6CD05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9E8CC3FC-D816-496D-9A5C-A712573C8D7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99E7E6A5-F6D9-4ACC-A0AF-60CD0A2500EF}"/>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1B369472-574A-4D4A-8350-44C8DF4085B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E64DD81D-4A7D-4A26-9C52-99E95C24D830}"/>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294D3D0B-ED79-48F4-AAFB-BFD1F92A9903}"/>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7043D1A0-C571-4D2D-8E6D-5F95AE177BD3}"/>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2D73604C-ED71-4760-A736-107A78DA1397}"/>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5205D0C3-F615-4C59-B918-3DFCD5092D68}"/>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279C856B-6B5E-43EF-9616-B6482BEEBA80}"/>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2729415-6545-403E-98F5-E0FFA00A0881}"/>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F91A6089-2B36-48C9-BB20-D36C1242AF18}"/>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C6FAF233-3539-4004-A6F7-8F9AEB06B04E}"/>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C04C38BB-8BBA-483D-9337-EB318346AF13}"/>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EF5209E1-818D-49AC-B4C7-DEFB90B999F0}"/>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C965B40D-E896-404E-819D-77006A60E70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E33A57B6-00EA-4524-AC69-688C2A38981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D6EB3F36-52D6-4B73-A9DC-1918513C03D8}"/>
            </a:ext>
          </a:extLst>
        </xdr:cNvPr>
        <xdr:cNvCxnSpPr/>
      </xdr:nvCxnSpPr>
      <xdr:spPr>
        <a:xfrm flipV="1">
          <a:off x="14703424" y="13365753"/>
          <a:ext cx="0" cy="155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791574C6-7B0C-40DC-872E-75913B0D3730}"/>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5BCDC174-C20F-4DA1-A838-E8B781A27525}"/>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287CFD5-777A-4716-9091-038CB2FC2E90}"/>
            </a:ext>
          </a:extLst>
        </xdr:cNvPr>
        <xdr:cNvSpPr txBox="1"/>
      </xdr:nvSpPr>
      <xdr:spPr>
        <a:xfrm>
          <a:off x="14742160" y="131371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724D5EC2-9AC4-48FE-BF82-761B62881248}"/>
            </a:ext>
          </a:extLst>
        </xdr:cNvPr>
        <xdr:cNvCxnSpPr/>
      </xdr:nvCxnSpPr>
      <xdr:spPr>
        <a:xfrm>
          <a:off x="14611350" y="13365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657" name="【児童館】&#10;有形固定資産減価償却率平均値テキスト">
          <a:extLst>
            <a:ext uri="{FF2B5EF4-FFF2-40B4-BE49-F238E27FC236}">
              <a16:creationId xmlns:a16="http://schemas.microsoft.com/office/drawing/2014/main" id="{CC1213BA-82AC-4B76-AFFB-1AB321560D5A}"/>
            </a:ext>
          </a:extLst>
        </xdr:cNvPr>
        <xdr:cNvSpPr txBox="1"/>
      </xdr:nvSpPr>
      <xdr:spPr>
        <a:xfrm>
          <a:off x="14742160" y="141133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B1EA3E32-0BF7-4B1B-9219-EE72945528AA}"/>
            </a:ext>
          </a:extLst>
        </xdr:cNvPr>
        <xdr:cNvSpPr/>
      </xdr:nvSpPr>
      <xdr:spPr>
        <a:xfrm>
          <a:off x="14649450" y="141292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70B94ED3-0D19-412E-A0D7-816F4A1BE4CC}"/>
            </a:ext>
          </a:extLst>
        </xdr:cNvPr>
        <xdr:cNvSpPr/>
      </xdr:nvSpPr>
      <xdr:spPr>
        <a:xfrm>
          <a:off x="13887450" y="141360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C3B90AE7-A76B-479E-A587-89DB63A18967}"/>
            </a:ext>
          </a:extLst>
        </xdr:cNvPr>
        <xdr:cNvSpPr/>
      </xdr:nvSpPr>
      <xdr:spPr>
        <a:xfrm>
          <a:off x="13089890" y="1410688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9D127BAA-A0B3-4F08-9F64-354FE4721348}"/>
            </a:ext>
          </a:extLst>
        </xdr:cNvPr>
        <xdr:cNvSpPr/>
      </xdr:nvSpPr>
      <xdr:spPr>
        <a:xfrm>
          <a:off x="123037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86778679-0C18-499F-A6CE-797852BA2DE4}"/>
            </a:ext>
          </a:extLst>
        </xdr:cNvPr>
        <xdr:cNvSpPr/>
      </xdr:nvSpPr>
      <xdr:spPr>
        <a:xfrm>
          <a:off x="11487150" y="1404130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B69E640-CDE5-4577-B0FF-C164796854E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E0A224A-04D1-4D30-8CAB-8D268787B0C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A998A91-4D03-4C35-89DB-FAB1E7948B5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EF743F34-0A7E-4A29-8B05-8AA6998ABEC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2A716C07-1C20-4A23-A5EC-CD37AC83B7E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86</xdr:row>
      <xdr:rowOff>117929</xdr:rowOff>
    </xdr:from>
    <xdr:to>
      <xdr:col>67</xdr:col>
      <xdr:colOff>101600</xdr:colOff>
      <xdr:row>87</xdr:row>
      <xdr:rowOff>48079</xdr:rowOff>
    </xdr:to>
    <xdr:sp macro="" textlink="">
      <xdr:nvSpPr>
        <xdr:cNvPr id="668" name="楕円 667">
          <a:extLst>
            <a:ext uri="{FF2B5EF4-FFF2-40B4-BE49-F238E27FC236}">
              <a16:creationId xmlns:a16="http://schemas.microsoft.com/office/drawing/2014/main" id="{ED2ECF2F-B2DC-4A59-9A32-D3263D57B52F}"/>
            </a:ext>
          </a:extLst>
        </xdr:cNvPr>
        <xdr:cNvSpPr/>
      </xdr:nvSpPr>
      <xdr:spPr>
        <a:xfrm>
          <a:off x="114871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23784</xdr:rowOff>
    </xdr:from>
    <xdr:ext cx="405111" cy="259045"/>
    <xdr:sp macro="" textlink="">
      <xdr:nvSpPr>
        <xdr:cNvPr id="669" name="n_1aveValue【児童館】&#10;有形固定資産減価償却率">
          <a:extLst>
            <a:ext uri="{FF2B5EF4-FFF2-40B4-BE49-F238E27FC236}">
              <a16:creationId xmlns:a16="http://schemas.microsoft.com/office/drawing/2014/main" id="{DAD1D8FF-3EE7-471F-990B-EF426DFD76F5}"/>
            </a:ext>
          </a:extLst>
        </xdr:cNvPr>
        <xdr:cNvSpPr txBox="1"/>
      </xdr:nvSpPr>
      <xdr:spPr>
        <a:xfrm>
          <a:off x="13738234" y="1390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0" name="n_2aveValue【児童館】&#10;有形固定資産減価償却率">
          <a:extLst>
            <a:ext uri="{FF2B5EF4-FFF2-40B4-BE49-F238E27FC236}">
              <a16:creationId xmlns:a16="http://schemas.microsoft.com/office/drawing/2014/main" id="{A007A2A6-C23A-4E45-9956-3C7A1884C010}"/>
            </a:ext>
          </a:extLst>
        </xdr:cNvPr>
        <xdr:cNvSpPr txBox="1"/>
      </xdr:nvSpPr>
      <xdr:spPr>
        <a:xfrm>
          <a:off x="12957184" y="1388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71" name="n_3aveValue【児童館】&#10;有形固定資産減価償却率">
          <a:extLst>
            <a:ext uri="{FF2B5EF4-FFF2-40B4-BE49-F238E27FC236}">
              <a16:creationId xmlns:a16="http://schemas.microsoft.com/office/drawing/2014/main" id="{63DC3FC6-85F9-4588-9065-C87B04120950}"/>
            </a:ext>
          </a:extLst>
        </xdr:cNvPr>
        <xdr:cNvSpPr txBox="1"/>
      </xdr:nvSpPr>
      <xdr:spPr>
        <a:xfrm>
          <a:off x="121710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72" name="n_4aveValue【児童館】&#10;有形固定資産減価償却率">
          <a:extLst>
            <a:ext uri="{FF2B5EF4-FFF2-40B4-BE49-F238E27FC236}">
              <a16:creationId xmlns:a16="http://schemas.microsoft.com/office/drawing/2014/main" id="{97731B28-BE7D-4B27-BA19-3BD8B164BF94}"/>
            </a:ext>
          </a:extLst>
        </xdr:cNvPr>
        <xdr:cNvSpPr txBox="1"/>
      </xdr:nvSpPr>
      <xdr:spPr>
        <a:xfrm>
          <a:off x="11354444" y="1381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3" name="n_4mainValue【児童館】&#10;有形固定資産減価償却率">
          <a:extLst>
            <a:ext uri="{FF2B5EF4-FFF2-40B4-BE49-F238E27FC236}">
              <a16:creationId xmlns:a16="http://schemas.microsoft.com/office/drawing/2014/main" id="{20479757-6204-4085-8AD2-05115DFD64BE}"/>
            </a:ext>
          </a:extLst>
        </xdr:cNvPr>
        <xdr:cNvSpPr txBox="1"/>
      </xdr:nvSpPr>
      <xdr:spPr>
        <a:xfrm>
          <a:off x="1132403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D176858B-8272-4FE5-B494-8DF112B3D33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0AF0CA1A-762B-478E-8F60-D82B70B9AE5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A56852A3-8A15-49AB-A2E8-4011A159744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D5F658E9-0355-44E6-9B86-7E06B405836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5EAAA900-D729-4DA4-9DAA-4611F298301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C25C9FC5-3F90-49D9-98B6-6B83820659C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D542F382-F064-4419-80AF-0B95E37D9ED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F740945F-D35C-419B-AEB7-8DAF3FAEBCD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C09ECCAA-BB86-40C0-8D6D-259C1E02706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631CD8A3-38F6-4315-9AFC-648865024B0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a:extLst>
            <a:ext uri="{FF2B5EF4-FFF2-40B4-BE49-F238E27FC236}">
              <a16:creationId xmlns:a16="http://schemas.microsoft.com/office/drawing/2014/main" id="{E2A7070B-6DA4-49B0-B75F-247652B43302}"/>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a:extLst>
            <a:ext uri="{FF2B5EF4-FFF2-40B4-BE49-F238E27FC236}">
              <a16:creationId xmlns:a16="http://schemas.microsoft.com/office/drawing/2014/main" id="{26AACA5F-974B-4A5E-83E0-BA85432FF3BE}"/>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a:extLst>
            <a:ext uri="{FF2B5EF4-FFF2-40B4-BE49-F238E27FC236}">
              <a16:creationId xmlns:a16="http://schemas.microsoft.com/office/drawing/2014/main" id="{F0A2DDD6-8CE6-4989-B219-447EA2ADA61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a:extLst>
            <a:ext uri="{FF2B5EF4-FFF2-40B4-BE49-F238E27FC236}">
              <a16:creationId xmlns:a16="http://schemas.microsoft.com/office/drawing/2014/main" id="{A234FB23-3E74-4CFC-940D-98B52173EC39}"/>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a:extLst>
            <a:ext uri="{FF2B5EF4-FFF2-40B4-BE49-F238E27FC236}">
              <a16:creationId xmlns:a16="http://schemas.microsoft.com/office/drawing/2014/main" id="{D458D890-6DE7-42B4-B9EB-92CC0E3ABEF4}"/>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a:extLst>
            <a:ext uri="{FF2B5EF4-FFF2-40B4-BE49-F238E27FC236}">
              <a16:creationId xmlns:a16="http://schemas.microsoft.com/office/drawing/2014/main" id="{87D5650E-132D-4EE6-A2D7-D32B99BD5FDA}"/>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a:extLst>
            <a:ext uri="{FF2B5EF4-FFF2-40B4-BE49-F238E27FC236}">
              <a16:creationId xmlns:a16="http://schemas.microsoft.com/office/drawing/2014/main" id="{DC930511-4E9B-4B83-A250-D00844734F03}"/>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a:extLst>
            <a:ext uri="{FF2B5EF4-FFF2-40B4-BE49-F238E27FC236}">
              <a16:creationId xmlns:a16="http://schemas.microsoft.com/office/drawing/2014/main" id="{04534653-03BE-4C15-ACAA-13349326FE62}"/>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8EDF3A18-BA70-4FBE-A23B-C5718C0A686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A44E4DCE-75F7-4095-8E97-7934DFF030D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児童館】&#10;一人当たり面積グラフ枠">
          <a:extLst>
            <a:ext uri="{FF2B5EF4-FFF2-40B4-BE49-F238E27FC236}">
              <a16:creationId xmlns:a16="http://schemas.microsoft.com/office/drawing/2014/main" id="{514E7E76-B18C-4951-9AFC-639CCB51627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95" name="直線コネクタ 694">
          <a:extLst>
            <a:ext uri="{FF2B5EF4-FFF2-40B4-BE49-F238E27FC236}">
              <a16:creationId xmlns:a16="http://schemas.microsoft.com/office/drawing/2014/main" id="{A8D3D0FE-6549-47C2-8A5A-14B82CCBE511}"/>
            </a:ext>
          </a:extLst>
        </xdr:cNvPr>
        <xdr:cNvCxnSpPr/>
      </xdr:nvCxnSpPr>
      <xdr:spPr>
        <a:xfrm flipV="1">
          <a:off x="19947254" y="13591413"/>
          <a:ext cx="0" cy="1172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96" name="【児童館】&#10;一人当たり面積最小値テキスト">
          <a:extLst>
            <a:ext uri="{FF2B5EF4-FFF2-40B4-BE49-F238E27FC236}">
              <a16:creationId xmlns:a16="http://schemas.microsoft.com/office/drawing/2014/main" id="{5AA896E9-D397-4D1F-9728-9CAE4D7AE81F}"/>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97" name="直線コネクタ 696">
          <a:extLst>
            <a:ext uri="{FF2B5EF4-FFF2-40B4-BE49-F238E27FC236}">
              <a16:creationId xmlns:a16="http://schemas.microsoft.com/office/drawing/2014/main" id="{E1A4F9C8-77E5-4A3F-AD5E-55E2481541E0}"/>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98" name="【児童館】&#10;一人当たり面積最大値テキスト">
          <a:extLst>
            <a:ext uri="{FF2B5EF4-FFF2-40B4-BE49-F238E27FC236}">
              <a16:creationId xmlns:a16="http://schemas.microsoft.com/office/drawing/2014/main" id="{045F2D6F-5E4C-48BB-956C-F12BDB1020BB}"/>
            </a:ext>
          </a:extLst>
        </xdr:cNvPr>
        <xdr:cNvSpPr txBox="1"/>
      </xdr:nvSpPr>
      <xdr:spPr>
        <a:xfrm>
          <a:off x="19985990" y="133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99" name="直線コネクタ 698">
          <a:extLst>
            <a:ext uri="{FF2B5EF4-FFF2-40B4-BE49-F238E27FC236}">
              <a16:creationId xmlns:a16="http://schemas.microsoft.com/office/drawing/2014/main" id="{91E5163E-EE50-4C77-8862-096AC148EDB9}"/>
            </a:ext>
          </a:extLst>
        </xdr:cNvPr>
        <xdr:cNvCxnSpPr/>
      </xdr:nvCxnSpPr>
      <xdr:spPr>
        <a:xfrm>
          <a:off x="19885660" y="13591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00" name="【児童館】&#10;一人当たり面積平均値テキスト">
          <a:extLst>
            <a:ext uri="{FF2B5EF4-FFF2-40B4-BE49-F238E27FC236}">
              <a16:creationId xmlns:a16="http://schemas.microsoft.com/office/drawing/2014/main" id="{BE637806-6F50-4C44-91E4-73593C874599}"/>
            </a:ext>
          </a:extLst>
        </xdr:cNvPr>
        <xdr:cNvSpPr txBox="1"/>
      </xdr:nvSpPr>
      <xdr:spPr>
        <a:xfrm>
          <a:off x="19985990" y="145374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01" name="フローチャート: 判断 700">
          <a:extLst>
            <a:ext uri="{FF2B5EF4-FFF2-40B4-BE49-F238E27FC236}">
              <a16:creationId xmlns:a16="http://schemas.microsoft.com/office/drawing/2014/main" id="{77DF022F-4C54-401A-9C8C-BFEEFCEDE78C}"/>
            </a:ext>
          </a:extLst>
        </xdr:cNvPr>
        <xdr:cNvSpPr/>
      </xdr:nvSpPr>
      <xdr:spPr>
        <a:xfrm>
          <a:off x="19904710" y="145647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02" name="フローチャート: 判断 701">
          <a:extLst>
            <a:ext uri="{FF2B5EF4-FFF2-40B4-BE49-F238E27FC236}">
              <a16:creationId xmlns:a16="http://schemas.microsoft.com/office/drawing/2014/main" id="{67CE0256-62F9-4C1A-9A78-753368DDD78C}"/>
            </a:ext>
          </a:extLst>
        </xdr:cNvPr>
        <xdr:cNvSpPr/>
      </xdr:nvSpPr>
      <xdr:spPr>
        <a:xfrm>
          <a:off x="19161760" y="1457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03" name="フローチャート: 判断 702">
          <a:extLst>
            <a:ext uri="{FF2B5EF4-FFF2-40B4-BE49-F238E27FC236}">
              <a16:creationId xmlns:a16="http://schemas.microsoft.com/office/drawing/2014/main" id="{D780B6E0-03B2-42D6-BC7E-EB9D0EAFFDA3}"/>
            </a:ext>
          </a:extLst>
        </xdr:cNvPr>
        <xdr:cNvSpPr/>
      </xdr:nvSpPr>
      <xdr:spPr>
        <a:xfrm>
          <a:off x="18345150" y="1457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04" name="フローチャート: 判断 703">
          <a:extLst>
            <a:ext uri="{FF2B5EF4-FFF2-40B4-BE49-F238E27FC236}">
              <a16:creationId xmlns:a16="http://schemas.microsoft.com/office/drawing/2014/main" id="{AFC8A075-5EDF-460E-B6E4-8C86D59FD74D}"/>
            </a:ext>
          </a:extLst>
        </xdr:cNvPr>
        <xdr:cNvSpPr/>
      </xdr:nvSpPr>
      <xdr:spPr>
        <a:xfrm>
          <a:off x="175475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05" name="フローチャート: 判断 704">
          <a:extLst>
            <a:ext uri="{FF2B5EF4-FFF2-40B4-BE49-F238E27FC236}">
              <a16:creationId xmlns:a16="http://schemas.microsoft.com/office/drawing/2014/main" id="{B9F77F4B-AA18-499A-9EED-1989C979DD5C}"/>
            </a:ext>
          </a:extLst>
        </xdr:cNvPr>
        <xdr:cNvSpPr/>
      </xdr:nvSpPr>
      <xdr:spPr>
        <a:xfrm>
          <a:off x="16761460" y="145647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285613CA-E554-4F44-8D70-75C1DADFA33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78166488-D552-48A4-954E-AF48CA9BBC7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B768493F-FE0E-4811-ADAB-930F5618AC1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2A00E7F-5192-4B0C-B8AE-B18C8AC45A0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5D187AA1-6E8E-4629-9EC2-443A50776E6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135889</xdr:rowOff>
    </xdr:from>
    <xdr:to>
      <xdr:col>98</xdr:col>
      <xdr:colOff>38100</xdr:colOff>
      <xdr:row>86</xdr:row>
      <xdr:rowOff>66039</xdr:rowOff>
    </xdr:to>
    <xdr:sp macro="" textlink="">
      <xdr:nvSpPr>
        <xdr:cNvPr id="711" name="楕円 710">
          <a:extLst>
            <a:ext uri="{FF2B5EF4-FFF2-40B4-BE49-F238E27FC236}">
              <a16:creationId xmlns:a16="http://schemas.microsoft.com/office/drawing/2014/main" id="{F17BB314-76DA-4F53-B4A4-AF1862621551}"/>
            </a:ext>
          </a:extLst>
        </xdr:cNvPr>
        <xdr:cNvSpPr/>
      </xdr:nvSpPr>
      <xdr:spPr>
        <a:xfrm>
          <a:off x="167614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116857</xdr:rowOff>
    </xdr:from>
    <xdr:ext cx="469744" cy="259045"/>
    <xdr:sp macro="" textlink="">
      <xdr:nvSpPr>
        <xdr:cNvPr id="712" name="n_1aveValue【児童館】&#10;一人当たり面積">
          <a:extLst>
            <a:ext uri="{FF2B5EF4-FFF2-40B4-BE49-F238E27FC236}">
              <a16:creationId xmlns:a16="http://schemas.microsoft.com/office/drawing/2014/main" id="{3B426182-143C-496B-BF17-AE4626E771A1}"/>
            </a:ext>
          </a:extLst>
        </xdr:cNvPr>
        <xdr:cNvSpPr txBox="1"/>
      </xdr:nvSpPr>
      <xdr:spPr>
        <a:xfrm>
          <a:off x="1898213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13" name="n_2aveValue【児童館】&#10;一人当たり面積">
          <a:extLst>
            <a:ext uri="{FF2B5EF4-FFF2-40B4-BE49-F238E27FC236}">
              <a16:creationId xmlns:a16="http://schemas.microsoft.com/office/drawing/2014/main" id="{199D5942-53B8-47B8-89E6-963CBDD29514}"/>
            </a:ext>
          </a:extLst>
        </xdr:cNvPr>
        <xdr:cNvSpPr txBox="1"/>
      </xdr:nvSpPr>
      <xdr:spPr>
        <a:xfrm>
          <a:off x="1818203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14" name="n_3aveValue【児童館】&#10;一人当たり面積">
          <a:extLst>
            <a:ext uri="{FF2B5EF4-FFF2-40B4-BE49-F238E27FC236}">
              <a16:creationId xmlns:a16="http://schemas.microsoft.com/office/drawing/2014/main" id="{42D41155-D7F5-4AA1-A93B-0C07FA8346F1}"/>
            </a:ext>
          </a:extLst>
        </xdr:cNvPr>
        <xdr:cNvSpPr txBox="1"/>
      </xdr:nvSpPr>
      <xdr:spPr>
        <a:xfrm>
          <a:off x="1738447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15" name="n_4aveValue【児童館】&#10;一人当たり面積">
          <a:extLst>
            <a:ext uri="{FF2B5EF4-FFF2-40B4-BE49-F238E27FC236}">
              <a16:creationId xmlns:a16="http://schemas.microsoft.com/office/drawing/2014/main" id="{35C4D6C1-80F4-408E-910B-5F65A8566FE5}"/>
            </a:ext>
          </a:extLst>
        </xdr:cNvPr>
        <xdr:cNvSpPr txBox="1"/>
      </xdr:nvSpPr>
      <xdr:spPr>
        <a:xfrm>
          <a:off x="16588817" y="1433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57166</xdr:rowOff>
    </xdr:from>
    <xdr:ext cx="469744" cy="259045"/>
    <xdr:sp macro="" textlink="">
      <xdr:nvSpPr>
        <xdr:cNvPr id="716" name="n_4mainValue【児童館】&#10;一人当たり面積">
          <a:extLst>
            <a:ext uri="{FF2B5EF4-FFF2-40B4-BE49-F238E27FC236}">
              <a16:creationId xmlns:a16="http://schemas.microsoft.com/office/drawing/2014/main" id="{1FD95542-1327-4152-962C-C4E18AA1419C}"/>
            </a:ext>
          </a:extLst>
        </xdr:cNvPr>
        <xdr:cNvSpPr txBox="1"/>
      </xdr:nvSpPr>
      <xdr:spPr>
        <a:xfrm>
          <a:off x="1658881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7" name="正方形/長方形 716">
          <a:extLst>
            <a:ext uri="{FF2B5EF4-FFF2-40B4-BE49-F238E27FC236}">
              <a16:creationId xmlns:a16="http://schemas.microsoft.com/office/drawing/2014/main" id="{461A0478-1CDF-4CBD-BF4C-796B7934E23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8" name="正方形/長方形 717">
          <a:extLst>
            <a:ext uri="{FF2B5EF4-FFF2-40B4-BE49-F238E27FC236}">
              <a16:creationId xmlns:a16="http://schemas.microsoft.com/office/drawing/2014/main" id="{5F02B1D7-602C-40ED-8DA6-5E4538E4553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9" name="正方形/長方形 718">
          <a:extLst>
            <a:ext uri="{FF2B5EF4-FFF2-40B4-BE49-F238E27FC236}">
              <a16:creationId xmlns:a16="http://schemas.microsoft.com/office/drawing/2014/main" id="{E9486C3C-5BF0-455E-90E2-3F0E452A0F5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0" name="正方形/長方形 719">
          <a:extLst>
            <a:ext uri="{FF2B5EF4-FFF2-40B4-BE49-F238E27FC236}">
              <a16:creationId xmlns:a16="http://schemas.microsoft.com/office/drawing/2014/main" id="{5AB7DC13-601B-4F24-8809-C4B7A7F174B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1" name="正方形/長方形 720">
          <a:extLst>
            <a:ext uri="{FF2B5EF4-FFF2-40B4-BE49-F238E27FC236}">
              <a16:creationId xmlns:a16="http://schemas.microsoft.com/office/drawing/2014/main" id="{FA95E3A3-A46B-41E4-9E2F-12A5FE16D95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2" name="正方形/長方形 721">
          <a:extLst>
            <a:ext uri="{FF2B5EF4-FFF2-40B4-BE49-F238E27FC236}">
              <a16:creationId xmlns:a16="http://schemas.microsoft.com/office/drawing/2014/main" id="{5BF115DC-6D63-47B9-847E-1724279DE89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3" name="正方形/長方形 722">
          <a:extLst>
            <a:ext uri="{FF2B5EF4-FFF2-40B4-BE49-F238E27FC236}">
              <a16:creationId xmlns:a16="http://schemas.microsoft.com/office/drawing/2014/main" id="{783C5E5E-7D2C-4F53-A8FB-263763AF7E6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4" name="正方形/長方形 723">
          <a:extLst>
            <a:ext uri="{FF2B5EF4-FFF2-40B4-BE49-F238E27FC236}">
              <a16:creationId xmlns:a16="http://schemas.microsoft.com/office/drawing/2014/main" id="{AF2C84FE-D47F-41C2-85C4-8D470CEB662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5" name="テキスト ボックス 724">
          <a:extLst>
            <a:ext uri="{FF2B5EF4-FFF2-40B4-BE49-F238E27FC236}">
              <a16:creationId xmlns:a16="http://schemas.microsoft.com/office/drawing/2014/main" id="{1A5E832D-2DF4-4364-AD6D-AD90A03A9AC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6" name="直線コネクタ 725">
          <a:extLst>
            <a:ext uri="{FF2B5EF4-FFF2-40B4-BE49-F238E27FC236}">
              <a16:creationId xmlns:a16="http://schemas.microsoft.com/office/drawing/2014/main" id="{34D1535D-C6F7-43AB-9008-E69701C2949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7" name="テキスト ボックス 726">
          <a:extLst>
            <a:ext uri="{FF2B5EF4-FFF2-40B4-BE49-F238E27FC236}">
              <a16:creationId xmlns:a16="http://schemas.microsoft.com/office/drawing/2014/main" id="{828D8966-38EB-4CD2-B2B2-EC123A1CB3B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8" name="直線コネクタ 727">
          <a:extLst>
            <a:ext uri="{FF2B5EF4-FFF2-40B4-BE49-F238E27FC236}">
              <a16:creationId xmlns:a16="http://schemas.microsoft.com/office/drawing/2014/main" id="{6E5C9E41-CE69-4704-BE89-877B48F3F069}"/>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9" name="テキスト ボックス 728">
          <a:extLst>
            <a:ext uri="{FF2B5EF4-FFF2-40B4-BE49-F238E27FC236}">
              <a16:creationId xmlns:a16="http://schemas.microsoft.com/office/drawing/2014/main" id="{9F7BA0CB-C893-4F8A-8335-62A06715260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0" name="直線コネクタ 729">
          <a:extLst>
            <a:ext uri="{FF2B5EF4-FFF2-40B4-BE49-F238E27FC236}">
              <a16:creationId xmlns:a16="http://schemas.microsoft.com/office/drawing/2014/main" id="{95B98AAF-A83E-4EA1-A037-7FB3772F1147}"/>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1" name="テキスト ボックス 730">
          <a:extLst>
            <a:ext uri="{FF2B5EF4-FFF2-40B4-BE49-F238E27FC236}">
              <a16:creationId xmlns:a16="http://schemas.microsoft.com/office/drawing/2014/main" id="{0A306803-96C3-408D-A403-617735D70B77}"/>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2" name="直線コネクタ 731">
          <a:extLst>
            <a:ext uri="{FF2B5EF4-FFF2-40B4-BE49-F238E27FC236}">
              <a16:creationId xmlns:a16="http://schemas.microsoft.com/office/drawing/2014/main" id="{E6EEC740-A27A-42DF-AB36-D494C893575F}"/>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3" name="テキスト ボックス 732">
          <a:extLst>
            <a:ext uri="{FF2B5EF4-FFF2-40B4-BE49-F238E27FC236}">
              <a16:creationId xmlns:a16="http://schemas.microsoft.com/office/drawing/2014/main" id="{A9748DB0-6B16-42E6-AE33-87C95E064FDB}"/>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4" name="直線コネクタ 733">
          <a:extLst>
            <a:ext uri="{FF2B5EF4-FFF2-40B4-BE49-F238E27FC236}">
              <a16:creationId xmlns:a16="http://schemas.microsoft.com/office/drawing/2014/main" id="{6F18E3C9-ACF1-470D-95A7-F1FFFD0D719C}"/>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5" name="テキスト ボックス 734">
          <a:extLst>
            <a:ext uri="{FF2B5EF4-FFF2-40B4-BE49-F238E27FC236}">
              <a16:creationId xmlns:a16="http://schemas.microsoft.com/office/drawing/2014/main" id="{3F868E43-C50C-47E0-ADA1-CC98871C53A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6" name="直線コネクタ 735">
          <a:extLst>
            <a:ext uri="{FF2B5EF4-FFF2-40B4-BE49-F238E27FC236}">
              <a16:creationId xmlns:a16="http://schemas.microsoft.com/office/drawing/2014/main" id="{A4B533EC-4B3B-402F-9A8F-E39E337AE203}"/>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7" name="テキスト ボックス 736">
          <a:extLst>
            <a:ext uri="{FF2B5EF4-FFF2-40B4-BE49-F238E27FC236}">
              <a16:creationId xmlns:a16="http://schemas.microsoft.com/office/drawing/2014/main" id="{A9FCE09E-BA81-4925-ABED-6DF6B2B907C0}"/>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8" name="直線コネクタ 737">
          <a:extLst>
            <a:ext uri="{FF2B5EF4-FFF2-40B4-BE49-F238E27FC236}">
              <a16:creationId xmlns:a16="http://schemas.microsoft.com/office/drawing/2014/main" id="{CAD23CC1-DDF3-48B2-A309-C3EEC069226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9" name="テキスト ボックス 738">
          <a:extLst>
            <a:ext uri="{FF2B5EF4-FFF2-40B4-BE49-F238E27FC236}">
              <a16:creationId xmlns:a16="http://schemas.microsoft.com/office/drawing/2014/main" id="{4B53C67B-25E2-4141-BEDE-A1DFC5F12495}"/>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0" name="【公民館】&#10;有形固定資産減価償却率グラフ枠">
          <a:extLst>
            <a:ext uri="{FF2B5EF4-FFF2-40B4-BE49-F238E27FC236}">
              <a16:creationId xmlns:a16="http://schemas.microsoft.com/office/drawing/2014/main" id="{35550A35-1FDB-47A3-9DAE-B51D76D6681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41" name="直線コネクタ 740">
          <a:extLst>
            <a:ext uri="{FF2B5EF4-FFF2-40B4-BE49-F238E27FC236}">
              <a16:creationId xmlns:a16="http://schemas.microsoft.com/office/drawing/2014/main" id="{1F7F2E45-1197-4314-A478-DB370FBEC095}"/>
            </a:ext>
          </a:extLst>
        </xdr:cNvPr>
        <xdr:cNvCxnSpPr/>
      </xdr:nvCxnSpPr>
      <xdr:spPr>
        <a:xfrm flipV="1">
          <a:off x="14703424" y="1720405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2" name="【公民館】&#10;有形固定資産減価償却率最小値テキスト">
          <a:extLst>
            <a:ext uri="{FF2B5EF4-FFF2-40B4-BE49-F238E27FC236}">
              <a16:creationId xmlns:a16="http://schemas.microsoft.com/office/drawing/2014/main" id="{9882D900-14E6-4A4F-AB9D-5457119A0995}"/>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3" name="直線コネクタ 742">
          <a:extLst>
            <a:ext uri="{FF2B5EF4-FFF2-40B4-BE49-F238E27FC236}">
              <a16:creationId xmlns:a16="http://schemas.microsoft.com/office/drawing/2014/main" id="{2150FCC5-4924-4368-8E5C-4D3ED5C34F1E}"/>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44" name="【公民館】&#10;有形固定資産減価償却率最大値テキスト">
          <a:extLst>
            <a:ext uri="{FF2B5EF4-FFF2-40B4-BE49-F238E27FC236}">
              <a16:creationId xmlns:a16="http://schemas.microsoft.com/office/drawing/2014/main" id="{9AD36D96-2330-4497-8909-AC289AC22747}"/>
            </a:ext>
          </a:extLst>
        </xdr:cNvPr>
        <xdr:cNvSpPr txBox="1"/>
      </xdr:nvSpPr>
      <xdr:spPr>
        <a:xfrm>
          <a:off x="1474216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45" name="直線コネクタ 744">
          <a:extLst>
            <a:ext uri="{FF2B5EF4-FFF2-40B4-BE49-F238E27FC236}">
              <a16:creationId xmlns:a16="http://schemas.microsoft.com/office/drawing/2014/main" id="{7757F006-E651-4B22-88D6-BF60D6A36F06}"/>
            </a:ext>
          </a:extLst>
        </xdr:cNvPr>
        <xdr:cNvCxnSpPr/>
      </xdr:nvCxnSpPr>
      <xdr:spPr>
        <a:xfrm>
          <a:off x="14611350" y="17204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746" name="【公民館】&#10;有形固定資産減価償却率平均値テキスト">
          <a:extLst>
            <a:ext uri="{FF2B5EF4-FFF2-40B4-BE49-F238E27FC236}">
              <a16:creationId xmlns:a16="http://schemas.microsoft.com/office/drawing/2014/main" id="{D1A797D7-CDC4-4CA4-AEFF-426ED5BA42AC}"/>
            </a:ext>
          </a:extLst>
        </xdr:cNvPr>
        <xdr:cNvSpPr txBox="1"/>
      </xdr:nvSpPr>
      <xdr:spPr>
        <a:xfrm>
          <a:off x="14742160" y="18065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47" name="フローチャート: 判断 746">
          <a:extLst>
            <a:ext uri="{FF2B5EF4-FFF2-40B4-BE49-F238E27FC236}">
              <a16:creationId xmlns:a16="http://schemas.microsoft.com/office/drawing/2014/main" id="{167A86BC-FF5B-4470-93D2-F7315E302C99}"/>
            </a:ext>
          </a:extLst>
        </xdr:cNvPr>
        <xdr:cNvSpPr/>
      </xdr:nvSpPr>
      <xdr:spPr>
        <a:xfrm>
          <a:off x="14649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48" name="フローチャート: 判断 747">
          <a:extLst>
            <a:ext uri="{FF2B5EF4-FFF2-40B4-BE49-F238E27FC236}">
              <a16:creationId xmlns:a16="http://schemas.microsoft.com/office/drawing/2014/main" id="{628C7FE0-6230-41AB-A3D3-91624E2D35F4}"/>
            </a:ext>
          </a:extLst>
        </xdr:cNvPr>
        <xdr:cNvSpPr/>
      </xdr:nvSpPr>
      <xdr:spPr>
        <a:xfrm>
          <a:off x="13887450" y="180848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49" name="フローチャート: 判断 748">
          <a:extLst>
            <a:ext uri="{FF2B5EF4-FFF2-40B4-BE49-F238E27FC236}">
              <a16:creationId xmlns:a16="http://schemas.microsoft.com/office/drawing/2014/main" id="{4CC87FD9-0F38-460F-BC0F-EDA398DB6B83}"/>
            </a:ext>
          </a:extLst>
        </xdr:cNvPr>
        <xdr:cNvSpPr/>
      </xdr:nvSpPr>
      <xdr:spPr>
        <a:xfrm>
          <a:off x="13089890" y="1804098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50" name="フローチャート: 判断 749">
          <a:extLst>
            <a:ext uri="{FF2B5EF4-FFF2-40B4-BE49-F238E27FC236}">
              <a16:creationId xmlns:a16="http://schemas.microsoft.com/office/drawing/2014/main" id="{277EE7E2-1F2C-46ED-9DEA-9D3E06997127}"/>
            </a:ext>
          </a:extLst>
        </xdr:cNvPr>
        <xdr:cNvSpPr/>
      </xdr:nvSpPr>
      <xdr:spPr>
        <a:xfrm>
          <a:off x="12303760" y="180276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51" name="フローチャート: 判断 750">
          <a:extLst>
            <a:ext uri="{FF2B5EF4-FFF2-40B4-BE49-F238E27FC236}">
              <a16:creationId xmlns:a16="http://schemas.microsoft.com/office/drawing/2014/main" id="{CD847510-8459-4B5D-ADFA-8F6FDEEF3412}"/>
            </a:ext>
          </a:extLst>
        </xdr:cNvPr>
        <xdr:cNvSpPr/>
      </xdr:nvSpPr>
      <xdr:spPr>
        <a:xfrm>
          <a:off x="11487150" y="179838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72737F5B-0A9B-4D95-8671-8C5526C2153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F22EF1B9-5777-4541-B776-9965E66577B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7F9F1523-BCA2-4899-9E55-7D36A68A380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323B264F-C584-47C0-9F6D-06C9DDA6C7B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A72DFD50-3B53-42E4-937F-9E0661BE546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57" name="楕円 756">
          <a:extLst>
            <a:ext uri="{FF2B5EF4-FFF2-40B4-BE49-F238E27FC236}">
              <a16:creationId xmlns:a16="http://schemas.microsoft.com/office/drawing/2014/main" id="{FB233F44-E117-4941-8538-49490DE900EA}"/>
            </a:ext>
          </a:extLst>
        </xdr:cNvPr>
        <xdr:cNvSpPr/>
      </xdr:nvSpPr>
      <xdr:spPr>
        <a:xfrm>
          <a:off x="14649450" y="17957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147338</xdr:rowOff>
    </xdr:from>
    <xdr:ext cx="405111" cy="259045"/>
    <xdr:sp macro="" textlink="">
      <xdr:nvSpPr>
        <xdr:cNvPr id="758" name="【公民館】&#10;有形固定資産減価償却率該当値テキスト">
          <a:extLst>
            <a:ext uri="{FF2B5EF4-FFF2-40B4-BE49-F238E27FC236}">
              <a16:creationId xmlns:a16="http://schemas.microsoft.com/office/drawing/2014/main" id="{0D574504-6207-4173-A015-2EC7F25327DF}"/>
            </a:ext>
          </a:extLst>
        </xdr:cNvPr>
        <xdr:cNvSpPr txBox="1"/>
      </xdr:nvSpPr>
      <xdr:spPr>
        <a:xfrm>
          <a:off x="14742160" y="17804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92075</xdr:rowOff>
    </xdr:from>
    <xdr:to>
      <xdr:col>81</xdr:col>
      <xdr:colOff>101600</xdr:colOff>
      <xdr:row>105</xdr:row>
      <xdr:rowOff>22225</xdr:rowOff>
    </xdr:to>
    <xdr:sp macro="" textlink="">
      <xdr:nvSpPr>
        <xdr:cNvPr id="759" name="楕円 758">
          <a:extLst>
            <a:ext uri="{FF2B5EF4-FFF2-40B4-BE49-F238E27FC236}">
              <a16:creationId xmlns:a16="http://schemas.microsoft.com/office/drawing/2014/main" id="{85F01BBC-3CED-43B0-B249-E0E9F2B9AE28}"/>
            </a:ext>
          </a:extLst>
        </xdr:cNvPr>
        <xdr:cNvSpPr/>
      </xdr:nvSpPr>
      <xdr:spPr>
        <a:xfrm>
          <a:off x="13887450" y="179266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142875</xdr:rowOff>
    </xdr:from>
    <xdr:to>
      <xdr:col>85</xdr:col>
      <xdr:colOff>127000</xdr:colOff>
      <xdr:row>105</xdr:row>
      <xdr:rowOff>3811</xdr:rowOff>
    </xdr:to>
    <xdr:cxnSp macro="">
      <xdr:nvCxnSpPr>
        <xdr:cNvPr id="760" name="直線コネクタ 759">
          <a:extLst>
            <a:ext uri="{FF2B5EF4-FFF2-40B4-BE49-F238E27FC236}">
              <a16:creationId xmlns:a16="http://schemas.microsoft.com/office/drawing/2014/main" id="{8CD48EA4-0866-4C48-9227-BD35F44144C8}"/>
            </a:ext>
          </a:extLst>
        </xdr:cNvPr>
        <xdr:cNvCxnSpPr/>
      </xdr:nvCxnSpPr>
      <xdr:spPr>
        <a:xfrm>
          <a:off x="13942060" y="17971770"/>
          <a:ext cx="762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761" name="楕円 760">
          <a:extLst>
            <a:ext uri="{FF2B5EF4-FFF2-40B4-BE49-F238E27FC236}">
              <a16:creationId xmlns:a16="http://schemas.microsoft.com/office/drawing/2014/main" id="{5A6E9806-6C1A-4FAA-8EE7-61C7C2D2E5BC}"/>
            </a:ext>
          </a:extLst>
        </xdr:cNvPr>
        <xdr:cNvSpPr/>
      </xdr:nvSpPr>
      <xdr:spPr>
        <a:xfrm>
          <a:off x="13089890" y="178866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110489</xdr:rowOff>
    </xdr:from>
    <xdr:to>
      <xdr:col>81</xdr:col>
      <xdr:colOff>50800</xdr:colOff>
      <xdr:row>104</xdr:row>
      <xdr:rowOff>142875</xdr:rowOff>
    </xdr:to>
    <xdr:cxnSp macro="">
      <xdr:nvCxnSpPr>
        <xdr:cNvPr id="762" name="直線コネクタ 761">
          <a:extLst>
            <a:ext uri="{FF2B5EF4-FFF2-40B4-BE49-F238E27FC236}">
              <a16:creationId xmlns:a16="http://schemas.microsoft.com/office/drawing/2014/main" id="{D6DAEF73-2E10-4E83-BF0B-0467C97BF8C2}"/>
            </a:ext>
          </a:extLst>
        </xdr:cNvPr>
        <xdr:cNvCxnSpPr/>
      </xdr:nvCxnSpPr>
      <xdr:spPr>
        <a:xfrm>
          <a:off x="13144500" y="17939384"/>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29211</xdr:rowOff>
    </xdr:from>
    <xdr:to>
      <xdr:col>72</xdr:col>
      <xdr:colOff>38100</xdr:colOff>
      <xdr:row>104</xdr:row>
      <xdr:rowOff>130811</xdr:rowOff>
    </xdr:to>
    <xdr:sp macro="" textlink="">
      <xdr:nvSpPr>
        <xdr:cNvPr id="763" name="楕円 762">
          <a:extLst>
            <a:ext uri="{FF2B5EF4-FFF2-40B4-BE49-F238E27FC236}">
              <a16:creationId xmlns:a16="http://schemas.microsoft.com/office/drawing/2014/main" id="{761E784B-43FA-4882-91F5-2A9D0F312385}"/>
            </a:ext>
          </a:extLst>
        </xdr:cNvPr>
        <xdr:cNvSpPr/>
      </xdr:nvSpPr>
      <xdr:spPr>
        <a:xfrm>
          <a:off x="12303760" y="178581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80011</xdr:rowOff>
    </xdr:from>
    <xdr:to>
      <xdr:col>76</xdr:col>
      <xdr:colOff>114300</xdr:colOff>
      <xdr:row>104</xdr:row>
      <xdr:rowOff>110489</xdr:rowOff>
    </xdr:to>
    <xdr:cxnSp macro="">
      <xdr:nvCxnSpPr>
        <xdr:cNvPr id="764" name="直線コネクタ 763">
          <a:extLst>
            <a:ext uri="{FF2B5EF4-FFF2-40B4-BE49-F238E27FC236}">
              <a16:creationId xmlns:a16="http://schemas.microsoft.com/office/drawing/2014/main" id="{875BD6F0-14D5-45C3-BDA8-C2285302F098}"/>
            </a:ext>
          </a:extLst>
        </xdr:cNvPr>
        <xdr:cNvCxnSpPr/>
      </xdr:nvCxnSpPr>
      <xdr:spPr>
        <a:xfrm>
          <a:off x="12346940" y="17912716"/>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macro="" textlink="">
      <xdr:nvSpPr>
        <xdr:cNvPr id="765" name="楕円 764">
          <a:extLst>
            <a:ext uri="{FF2B5EF4-FFF2-40B4-BE49-F238E27FC236}">
              <a16:creationId xmlns:a16="http://schemas.microsoft.com/office/drawing/2014/main" id="{58D57747-78A9-4ADC-8BAD-1F7A364B51A6}"/>
            </a:ext>
          </a:extLst>
        </xdr:cNvPr>
        <xdr:cNvSpPr/>
      </xdr:nvSpPr>
      <xdr:spPr>
        <a:xfrm>
          <a:off x="11487150" y="17831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47625</xdr:rowOff>
    </xdr:from>
    <xdr:to>
      <xdr:col>71</xdr:col>
      <xdr:colOff>177800</xdr:colOff>
      <xdr:row>104</xdr:row>
      <xdr:rowOff>80011</xdr:rowOff>
    </xdr:to>
    <xdr:cxnSp macro="">
      <xdr:nvCxnSpPr>
        <xdr:cNvPr id="766" name="直線コネクタ 765">
          <a:extLst>
            <a:ext uri="{FF2B5EF4-FFF2-40B4-BE49-F238E27FC236}">
              <a16:creationId xmlns:a16="http://schemas.microsoft.com/office/drawing/2014/main" id="{A2F0C0D4-9A84-4FC1-96DA-CB3E7F417761}"/>
            </a:ext>
          </a:extLst>
        </xdr:cNvPr>
        <xdr:cNvCxnSpPr/>
      </xdr:nvCxnSpPr>
      <xdr:spPr>
        <a:xfrm>
          <a:off x="11541760" y="17880330"/>
          <a:ext cx="80518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767" name="n_1aveValue【公民館】&#10;有形固定資産減価償却率">
          <a:extLst>
            <a:ext uri="{FF2B5EF4-FFF2-40B4-BE49-F238E27FC236}">
              <a16:creationId xmlns:a16="http://schemas.microsoft.com/office/drawing/2014/main" id="{2D91EFEE-7CB5-47AB-806E-A67519C287BD}"/>
            </a:ext>
          </a:extLst>
        </xdr:cNvPr>
        <xdr:cNvSpPr txBox="1"/>
      </xdr:nvSpPr>
      <xdr:spPr>
        <a:xfrm>
          <a:off x="13738234" y="181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768" name="n_2aveValue【公民館】&#10;有形固定資産減価償却率">
          <a:extLst>
            <a:ext uri="{FF2B5EF4-FFF2-40B4-BE49-F238E27FC236}">
              <a16:creationId xmlns:a16="http://schemas.microsoft.com/office/drawing/2014/main" id="{AE5CBB9B-82D1-42E8-B4D2-48D1DD90EB35}"/>
            </a:ext>
          </a:extLst>
        </xdr:cNvPr>
        <xdr:cNvSpPr txBox="1"/>
      </xdr:nvSpPr>
      <xdr:spPr>
        <a:xfrm>
          <a:off x="12957184" y="1813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769" name="n_3aveValue【公民館】&#10;有形固定資産減価償却率">
          <a:extLst>
            <a:ext uri="{FF2B5EF4-FFF2-40B4-BE49-F238E27FC236}">
              <a16:creationId xmlns:a16="http://schemas.microsoft.com/office/drawing/2014/main" id="{73F9C32B-1198-480D-9FD1-81244BDAF861}"/>
            </a:ext>
          </a:extLst>
        </xdr:cNvPr>
        <xdr:cNvSpPr txBox="1"/>
      </xdr:nvSpPr>
      <xdr:spPr>
        <a:xfrm>
          <a:off x="12171054" y="1812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770" name="n_4aveValue【公民館】&#10;有形固定資産減価償却率">
          <a:extLst>
            <a:ext uri="{FF2B5EF4-FFF2-40B4-BE49-F238E27FC236}">
              <a16:creationId xmlns:a16="http://schemas.microsoft.com/office/drawing/2014/main" id="{B43D1350-8D47-49F3-A2E4-384AD1EFC48E}"/>
            </a:ext>
          </a:extLst>
        </xdr:cNvPr>
        <xdr:cNvSpPr txBox="1"/>
      </xdr:nvSpPr>
      <xdr:spPr>
        <a:xfrm>
          <a:off x="113544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38752</xdr:rowOff>
    </xdr:from>
    <xdr:ext cx="405111" cy="259045"/>
    <xdr:sp macro="" textlink="">
      <xdr:nvSpPr>
        <xdr:cNvPr id="771" name="n_1mainValue【公民館】&#10;有形固定資産減価償却率">
          <a:extLst>
            <a:ext uri="{FF2B5EF4-FFF2-40B4-BE49-F238E27FC236}">
              <a16:creationId xmlns:a16="http://schemas.microsoft.com/office/drawing/2014/main" id="{7F40F94D-628F-42BD-83C9-A21709FA9CDD}"/>
            </a:ext>
          </a:extLst>
        </xdr:cNvPr>
        <xdr:cNvSpPr txBox="1"/>
      </xdr:nvSpPr>
      <xdr:spPr>
        <a:xfrm>
          <a:off x="13738234" y="176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6366</xdr:rowOff>
    </xdr:from>
    <xdr:ext cx="405111" cy="259045"/>
    <xdr:sp macro="" textlink="">
      <xdr:nvSpPr>
        <xdr:cNvPr id="772" name="n_2mainValue【公民館】&#10;有形固定資産減価償却率">
          <a:extLst>
            <a:ext uri="{FF2B5EF4-FFF2-40B4-BE49-F238E27FC236}">
              <a16:creationId xmlns:a16="http://schemas.microsoft.com/office/drawing/2014/main" id="{FBB6460D-B317-487A-8711-E679E9868635}"/>
            </a:ext>
          </a:extLst>
        </xdr:cNvPr>
        <xdr:cNvSpPr txBox="1"/>
      </xdr:nvSpPr>
      <xdr:spPr>
        <a:xfrm>
          <a:off x="12957184" y="176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147338</xdr:rowOff>
    </xdr:from>
    <xdr:ext cx="405111" cy="259045"/>
    <xdr:sp macro="" textlink="">
      <xdr:nvSpPr>
        <xdr:cNvPr id="773" name="n_3mainValue【公民館】&#10;有形固定資産減価償却率">
          <a:extLst>
            <a:ext uri="{FF2B5EF4-FFF2-40B4-BE49-F238E27FC236}">
              <a16:creationId xmlns:a16="http://schemas.microsoft.com/office/drawing/2014/main" id="{D5C59DD0-9556-4C41-B059-A44AB95CE7DC}"/>
            </a:ext>
          </a:extLst>
        </xdr:cNvPr>
        <xdr:cNvSpPr txBox="1"/>
      </xdr:nvSpPr>
      <xdr:spPr>
        <a:xfrm>
          <a:off x="1217105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114952</xdr:rowOff>
    </xdr:from>
    <xdr:ext cx="405111" cy="259045"/>
    <xdr:sp macro="" textlink="">
      <xdr:nvSpPr>
        <xdr:cNvPr id="774" name="n_4mainValue【公民館】&#10;有形固定資産減価償却率">
          <a:extLst>
            <a:ext uri="{FF2B5EF4-FFF2-40B4-BE49-F238E27FC236}">
              <a16:creationId xmlns:a16="http://schemas.microsoft.com/office/drawing/2014/main" id="{C2D96AC9-418A-4717-AA79-F6F0B3F9BC84}"/>
            </a:ext>
          </a:extLst>
        </xdr:cNvPr>
        <xdr:cNvSpPr txBox="1"/>
      </xdr:nvSpPr>
      <xdr:spPr>
        <a:xfrm>
          <a:off x="11354444"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5" name="正方形/長方形 774">
          <a:extLst>
            <a:ext uri="{FF2B5EF4-FFF2-40B4-BE49-F238E27FC236}">
              <a16:creationId xmlns:a16="http://schemas.microsoft.com/office/drawing/2014/main" id="{8A13CE78-444F-4C2D-88CC-2C30566EB84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6" name="正方形/長方形 775">
          <a:extLst>
            <a:ext uri="{FF2B5EF4-FFF2-40B4-BE49-F238E27FC236}">
              <a16:creationId xmlns:a16="http://schemas.microsoft.com/office/drawing/2014/main" id="{80E1E6E1-1A3C-4E25-9B92-50CCF448B8A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7" name="正方形/長方形 776">
          <a:extLst>
            <a:ext uri="{FF2B5EF4-FFF2-40B4-BE49-F238E27FC236}">
              <a16:creationId xmlns:a16="http://schemas.microsoft.com/office/drawing/2014/main" id="{F8960E9F-2F73-468C-8027-DFD17CEE1DB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8" name="正方形/長方形 777">
          <a:extLst>
            <a:ext uri="{FF2B5EF4-FFF2-40B4-BE49-F238E27FC236}">
              <a16:creationId xmlns:a16="http://schemas.microsoft.com/office/drawing/2014/main" id="{D7376175-FEAE-4300-9017-0221EAE9B5D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9" name="正方形/長方形 778">
          <a:extLst>
            <a:ext uri="{FF2B5EF4-FFF2-40B4-BE49-F238E27FC236}">
              <a16:creationId xmlns:a16="http://schemas.microsoft.com/office/drawing/2014/main" id="{E6F6F85F-E5CB-4186-8C64-2E3F38E3B41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0" name="正方形/長方形 779">
          <a:extLst>
            <a:ext uri="{FF2B5EF4-FFF2-40B4-BE49-F238E27FC236}">
              <a16:creationId xmlns:a16="http://schemas.microsoft.com/office/drawing/2014/main" id="{9D6E1195-B797-4B92-88A4-903975A4BB2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1" name="正方形/長方形 780">
          <a:extLst>
            <a:ext uri="{FF2B5EF4-FFF2-40B4-BE49-F238E27FC236}">
              <a16:creationId xmlns:a16="http://schemas.microsoft.com/office/drawing/2014/main" id="{F844FC66-5D73-4251-9533-B29C430572A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2" name="正方形/長方形 781">
          <a:extLst>
            <a:ext uri="{FF2B5EF4-FFF2-40B4-BE49-F238E27FC236}">
              <a16:creationId xmlns:a16="http://schemas.microsoft.com/office/drawing/2014/main" id="{DB349B2B-01BC-4A3B-80C7-61C3E291E2C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3" name="テキスト ボックス 782">
          <a:extLst>
            <a:ext uri="{FF2B5EF4-FFF2-40B4-BE49-F238E27FC236}">
              <a16:creationId xmlns:a16="http://schemas.microsoft.com/office/drawing/2014/main" id="{151C2BF1-8C9F-4987-B62F-7B1CF1E1E4FE}"/>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4" name="直線コネクタ 783">
          <a:extLst>
            <a:ext uri="{FF2B5EF4-FFF2-40B4-BE49-F238E27FC236}">
              <a16:creationId xmlns:a16="http://schemas.microsoft.com/office/drawing/2014/main" id="{C04B3DC5-4C81-4636-82AF-0DE6A74730C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5" name="直線コネクタ 784">
          <a:extLst>
            <a:ext uri="{FF2B5EF4-FFF2-40B4-BE49-F238E27FC236}">
              <a16:creationId xmlns:a16="http://schemas.microsoft.com/office/drawing/2014/main" id="{E2738CEC-E670-471D-B072-1689C7551003}"/>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6" name="テキスト ボックス 785">
          <a:extLst>
            <a:ext uri="{FF2B5EF4-FFF2-40B4-BE49-F238E27FC236}">
              <a16:creationId xmlns:a16="http://schemas.microsoft.com/office/drawing/2014/main" id="{A039969B-B262-4BC3-B681-466D1B1FA7CC}"/>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7" name="直線コネクタ 786">
          <a:extLst>
            <a:ext uri="{FF2B5EF4-FFF2-40B4-BE49-F238E27FC236}">
              <a16:creationId xmlns:a16="http://schemas.microsoft.com/office/drawing/2014/main" id="{2E43A9A0-B203-426D-82CF-42EC055156D0}"/>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8" name="テキスト ボックス 787">
          <a:extLst>
            <a:ext uri="{FF2B5EF4-FFF2-40B4-BE49-F238E27FC236}">
              <a16:creationId xmlns:a16="http://schemas.microsoft.com/office/drawing/2014/main" id="{F8D57CA5-60E1-4B09-B0F0-72DC8E440510}"/>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9" name="直線コネクタ 788">
          <a:extLst>
            <a:ext uri="{FF2B5EF4-FFF2-40B4-BE49-F238E27FC236}">
              <a16:creationId xmlns:a16="http://schemas.microsoft.com/office/drawing/2014/main" id="{470C3F92-A259-4ECC-A4CE-4C9D2B3B9152}"/>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0" name="テキスト ボックス 789">
          <a:extLst>
            <a:ext uri="{FF2B5EF4-FFF2-40B4-BE49-F238E27FC236}">
              <a16:creationId xmlns:a16="http://schemas.microsoft.com/office/drawing/2014/main" id="{5D82D4F6-005A-4D9F-8493-BC981444E13E}"/>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1" name="直線コネクタ 790">
          <a:extLst>
            <a:ext uri="{FF2B5EF4-FFF2-40B4-BE49-F238E27FC236}">
              <a16:creationId xmlns:a16="http://schemas.microsoft.com/office/drawing/2014/main" id="{86AECFEF-4C1D-4F40-AB7E-AAC9ED5F236A}"/>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2" name="テキスト ボックス 791">
          <a:extLst>
            <a:ext uri="{FF2B5EF4-FFF2-40B4-BE49-F238E27FC236}">
              <a16:creationId xmlns:a16="http://schemas.microsoft.com/office/drawing/2014/main" id="{A16F1020-FD9B-4776-AE94-27D9609AF078}"/>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3" name="直線コネクタ 792">
          <a:extLst>
            <a:ext uri="{FF2B5EF4-FFF2-40B4-BE49-F238E27FC236}">
              <a16:creationId xmlns:a16="http://schemas.microsoft.com/office/drawing/2014/main" id="{0A02EEB8-67BB-49C9-88D1-84678AEDB73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4" name="テキスト ボックス 793">
          <a:extLst>
            <a:ext uri="{FF2B5EF4-FFF2-40B4-BE49-F238E27FC236}">
              <a16:creationId xmlns:a16="http://schemas.microsoft.com/office/drawing/2014/main" id="{588C975F-8684-4E32-B52F-C894432610F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5" name="【公民館】&#10;一人当たり面積グラフ枠">
          <a:extLst>
            <a:ext uri="{FF2B5EF4-FFF2-40B4-BE49-F238E27FC236}">
              <a16:creationId xmlns:a16="http://schemas.microsoft.com/office/drawing/2014/main" id="{431385B0-2FFA-4297-8017-BA6CA413D75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96" name="直線コネクタ 795">
          <a:extLst>
            <a:ext uri="{FF2B5EF4-FFF2-40B4-BE49-F238E27FC236}">
              <a16:creationId xmlns:a16="http://schemas.microsoft.com/office/drawing/2014/main" id="{1DF12B42-FFC4-40F5-A7FC-176016D6DE12}"/>
            </a:ext>
          </a:extLst>
        </xdr:cNvPr>
        <xdr:cNvCxnSpPr/>
      </xdr:nvCxnSpPr>
      <xdr:spPr>
        <a:xfrm flipV="1">
          <a:off x="19947254" y="17108423"/>
          <a:ext cx="0" cy="1439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97" name="【公民館】&#10;一人当たり面積最小値テキスト">
          <a:extLst>
            <a:ext uri="{FF2B5EF4-FFF2-40B4-BE49-F238E27FC236}">
              <a16:creationId xmlns:a16="http://schemas.microsoft.com/office/drawing/2014/main" id="{C054D42C-3F06-4F18-9226-EF03F0455215}"/>
            </a:ext>
          </a:extLst>
        </xdr:cNvPr>
        <xdr:cNvSpPr txBox="1"/>
      </xdr:nvSpPr>
      <xdr:spPr>
        <a:xfrm>
          <a:off x="1998599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98" name="直線コネクタ 797">
          <a:extLst>
            <a:ext uri="{FF2B5EF4-FFF2-40B4-BE49-F238E27FC236}">
              <a16:creationId xmlns:a16="http://schemas.microsoft.com/office/drawing/2014/main" id="{C85F7116-E925-46EE-A4B4-7E7670488E7F}"/>
            </a:ext>
          </a:extLst>
        </xdr:cNvPr>
        <xdr:cNvCxnSpPr/>
      </xdr:nvCxnSpPr>
      <xdr:spPr>
        <a:xfrm>
          <a:off x="19885660" y="18547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99" name="【公民館】&#10;一人当たり面積最大値テキスト">
          <a:extLst>
            <a:ext uri="{FF2B5EF4-FFF2-40B4-BE49-F238E27FC236}">
              <a16:creationId xmlns:a16="http://schemas.microsoft.com/office/drawing/2014/main" id="{3F2BF13B-E63C-4E97-B638-663E8256CF7E}"/>
            </a:ext>
          </a:extLst>
        </xdr:cNvPr>
        <xdr:cNvSpPr txBox="1"/>
      </xdr:nvSpPr>
      <xdr:spPr>
        <a:xfrm>
          <a:off x="1998599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00" name="直線コネクタ 799">
          <a:extLst>
            <a:ext uri="{FF2B5EF4-FFF2-40B4-BE49-F238E27FC236}">
              <a16:creationId xmlns:a16="http://schemas.microsoft.com/office/drawing/2014/main" id="{77E7509B-2D56-49CB-B566-5892CB70388C}"/>
            </a:ext>
          </a:extLst>
        </xdr:cNvPr>
        <xdr:cNvCxnSpPr/>
      </xdr:nvCxnSpPr>
      <xdr:spPr>
        <a:xfrm>
          <a:off x="19885660" y="17108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801" name="【公民館】&#10;一人当たり面積平均値テキスト">
          <a:extLst>
            <a:ext uri="{FF2B5EF4-FFF2-40B4-BE49-F238E27FC236}">
              <a16:creationId xmlns:a16="http://schemas.microsoft.com/office/drawing/2014/main" id="{2C10E208-AF08-400C-912A-9F1514A91CE1}"/>
            </a:ext>
          </a:extLst>
        </xdr:cNvPr>
        <xdr:cNvSpPr txBox="1"/>
      </xdr:nvSpPr>
      <xdr:spPr>
        <a:xfrm>
          <a:off x="19985990" y="17975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02" name="フローチャート: 判断 801">
          <a:extLst>
            <a:ext uri="{FF2B5EF4-FFF2-40B4-BE49-F238E27FC236}">
              <a16:creationId xmlns:a16="http://schemas.microsoft.com/office/drawing/2014/main" id="{EF70233C-CF83-4F5F-B066-14028E4AB347}"/>
            </a:ext>
          </a:extLst>
        </xdr:cNvPr>
        <xdr:cNvSpPr/>
      </xdr:nvSpPr>
      <xdr:spPr>
        <a:xfrm>
          <a:off x="19904710" y="18127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03" name="フローチャート: 判断 802">
          <a:extLst>
            <a:ext uri="{FF2B5EF4-FFF2-40B4-BE49-F238E27FC236}">
              <a16:creationId xmlns:a16="http://schemas.microsoft.com/office/drawing/2014/main" id="{3B4FD5BE-3FEF-49F4-83B5-E512A676A448}"/>
            </a:ext>
          </a:extLst>
        </xdr:cNvPr>
        <xdr:cNvSpPr/>
      </xdr:nvSpPr>
      <xdr:spPr>
        <a:xfrm>
          <a:off x="19161760" y="181320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04" name="フローチャート: 判断 803">
          <a:extLst>
            <a:ext uri="{FF2B5EF4-FFF2-40B4-BE49-F238E27FC236}">
              <a16:creationId xmlns:a16="http://schemas.microsoft.com/office/drawing/2014/main" id="{D54ED9A9-DA12-45AF-8E68-F8B87EA2082F}"/>
            </a:ext>
          </a:extLst>
        </xdr:cNvPr>
        <xdr:cNvSpPr/>
      </xdr:nvSpPr>
      <xdr:spPr>
        <a:xfrm>
          <a:off x="1834515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05" name="フローチャート: 判断 804">
          <a:extLst>
            <a:ext uri="{FF2B5EF4-FFF2-40B4-BE49-F238E27FC236}">
              <a16:creationId xmlns:a16="http://schemas.microsoft.com/office/drawing/2014/main" id="{172A9C23-3DBB-45AD-828C-FECBAD77DD92}"/>
            </a:ext>
          </a:extLst>
        </xdr:cNvPr>
        <xdr:cNvSpPr/>
      </xdr:nvSpPr>
      <xdr:spPr>
        <a:xfrm>
          <a:off x="17547590" y="1813204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06" name="フローチャート: 判断 805">
          <a:extLst>
            <a:ext uri="{FF2B5EF4-FFF2-40B4-BE49-F238E27FC236}">
              <a16:creationId xmlns:a16="http://schemas.microsoft.com/office/drawing/2014/main" id="{BC125147-AB55-4B1A-B96E-8272B3110FF2}"/>
            </a:ext>
          </a:extLst>
        </xdr:cNvPr>
        <xdr:cNvSpPr/>
      </xdr:nvSpPr>
      <xdr:spPr>
        <a:xfrm>
          <a:off x="16761460" y="1813890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DD4ED0D6-71E6-496B-9766-E6D5B8E7453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34ADBE65-A515-4D76-80CC-FF20C8BF36B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32966D8E-6F2A-46E4-B0EB-236025F2645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2B4EC52B-EBA8-453B-BA02-2996AD37F73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55F2CB98-BA0C-415A-9830-BAE1FB224B3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11685</xdr:rowOff>
    </xdr:from>
    <xdr:to>
      <xdr:col>116</xdr:col>
      <xdr:colOff>114300</xdr:colOff>
      <xdr:row>107</xdr:row>
      <xdr:rowOff>113285</xdr:rowOff>
    </xdr:to>
    <xdr:sp macro="" textlink="">
      <xdr:nvSpPr>
        <xdr:cNvPr id="812" name="楕円 811">
          <a:extLst>
            <a:ext uri="{FF2B5EF4-FFF2-40B4-BE49-F238E27FC236}">
              <a16:creationId xmlns:a16="http://schemas.microsoft.com/office/drawing/2014/main" id="{3D3A6DD6-4383-4943-BED1-A8B6636CD746}"/>
            </a:ext>
          </a:extLst>
        </xdr:cNvPr>
        <xdr:cNvSpPr/>
      </xdr:nvSpPr>
      <xdr:spPr>
        <a:xfrm>
          <a:off x="19904710" y="1836064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161562</xdr:rowOff>
    </xdr:from>
    <xdr:ext cx="469744" cy="259045"/>
    <xdr:sp macro="" textlink="">
      <xdr:nvSpPr>
        <xdr:cNvPr id="813" name="【公民館】&#10;一人当たり面積該当値テキスト">
          <a:extLst>
            <a:ext uri="{FF2B5EF4-FFF2-40B4-BE49-F238E27FC236}">
              <a16:creationId xmlns:a16="http://schemas.microsoft.com/office/drawing/2014/main" id="{9E8E16BA-45DF-41C3-8AA7-EDCF5918B45F}"/>
            </a:ext>
          </a:extLst>
        </xdr:cNvPr>
        <xdr:cNvSpPr txBox="1"/>
      </xdr:nvSpPr>
      <xdr:spPr>
        <a:xfrm>
          <a:off x="19985990" y="1833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814" name="楕円 813">
          <a:extLst>
            <a:ext uri="{FF2B5EF4-FFF2-40B4-BE49-F238E27FC236}">
              <a16:creationId xmlns:a16="http://schemas.microsoft.com/office/drawing/2014/main" id="{E83C1441-EC7B-451D-A645-D3EDD66C11E7}"/>
            </a:ext>
          </a:extLst>
        </xdr:cNvPr>
        <xdr:cNvSpPr/>
      </xdr:nvSpPr>
      <xdr:spPr>
        <a:xfrm>
          <a:off x="19161760" y="18362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62485</xdr:rowOff>
    </xdr:from>
    <xdr:to>
      <xdr:col>116</xdr:col>
      <xdr:colOff>63500</xdr:colOff>
      <xdr:row>107</xdr:row>
      <xdr:rowOff>64770</xdr:rowOff>
    </xdr:to>
    <xdr:cxnSp macro="">
      <xdr:nvCxnSpPr>
        <xdr:cNvPr id="815" name="直線コネクタ 814">
          <a:extLst>
            <a:ext uri="{FF2B5EF4-FFF2-40B4-BE49-F238E27FC236}">
              <a16:creationId xmlns:a16="http://schemas.microsoft.com/office/drawing/2014/main" id="{0720FC36-6512-4E4D-80FC-87CD2AA768FA}"/>
            </a:ext>
          </a:extLst>
        </xdr:cNvPr>
        <xdr:cNvCxnSpPr/>
      </xdr:nvCxnSpPr>
      <xdr:spPr>
        <a:xfrm flipV="1">
          <a:off x="19204940" y="18403825"/>
          <a:ext cx="74295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816" name="楕円 815">
          <a:extLst>
            <a:ext uri="{FF2B5EF4-FFF2-40B4-BE49-F238E27FC236}">
              <a16:creationId xmlns:a16="http://schemas.microsoft.com/office/drawing/2014/main" id="{A23ED990-AA21-46A4-B5E6-FA51DCFA0B92}"/>
            </a:ext>
          </a:extLst>
        </xdr:cNvPr>
        <xdr:cNvSpPr/>
      </xdr:nvSpPr>
      <xdr:spPr>
        <a:xfrm>
          <a:off x="18345150" y="18362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64770</xdr:rowOff>
    </xdr:from>
    <xdr:to>
      <xdr:col>111</xdr:col>
      <xdr:colOff>177800</xdr:colOff>
      <xdr:row>107</xdr:row>
      <xdr:rowOff>64770</xdr:rowOff>
    </xdr:to>
    <xdr:cxnSp macro="">
      <xdr:nvCxnSpPr>
        <xdr:cNvPr id="817" name="直線コネクタ 816">
          <a:extLst>
            <a:ext uri="{FF2B5EF4-FFF2-40B4-BE49-F238E27FC236}">
              <a16:creationId xmlns:a16="http://schemas.microsoft.com/office/drawing/2014/main" id="{CC5A0170-3F07-4B70-AC44-DE2ED94EE875}"/>
            </a:ext>
          </a:extLst>
        </xdr:cNvPr>
        <xdr:cNvCxnSpPr/>
      </xdr:nvCxnSpPr>
      <xdr:spPr>
        <a:xfrm>
          <a:off x="18399760" y="184080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xdr:rowOff>
    </xdr:from>
    <xdr:to>
      <xdr:col>102</xdr:col>
      <xdr:colOff>165100</xdr:colOff>
      <xdr:row>107</xdr:row>
      <xdr:rowOff>117856</xdr:rowOff>
    </xdr:to>
    <xdr:sp macro="" textlink="">
      <xdr:nvSpPr>
        <xdr:cNvPr id="818" name="楕円 817">
          <a:extLst>
            <a:ext uri="{FF2B5EF4-FFF2-40B4-BE49-F238E27FC236}">
              <a16:creationId xmlns:a16="http://schemas.microsoft.com/office/drawing/2014/main" id="{D182CD71-84BF-4FF1-A2F4-70125065382E}"/>
            </a:ext>
          </a:extLst>
        </xdr:cNvPr>
        <xdr:cNvSpPr/>
      </xdr:nvSpPr>
      <xdr:spPr>
        <a:xfrm>
          <a:off x="17547590" y="183652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64770</xdr:rowOff>
    </xdr:from>
    <xdr:to>
      <xdr:col>107</xdr:col>
      <xdr:colOff>50800</xdr:colOff>
      <xdr:row>107</xdr:row>
      <xdr:rowOff>67056</xdr:rowOff>
    </xdr:to>
    <xdr:cxnSp macro="">
      <xdr:nvCxnSpPr>
        <xdr:cNvPr id="819" name="直線コネクタ 818">
          <a:extLst>
            <a:ext uri="{FF2B5EF4-FFF2-40B4-BE49-F238E27FC236}">
              <a16:creationId xmlns:a16="http://schemas.microsoft.com/office/drawing/2014/main" id="{872B2449-07A0-450B-A7E0-49DF0E430426}"/>
            </a:ext>
          </a:extLst>
        </xdr:cNvPr>
        <xdr:cNvCxnSpPr/>
      </xdr:nvCxnSpPr>
      <xdr:spPr>
        <a:xfrm flipV="1">
          <a:off x="17602200" y="18408015"/>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18542</xdr:rowOff>
    </xdr:from>
    <xdr:to>
      <xdr:col>98</xdr:col>
      <xdr:colOff>38100</xdr:colOff>
      <xdr:row>107</xdr:row>
      <xdr:rowOff>120142</xdr:rowOff>
    </xdr:to>
    <xdr:sp macro="" textlink="">
      <xdr:nvSpPr>
        <xdr:cNvPr id="820" name="楕円 819">
          <a:extLst>
            <a:ext uri="{FF2B5EF4-FFF2-40B4-BE49-F238E27FC236}">
              <a16:creationId xmlns:a16="http://schemas.microsoft.com/office/drawing/2014/main" id="{6CA4D337-4798-43B0-89F7-E095AE0B589E}"/>
            </a:ext>
          </a:extLst>
        </xdr:cNvPr>
        <xdr:cNvSpPr/>
      </xdr:nvSpPr>
      <xdr:spPr>
        <a:xfrm>
          <a:off x="16761460" y="183675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67056</xdr:rowOff>
    </xdr:from>
    <xdr:to>
      <xdr:col>102</xdr:col>
      <xdr:colOff>114300</xdr:colOff>
      <xdr:row>107</xdr:row>
      <xdr:rowOff>69342</xdr:rowOff>
    </xdr:to>
    <xdr:cxnSp macro="">
      <xdr:nvCxnSpPr>
        <xdr:cNvPr id="821" name="直線コネクタ 820">
          <a:extLst>
            <a:ext uri="{FF2B5EF4-FFF2-40B4-BE49-F238E27FC236}">
              <a16:creationId xmlns:a16="http://schemas.microsoft.com/office/drawing/2014/main" id="{7FEAFE26-2EA4-4131-9122-1C0CF3237231}"/>
            </a:ext>
          </a:extLst>
        </xdr:cNvPr>
        <xdr:cNvCxnSpPr/>
      </xdr:nvCxnSpPr>
      <xdr:spPr>
        <a:xfrm flipV="1">
          <a:off x="16804640" y="18410301"/>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822" name="n_1aveValue【公民館】&#10;一人当たり面積">
          <a:extLst>
            <a:ext uri="{FF2B5EF4-FFF2-40B4-BE49-F238E27FC236}">
              <a16:creationId xmlns:a16="http://schemas.microsoft.com/office/drawing/2014/main" id="{1C9F39F7-221F-4D0C-B6B5-71F6E2A4C67B}"/>
            </a:ext>
          </a:extLst>
        </xdr:cNvPr>
        <xdr:cNvSpPr txBox="1"/>
      </xdr:nvSpPr>
      <xdr:spPr>
        <a:xfrm>
          <a:off x="18982132"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23" name="n_2aveValue【公民館】&#10;一人当たり面積">
          <a:extLst>
            <a:ext uri="{FF2B5EF4-FFF2-40B4-BE49-F238E27FC236}">
              <a16:creationId xmlns:a16="http://schemas.microsoft.com/office/drawing/2014/main" id="{A4A26F63-676A-4452-86B4-9920E45D6524}"/>
            </a:ext>
          </a:extLst>
        </xdr:cNvPr>
        <xdr:cNvSpPr txBox="1"/>
      </xdr:nvSpPr>
      <xdr:spPr>
        <a:xfrm>
          <a:off x="18182032" y="1789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824" name="n_3aveValue【公民館】&#10;一人当たり面積">
          <a:extLst>
            <a:ext uri="{FF2B5EF4-FFF2-40B4-BE49-F238E27FC236}">
              <a16:creationId xmlns:a16="http://schemas.microsoft.com/office/drawing/2014/main" id="{EC432233-94BA-414A-B7F3-9B263E0E9DA5}"/>
            </a:ext>
          </a:extLst>
        </xdr:cNvPr>
        <xdr:cNvSpPr txBox="1"/>
      </xdr:nvSpPr>
      <xdr:spPr>
        <a:xfrm>
          <a:off x="17384472"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825" name="n_4aveValue【公民館】&#10;一人当たり面積">
          <a:extLst>
            <a:ext uri="{FF2B5EF4-FFF2-40B4-BE49-F238E27FC236}">
              <a16:creationId xmlns:a16="http://schemas.microsoft.com/office/drawing/2014/main" id="{1E9BECD5-BF3A-41AC-8795-0792112600AC}"/>
            </a:ext>
          </a:extLst>
        </xdr:cNvPr>
        <xdr:cNvSpPr txBox="1"/>
      </xdr:nvSpPr>
      <xdr:spPr>
        <a:xfrm>
          <a:off x="16588817" y="1791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826" name="n_1mainValue【公民館】&#10;一人当たり面積">
          <a:extLst>
            <a:ext uri="{FF2B5EF4-FFF2-40B4-BE49-F238E27FC236}">
              <a16:creationId xmlns:a16="http://schemas.microsoft.com/office/drawing/2014/main" id="{78E8DBB7-82C4-41EC-9AF8-D4E3BCBF03AA}"/>
            </a:ext>
          </a:extLst>
        </xdr:cNvPr>
        <xdr:cNvSpPr txBox="1"/>
      </xdr:nvSpPr>
      <xdr:spPr>
        <a:xfrm>
          <a:off x="18982132" y="184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827" name="n_2mainValue【公民館】&#10;一人当たり面積">
          <a:extLst>
            <a:ext uri="{FF2B5EF4-FFF2-40B4-BE49-F238E27FC236}">
              <a16:creationId xmlns:a16="http://schemas.microsoft.com/office/drawing/2014/main" id="{9FE1C442-DC99-4327-8912-B3ED3B686E3C}"/>
            </a:ext>
          </a:extLst>
        </xdr:cNvPr>
        <xdr:cNvSpPr txBox="1"/>
      </xdr:nvSpPr>
      <xdr:spPr>
        <a:xfrm>
          <a:off x="18182032" y="184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108983</xdr:rowOff>
    </xdr:from>
    <xdr:ext cx="469744" cy="259045"/>
    <xdr:sp macro="" textlink="">
      <xdr:nvSpPr>
        <xdr:cNvPr id="828" name="n_3mainValue【公民館】&#10;一人当たり面積">
          <a:extLst>
            <a:ext uri="{FF2B5EF4-FFF2-40B4-BE49-F238E27FC236}">
              <a16:creationId xmlns:a16="http://schemas.microsoft.com/office/drawing/2014/main" id="{1CE75EFD-56A0-400B-A875-EF5F5802BADD}"/>
            </a:ext>
          </a:extLst>
        </xdr:cNvPr>
        <xdr:cNvSpPr txBox="1"/>
      </xdr:nvSpPr>
      <xdr:spPr>
        <a:xfrm>
          <a:off x="17384472" y="1845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111269</xdr:rowOff>
    </xdr:from>
    <xdr:ext cx="469744" cy="259045"/>
    <xdr:sp macro="" textlink="">
      <xdr:nvSpPr>
        <xdr:cNvPr id="829" name="n_4mainValue【公民館】&#10;一人当たり面積">
          <a:extLst>
            <a:ext uri="{FF2B5EF4-FFF2-40B4-BE49-F238E27FC236}">
              <a16:creationId xmlns:a16="http://schemas.microsoft.com/office/drawing/2014/main" id="{74DAA95E-D10B-41B3-895C-ADF847E6948F}"/>
            </a:ext>
          </a:extLst>
        </xdr:cNvPr>
        <xdr:cNvSpPr txBox="1"/>
      </xdr:nvSpPr>
      <xdr:spPr>
        <a:xfrm>
          <a:off x="1658881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1EFD7001-B5BD-4D77-BD07-2728C7F957C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219514F5-51B2-4140-BACA-60617A4EC62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1FDDFA13-CB62-4FBE-8FA1-BF0672B1589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・統廃合を進めてきた結果、認定こども園の有形固定資産減価償却率は全国平均・類似団体平均より低く適正な管理ができているといえる。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・学校施設の有形固定資産減価償却率は全国平均・類似団体平均より高く老朽化が進んでいる</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小中学校の</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再編を進めて</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改善される見通しである。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・道路・橋りょうの老朽化</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進んでいる</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優先順位を付けながら計画的な更新を行っていく必要がある。</a:t>
          </a:r>
          <a:endPar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44693C-D8EC-4EB9-B1E2-40373C4C825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493F97-8905-4D9B-8D3D-F945C88B470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58B70D-5AEE-4DCB-BF4B-D14FF0309BC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AC2CE7-A8CF-473F-8683-9B88CAF4F91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兵庫県加西市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82DBDD-5E03-40D5-8B62-15E5FF0886E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45AC2F5-46E1-4E6A-BAD9-5AE21503CB2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A42930-8408-4CDF-8D4A-299543BF8A1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BBA3DB-9B67-433D-A062-9996D221C48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FCE707-0182-42BE-A3E9-BC085A4A922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A22E04A-8A24-4265-9B23-D2A378A53779}"/>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41,455
39,811
150.98
26,553,538
26,273,234
223,068
12,331,390
17,110,960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EB127C-800E-49E4-BFC0-74BCFCD8D43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E53EB9-9B6E-4E43-8DE2-E2C6ABB7233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EA0985-E69E-4B7D-B59C-CD4047BC952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FF396B-E8D2-4D52-B2F5-35992E159F5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3D8AD1-CAEC-4592-AE02-6072695FD40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7C70E20-084B-4AE7-BA90-49A64809B3A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FC4050-881D-45FD-9DCB-E9095DF0C8A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162D5D-7CDC-4B7D-9F7D-C243CEE508C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5EF1399-40DB-4487-AD34-0C50D053264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ED8ECE-3B80-4ECE-AD89-8717B15D585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6F652C-F0D2-4694-8630-AA0743C5170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86916C-E384-4F29-8900-EB0A39B9AF7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F11CCF7-06B6-4BCC-B375-19470956F26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FA9F28-E2BC-4695-82E0-DD89B4D3292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8B22C0-430D-4398-9EBB-25620090042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A8F26E-1370-4303-9ECE-2ABAE066888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C0707E-C644-4F16-B895-5238B487EDD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811AEFD-4F90-4711-8E70-E6EDD019AE3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4004AC-B2A3-4E0A-A9EB-225CF71C586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C72C47-9254-483E-99D2-6393C7C9339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65B864-D088-4C88-8214-16C88EADE53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F5BB3D-8A17-46D2-825C-4A410706EB1E}"/>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D7280D-59D9-4ACC-AFE4-F6A24031AD4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910125-A2C8-4A41-880A-2A9437E8F8F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D61869-236B-4ACB-992F-1A399A8E1D0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F71194-2D24-483F-80E4-01104DA0BA5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B59933-8F6A-440D-A4CA-C42AF137F3C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6D547B-AE53-4A56-BCDC-F9DF4EF292D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2DA4D5-0486-436B-B700-F76483246AF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1DE2B2-9668-4009-A218-CC20134F7D4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A1B9220-91A8-4018-A3A9-13B46712C181}"/>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2EC3D2-6FBE-4623-A424-2FCE2B3B509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8A91B93-9F1C-476D-94CA-1DC842F6BB3C}"/>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005C550-24CC-4126-8963-88BD51A023D0}"/>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C246DDD-4E8E-4647-86A7-881C0B7C764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24EBDA3-5099-4B16-B3CB-C390F6E288FA}"/>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7F36C7F-4945-4124-B658-5BED26560402}"/>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6E73B8C-F090-484E-83E7-DECD843470A6}"/>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86FD3D0-8DBD-4ACB-A7F4-52311618D9D5}"/>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20A7450-502F-441A-98B5-F473CF3FE8AB}"/>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A7B16D2-EC22-4E95-8631-2FB942DE7C3E}"/>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2F7365A-B450-4AB0-851E-248CF313FF6F}"/>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35316E-70E4-4C6A-840B-6F638E8C923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4EF4D9E-CA8D-4E0A-960B-E430D0A5D56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86BD735-0A47-4520-B75D-DF1961F4DAB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DF53DA9-99A8-4BCB-968A-7305FC7FB26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8DF3B5C-7218-4E2F-B8AB-E7184244B2E4}"/>
            </a:ext>
          </a:extLst>
        </xdr:cNvPr>
        <xdr:cNvCxnSpPr/>
      </xdr:nvCxnSpPr>
      <xdr:spPr>
        <a:xfrm flipV="1">
          <a:off x="4173855" y="571663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2B23241-B44E-4337-AC40-27B41ECB0BDD}"/>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3CDFDAC-C79C-4547-98A5-F2FBC474867B}"/>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FC6117E5-434E-44FE-8C49-0B579A3D1063}"/>
            </a:ext>
          </a:extLst>
        </xdr:cNvPr>
        <xdr:cNvSpPr txBox="1"/>
      </xdr:nvSpPr>
      <xdr:spPr>
        <a:xfrm>
          <a:off x="421259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FAB99E4-3BAB-49A9-9A23-7FF9E1EE09BC}"/>
            </a:ext>
          </a:extLst>
        </xdr:cNvPr>
        <xdr:cNvCxnSpPr/>
      </xdr:nvCxnSpPr>
      <xdr:spPr>
        <a:xfrm>
          <a:off x="4112260" y="571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31D94BBD-82CD-475C-8B3C-9C1EB13D71DF}"/>
            </a:ext>
          </a:extLst>
        </xdr:cNvPr>
        <xdr:cNvSpPr txBox="1"/>
      </xdr:nvSpPr>
      <xdr:spPr>
        <a:xfrm>
          <a:off x="4212590" y="6373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6E8E9ED0-A6EE-4AB5-AC32-2A8EAA4AE193}"/>
            </a:ext>
          </a:extLst>
        </xdr:cNvPr>
        <xdr:cNvSpPr/>
      </xdr:nvSpPr>
      <xdr:spPr>
        <a:xfrm>
          <a:off x="4131310" y="6400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1D9BF84F-B237-4637-B777-B1746FDEA32D}"/>
            </a:ext>
          </a:extLst>
        </xdr:cNvPr>
        <xdr:cNvSpPr/>
      </xdr:nvSpPr>
      <xdr:spPr>
        <a:xfrm>
          <a:off x="3388360" y="636877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6F701D93-1C94-43E7-8ACE-2D4EE6FD56B7}"/>
            </a:ext>
          </a:extLst>
        </xdr:cNvPr>
        <xdr:cNvSpPr/>
      </xdr:nvSpPr>
      <xdr:spPr>
        <a:xfrm>
          <a:off x="2571750" y="64196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71DE4CC-E095-444B-8BD2-AFA8C5DC8965}"/>
            </a:ext>
          </a:extLst>
        </xdr:cNvPr>
        <xdr:cNvSpPr/>
      </xdr:nvSpPr>
      <xdr:spPr>
        <a:xfrm>
          <a:off x="1774190" y="644552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6FD02F86-E831-4C5B-BBE7-2A4A86FDAD5E}"/>
            </a:ext>
          </a:extLst>
        </xdr:cNvPr>
        <xdr:cNvSpPr/>
      </xdr:nvSpPr>
      <xdr:spPr>
        <a:xfrm>
          <a:off x="988060" y="6426472"/>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8C3EE7-1C73-4E07-8B34-8BC4F3D7CF8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0295AE-85B0-4CFD-92AB-0C1C6F4F211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1AB3789-CD5A-47D2-A38F-5B923955832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5032EC-43FA-456D-BC20-89ADE15ED79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AB1248D-D39F-4340-ABF9-7A4BFBCC187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20501</xdr:rowOff>
    </xdr:from>
    <xdr:to>
      <xdr:col>24</xdr:col>
      <xdr:colOff>114300</xdr:colOff>
      <xdr:row>37</xdr:row>
      <xdr:rowOff>122101</xdr:rowOff>
    </xdr:to>
    <xdr:sp macro="" textlink="">
      <xdr:nvSpPr>
        <xdr:cNvPr id="74" name="楕円 73">
          <a:extLst>
            <a:ext uri="{FF2B5EF4-FFF2-40B4-BE49-F238E27FC236}">
              <a16:creationId xmlns:a16="http://schemas.microsoft.com/office/drawing/2014/main" id="{2E6B2B31-1511-48D3-B020-4AA2AAEE6700}"/>
            </a:ext>
          </a:extLst>
        </xdr:cNvPr>
        <xdr:cNvSpPr/>
      </xdr:nvSpPr>
      <xdr:spPr>
        <a:xfrm>
          <a:off x="4131310" y="63603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43378</xdr:rowOff>
    </xdr:from>
    <xdr:ext cx="405111" cy="259045"/>
    <xdr:sp macro="" textlink="">
      <xdr:nvSpPr>
        <xdr:cNvPr id="75" name="【図書館】&#10;有形固定資産減価償却率該当値テキスト">
          <a:extLst>
            <a:ext uri="{FF2B5EF4-FFF2-40B4-BE49-F238E27FC236}">
              <a16:creationId xmlns:a16="http://schemas.microsoft.com/office/drawing/2014/main" id="{B1E52E84-801B-4379-A170-A69064818FAE}"/>
            </a:ext>
          </a:extLst>
        </xdr:cNvPr>
        <xdr:cNvSpPr txBox="1"/>
      </xdr:nvSpPr>
      <xdr:spPr>
        <a:xfrm>
          <a:off x="4212590" y="621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157661</xdr:rowOff>
    </xdr:from>
    <xdr:to>
      <xdr:col>20</xdr:col>
      <xdr:colOff>38100</xdr:colOff>
      <xdr:row>37</xdr:row>
      <xdr:rowOff>87811</xdr:rowOff>
    </xdr:to>
    <xdr:sp macro="" textlink="">
      <xdr:nvSpPr>
        <xdr:cNvPr id="76" name="楕円 75">
          <a:extLst>
            <a:ext uri="{FF2B5EF4-FFF2-40B4-BE49-F238E27FC236}">
              <a16:creationId xmlns:a16="http://schemas.microsoft.com/office/drawing/2014/main" id="{A1570E04-0774-45D8-98F3-D729FA04F875}"/>
            </a:ext>
          </a:extLst>
        </xdr:cNvPr>
        <xdr:cNvSpPr/>
      </xdr:nvSpPr>
      <xdr:spPr>
        <a:xfrm>
          <a:off x="3388360" y="63317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37011</xdr:rowOff>
    </xdr:from>
    <xdr:to>
      <xdr:col>24</xdr:col>
      <xdr:colOff>63500</xdr:colOff>
      <xdr:row>37</xdr:row>
      <xdr:rowOff>71301</xdr:rowOff>
    </xdr:to>
    <xdr:cxnSp macro="">
      <xdr:nvCxnSpPr>
        <xdr:cNvPr id="77" name="直線コネクタ 76">
          <a:extLst>
            <a:ext uri="{FF2B5EF4-FFF2-40B4-BE49-F238E27FC236}">
              <a16:creationId xmlns:a16="http://schemas.microsoft.com/office/drawing/2014/main" id="{5B804E63-8448-4DE3-A1EB-FAB684C2FA02}"/>
            </a:ext>
          </a:extLst>
        </xdr:cNvPr>
        <xdr:cNvCxnSpPr/>
      </xdr:nvCxnSpPr>
      <xdr:spPr>
        <a:xfrm>
          <a:off x="3431540" y="6380661"/>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123372</xdr:rowOff>
    </xdr:from>
    <xdr:to>
      <xdr:col>15</xdr:col>
      <xdr:colOff>101600</xdr:colOff>
      <xdr:row>37</xdr:row>
      <xdr:rowOff>53522</xdr:rowOff>
    </xdr:to>
    <xdr:sp macro="" textlink="">
      <xdr:nvSpPr>
        <xdr:cNvPr id="78" name="楕円 77">
          <a:extLst>
            <a:ext uri="{FF2B5EF4-FFF2-40B4-BE49-F238E27FC236}">
              <a16:creationId xmlns:a16="http://schemas.microsoft.com/office/drawing/2014/main" id="{DA92D946-0196-40D7-B37A-F8A9C3BB137C}"/>
            </a:ext>
          </a:extLst>
        </xdr:cNvPr>
        <xdr:cNvSpPr/>
      </xdr:nvSpPr>
      <xdr:spPr>
        <a:xfrm>
          <a:off x="2571750" y="62974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2722</xdr:rowOff>
    </xdr:from>
    <xdr:to>
      <xdr:col>19</xdr:col>
      <xdr:colOff>177800</xdr:colOff>
      <xdr:row>37</xdr:row>
      <xdr:rowOff>37011</xdr:rowOff>
    </xdr:to>
    <xdr:cxnSp macro="">
      <xdr:nvCxnSpPr>
        <xdr:cNvPr id="79" name="直線コネクタ 78">
          <a:extLst>
            <a:ext uri="{FF2B5EF4-FFF2-40B4-BE49-F238E27FC236}">
              <a16:creationId xmlns:a16="http://schemas.microsoft.com/office/drawing/2014/main" id="{339F7F4A-FB2B-47E7-BB45-B10CCB983744}"/>
            </a:ext>
          </a:extLst>
        </xdr:cNvPr>
        <xdr:cNvCxnSpPr/>
      </xdr:nvCxnSpPr>
      <xdr:spPr>
        <a:xfrm>
          <a:off x="2626360" y="6346372"/>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89081</xdr:rowOff>
    </xdr:from>
    <xdr:to>
      <xdr:col>10</xdr:col>
      <xdr:colOff>165100</xdr:colOff>
      <xdr:row>37</xdr:row>
      <xdr:rowOff>19231</xdr:rowOff>
    </xdr:to>
    <xdr:sp macro="" textlink="">
      <xdr:nvSpPr>
        <xdr:cNvPr id="80" name="楕円 79">
          <a:extLst>
            <a:ext uri="{FF2B5EF4-FFF2-40B4-BE49-F238E27FC236}">
              <a16:creationId xmlns:a16="http://schemas.microsoft.com/office/drawing/2014/main" id="{D4535E5A-BF87-4CB6-8E2D-6BF71E787E85}"/>
            </a:ext>
          </a:extLst>
        </xdr:cNvPr>
        <xdr:cNvSpPr/>
      </xdr:nvSpPr>
      <xdr:spPr>
        <a:xfrm>
          <a:off x="1774190" y="626509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139881</xdr:rowOff>
    </xdr:from>
    <xdr:to>
      <xdr:col>15</xdr:col>
      <xdr:colOff>50800</xdr:colOff>
      <xdr:row>37</xdr:row>
      <xdr:rowOff>2722</xdr:rowOff>
    </xdr:to>
    <xdr:cxnSp macro="">
      <xdr:nvCxnSpPr>
        <xdr:cNvPr id="81" name="直線コネクタ 80">
          <a:extLst>
            <a:ext uri="{FF2B5EF4-FFF2-40B4-BE49-F238E27FC236}">
              <a16:creationId xmlns:a16="http://schemas.microsoft.com/office/drawing/2014/main" id="{BDD6D5BE-6294-46C3-AB35-6CB43329E46B}"/>
            </a:ext>
          </a:extLst>
        </xdr:cNvPr>
        <xdr:cNvCxnSpPr/>
      </xdr:nvCxnSpPr>
      <xdr:spPr>
        <a:xfrm>
          <a:off x="1828800" y="6308271"/>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54792</xdr:rowOff>
    </xdr:from>
    <xdr:to>
      <xdr:col>6</xdr:col>
      <xdr:colOff>38100</xdr:colOff>
      <xdr:row>36</xdr:row>
      <xdr:rowOff>156392</xdr:rowOff>
    </xdr:to>
    <xdr:sp macro="" textlink="">
      <xdr:nvSpPr>
        <xdr:cNvPr id="82" name="楕円 81">
          <a:extLst>
            <a:ext uri="{FF2B5EF4-FFF2-40B4-BE49-F238E27FC236}">
              <a16:creationId xmlns:a16="http://schemas.microsoft.com/office/drawing/2014/main" id="{00EF5428-E3D8-4422-A2E3-6D4BA61C5D3E}"/>
            </a:ext>
          </a:extLst>
        </xdr:cNvPr>
        <xdr:cNvSpPr/>
      </xdr:nvSpPr>
      <xdr:spPr>
        <a:xfrm>
          <a:off x="988060" y="62308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105592</xdr:rowOff>
    </xdr:from>
    <xdr:to>
      <xdr:col>10</xdr:col>
      <xdr:colOff>114300</xdr:colOff>
      <xdr:row>36</xdr:row>
      <xdr:rowOff>139881</xdr:rowOff>
    </xdr:to>
    <xdr:cxnSp macro="">
      <xdr:nvCxnSpPr>
        <xdr:cNvPr id="83" name="直線コネクタ 82">
          <a:extLst>
            <a:ext uri="{FF2B5EF4-FFF2-40B4-BE49-F238E27FC236}">
              <a16:creationId xmlns:a16="http://schemas.microsoft.com/office/drawing/2014/main" id="{843C19D0-F8E1-4DB7-ACD5-FDA874360DAF}"/>
            </a:ext>
          </a:extLst>
        </xdr:cNvPr>
        <xdr:cNvCxnSpPr/>
      </xdr:nvCxnSpPr>
      <xdr:spPr>
        <a:xfrm>
          <a:off x="1031240" y="6275887"/>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E4A39324-920C-42B9-86B3-5FFA09070F80}"/>
            </a:ext>
          </a:extLst>
        </xdr:cNvPr>
        <xdr:cNvSpPr txBox="1"/>
      </xdr:nvSpPr>
      <xdr:spPr>
        <a:xfrm>
          <a:off x="3239144" y="646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168746</xdr:rowOff>
    </xdr:from>
    <xdr:ext cx="405111" cy="259045"/>
    <xdr:sp macro="" textlink="">
      <xdr:nvSpPr>
        <xdr:cNvPr id="85" name="n_2aveValue【図書館】&#10;有形固定資産減価償却率">
          <a:extLst>
            <a:ext uri="{FF2B5EF4-FFF2-40B4-BE49-F238E27FC236}">
              <a16:creationId xmlns:a16="http://schemas.microsoft.com/office/drawing/2014/main" id="{BF00105D-2474-4334-B83E-E34FAFF45848}"/>
            </a:ext>
          </a:extLst>
        </xdr:cNvPr>
        <xdr:cNvSpPr txBox="1"/>
      </xdr:nvSpPr>
      <xdr:spPr>
        <a:xfrm>
          <a:off x="2439044" y="651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25054</xdr:rowOff>
    </xdr:from>
    <xdr:ext cx="405111" cy="259045"/>
    <xdr:sp macro="" textlink="">
      <xdr:nvSpPr>
        <xdr:cNvPr id="86" name="n_3aveValue【図書館】&#10;有形固定資産減価償却率">
          <a:extLst>
            <a:ext uri="{FF2B5EF4-FFF2-40B4-BE49-F238E27FC236}">
              <a16:creationId xmlns:a16="http://schemas.microsoft.com/office/drawing/2014/main" id="{B4C49A31-FC4B-4C55-A240-88B1649CEF0C}"/>
            </a:ext>
          </a:extLst>
        </xdr:cNvPr>
        <xdr:cNvSpPr txBox="1"/>
      </xdr:nvSpPr>
      <xdr:spPr>
        <a:xfrm>
          <a:off x="1641484" y="653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87" name="n_4aveValue【図書館】&#10;有形固定資産減価償却率">
          <a:extLst>
            <a:ext uri="{FF2B5EF4-FFF2-40B4-BE49-F238E27FC236}">
              <a16:creationId xmlns:a16="http://schemas.microsoft.com/office/drawing/2014/main" id="{04630F8F-56A5-4486-8AE6-C80C15A9B64E}"/>
            </a:ext>
          </a:extLst>
        </xdr:cNvPr>
        <xdr:cNvSpPr txBox="1"/>
      </xdr:nvSpPr>
      <xdr:spPr>
        <a:xfrm>
          <a:off x="85535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104338</xdr:rowOff>
    </xdr:from>
    <xdr:ext cx="405111" cy="259045"/>
    <xdr:sp macro="" textlink="">
      <xdr:nvSpPr>
        <xdr:cNvPr id="88" name="n_1mainValue【図書館】&#10;有形固定資産減価償却率">
          <a:extLst>
            <a:ext uri="{FF2B5EF4-FFF2-40B4-BE49-F238E27FC236}">
              <a16:creationId xmlns:a16="http://schemas.microsoft.com/office/drawing/2014/main" id="{6886FEBA-7886-4456-BFB0-11E04FBADEF0}"/>
            </a:ext>
          </a:extLst>
        </xdr:cNvPr>
        <xdr:cNvSpPr txBox="1"/>
      </xdr:nvSpPr>
      <xdr:spPr>
        <a:xfrm>
          <a:off x="3239144" y="610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70049</xdr:rowOff>
    </xdr:from>
    <xdr:ext cx="405111" cy="259045"/>
    <xdr:sp macro="" textlink="">
      <xdr:nvSpPr>
        <xdr:cNvPr id="89" name="n_2mainValue【図書館】&#10;有形固定資産減価償却率">
          <a:extLst>
            <a:ext uri="{FF2B5EF4-FFF2-40B4-BE49-F238E27FC236}">
              <a16:creationId xmlns:a16="http://schemas.microsoft.com/office/drawing/2014/main" id="{0DE89528-0246-489C-B31F-287ED717A73A}"/>
            </a:ext>
          </a:extLst>
        </xdr:cNvPr>
        <xdr:cNvSpPr txBox="1"/>
      </xdr:nvSpPr>
      <xdr:spPr>
        <a:xfrm>
          <a:off x="2439044" y="6068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35758</xdr:rowOff>
    </xdr:from>
    <xdr:ext cx="405111" cy="259045"/>
    <xdr:sp macro="" textlink="">
      <xdr:nvSpPr>
        <xdr:cNvPr id="90" name="n_3mainValue【図書館】&#10;有形固定資産減価償却率">
          <a:extLst>
            <a:ext uri="{FF2B5EF4-FFF2-40B4-BE49-F238E27FC236}">
              <a16:creationId xmlns:a16="http://schemas.microsoft.com/office/drawing/2014/main" id="{A843E38E-F555-4345-9177-5F2AD6067FBE}"/>
            </a:ext>
          </a:extLst>
        </xdr:cNvPr>
        <xdr:cNvSpPr txBox="1"/>
      </xdr:nvSpPr>
      <xdr:spPr>
        <a:xfrm>
          <a:off x="1641484"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1469</xdr:rowOff>
    </xdr:from>
    <xdr:ext cx="405111" cy="259045"/>
    <xdr:sp macro="" textlink="">
      <xdr:nvSpPr>
        <xdr:cNvPr id="91" name="n_4mainValue【図書館】&#10;有形固定資産減価償却率">
          <a:extLst>
            <a:ext uri="{FF2B5EF4-FFF2-40B4-BE49-F238E27FC236}">
              <a16:creationId xmlns:a16="http://schemas.microsoft.com/office/drawing/2014/main" id="{8A267A1A-7508-49ED-9BC5-7E86F20329E0}"/>
            </a:ext>
          </a:extLst>
        </xdr:cNvPr>
        <xdr:cNvSpPr txBox="1"/>
      </xdr:nvSpPr>
      <xdr:spPr>
        <a:xfrm>
          <a:off x="85535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D06FD3-9C10-406A-B92F-B7141375236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5FD912A-1355-4B0F-B15D-0E3E130125A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36D2C5-716E-4621-BFEE-A26E393BF60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7DF50A1-43C7-4DE5-A523-AB3C166B2DD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5DE72BC-C962-4664-B8BF-38619238B04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B8EB9C1-A052-4807-8706-48AAB7032A3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6A3FEDF-B481-45F6-8069-5F4AAA17A54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46B1AA8-5DE2-4EE3-8C0B-07F9118BEDB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7491A55-EFFB-4B9E-B426-B9B4E0587379}"/>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3BC612A-1237-4E89-B70A-00F17C93FA4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18622EC-0C11-4919-B4E9-4001C1791787}"/>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39F62EE-C1CF-4B28-8594-72C592CAF4B6}"/>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A440B97-5A84-416D-82B2-CAE55370512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61E4BEE-1D38-4D63-8035-809AF5AFB83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74617F6-44D3-4639-909D-B7C6742508E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15A3D9B-9C50-4F6C-9388-3F3FF8FEA8FE}"/>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183CEE1-0E2E-4D07-98C5-B6BF66984B3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1F18E1A-A3CF-4E32-A1BC-A2BF5E7A3A73}"/>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259D326-9BE8-4598-8EF3-599A5925C79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58963C3-FD35-4F93-B8BA-C376DE82E8AA}"/>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45C5003-B025-410F-AAC4-B99196F20A3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D3265AA-6444-4595-8028-9B89B8D65997}"/>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9DA44C4-4ADB-4FB6-B548-DE8127190B4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118AB40C-C95C-4695-9397-6CAF0C0A202A}"/>
            </a:ext>
          </a:extLst>
        </xdr:cNvPr>
        <xdr:cNvCxnSpPr/>
      </xdr:nvCxnSpPr>
      <xdr:spPr>
        <a:xfrm flipV="1">
          <a:off x="9429115" y="589597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2859DADD-8163-4390-B912-A4964E3A2505}"/>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52356D95-16E4-47C5-A5E3-E426193D31FB}"/>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3A79DC5F-6E1B-4372-823E-7208D0B12BF8}"/>
            </a:ext>
          </a:extLst>
        </xdr:cNvPr>
        <xdr:cNvSpPr txBox="1"/>
      </xdr:nvSpPr>
      <xdr:spPr>
        <a:xfrm>
          <a:off x="946785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AEC695B9-7CBC-4D7D-91C3-D759126A4E76}"/>
            </a:ext>
          </a:extLst>
        </xdr:cNvPr>
        <xdr:cNvCxnSpPr/>
      </xdr:nvCxnSpPr>
      <xdr:spPr>
        <a:xfrm>
          <a:off x="9356090" y="5895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E415DB18-BBC8-4420-A65F-7D571DB8958F}"/>
            </a:ext>
          </a:extLst>
        </xdr:cNvPr>
        <xdr:cNvSpPr txBox="1"/>
      </xdr:nvSpPr>
      <xdr:spPr>
        <a:xfrm>
          <a:off x="946785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FD669D5-2790-4E0D-85CC-7CD8A02E931D}"/>
            </a:ext>
          </a:extLst>
        </xdr:cNvPr>
        <xdr:cNvSpPr/>
      </xdr:nvSpPr>
      <xdr:spPr>
        <a:xfrm>
          <a:off x="9394190" y="66509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B25EA1A1-F6C5-49EE-B5F8-B26492CA74C7}"/>
            </a:ext>
          </a:extLst>
        </xdr:cNvPr>
        <xdr:cNvSpPr/>
      </xdr:nvSpPr>
      <xdr:spPr>
        <a:xfrm>
          <a:off x="86321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49F7382C-C22C-47AC-9AB9-456C2B4530A4}"/>
            </a:ext>
          </a:extLst>
        </xdr:cNvPr>
        <xdr:cNvSpPr/>
      </xdr:nvSpPr>
      <xdr:spPr>
        <a:xfrm>
          <a:off x="7846060" y="66700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F54C4EE5-0B0A-4B85-9422-DEB1AB91007B}"/>
            </a:ext>
          </a:extLst>
        </xdr:cNvPr>
        <xdr:cNvSpPr/>
      </xdr:nvSpPr>
      <xdr:spPr>
        <a:xfrm>
          <a:off x="702945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3DA867F7-F1BB-4180-874B-F1A81A5B5686}"/>
            </a:ext>
          </a:extLst>
        </xdr:cNvPr>
        <xdr:cNvSpPr/>
      </xdr:nvSpPr>
      <xdr:spPr>
        <a:xfrm>
          <a:off x="6231890" y="67233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7CFC35F-4044-4C5D-8D75-7FDB56729F8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4E10290-AD54-4CDF-A336-6AFC89E645E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3F15489-BF88-495E-B493-7763C82F10E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B8C00D8-2181-47C5-8305-5E57A2412EA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35AAA7C-CDC8-4EAA-99B5-D572DE42B6D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31" name="楕円 130">
          <a:extLst>
            <a:ext uri="{FF2B5EF4-FFF2-40B4-BE49-F238E27FC236}">
              <a16:creationId xmlns:a16="http://schemas.microsoft.com/office/drawing/2014/main" id="{286A60C0-CE37-4570-80C8-3C90D491BDCF}"/>
            </a:ext>
          </a:extLst>
        </xdr:cNvPr>
        <xdr:cNvSpPr/>
      </xdr:nvSpPr>
      <xdr:spPr>
        <a:xfrm>
          <a:off x="9394190" y="65843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2" name="【図書館】&#10;一人当たり面積該当値テキスト">
          <a:extLst>
            <a:ext uri="{FF2B5EF4-FFF2-40B4-BE49-F238E27FC236}">
              <a16:creationId xmlns:a16="http://schemas.microsoft.com/office/drawing/2014/main" id="{0D560A70-4867-4A94-88C7-E63630976BBE}"/>
            </a:ext>
          </a:extLst>
        </xdr:cNvPr>
        <xdr:cNvSpPr txBox="1"/>
      </xdr:nvSpPr>
      <xdr:spPr>
        <a:xfrm>
          <a:off x="946785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78740</xdr:rowOff>
    </xdr:from>
    <xdr:to>
      <xdr:col>50</xdr:col>
      <xdr:colOff>165100</xdr:colOff>
      <xdr:row>39</xdr:row>
      <xdr:rowOff>8890</xdr:rowOff>
    </xdr:to>
    <xdr:sp macro="" textlink="">
      <xdr:nvSpPr>
        <xdr:cNvPr id="133" name="楕円 132">
          <a:extLst>
            <a:ext uri="{FF2B5EF4-FFF2-40B4-BE49-F238E27FC236}">
              <a16:creationId xmlns:a16="http://schemas.microsoft.com/office/drawing/2014/main" id="{69152C38-E554-4053-8305-12F9B8770481}"/>
            </a:ext>
          </a:extLst>
        </xdr:cNvPr>
        <xdr:cNvSpPr/>
      </xdr:nvSpPr>
      <xdr:spPr>
        <a:xfrm>
          <a:off x="8632190" y="6593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129540</xdr:rowOff>
    </xdr:to>
    <xdr:cxnSp macro="">
      <xdr:nvCxnSpPr>
        <xdr:cNvPr id="134" name="直線コネクタ 133">
          <a:extLst>
            <a:ext uri="{FF2B5EF4-FFF2-40B4-BE49-F238E27FC236}">
              <a16:creationId xmlns:a16="http://schemas.microsoft.com/office/drawing/2014/main" id="{338CF5F9-9877-4C0B-8E1A-399EBCD914B0}"/>
            </a:ext>
          </a:extLst>
        </xdr:cNvPr>
        <xdr:cNvCxnSpPr/>
      </xdr:nvCxnSpPr>
      <xdr:spPr>
        <a:xfrm flipV="1">
          <a:off x="8686800" y="66389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86360</xdr:rowOff>
    </xdr:from>
    <xdr:to>
      <xdr:col>46</xdr:col>
      <xdr:colOff>38100</xdr:colOff>
      <xdr:row>39</xdr:row>
      <xdr:rowOff>16510</xdr:rowOff>
    </xdr:to>
    <xdr:sp macro="" textlink="">
      <xdr:nvSpPr>
        <xdr:cNvPr id="135" name="楕円 134">
          <a:extLst>
            <a:ext uri="{FF2B5EF4-FFF2-40B4-BE49-F238E27FC236}">
              <a16:creationId xmlns:a16="http://schemas.microsoft.com/office/drawing/2014/main" id="{F1E1AF9E-9FCD-4079-9ECE-C2257A8071D9}"/>
            </a:ext>
          </a:extLst>
        </xdr:cNvPr>
        <xdr:cNvSpPr/>
      </xdr:nvSpPr>
      <xdr:spPr>
        <a:xfrm>
          <a:off x="7846060" y="6603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129540</xdr:rowOff>
    </xdr:from>
    <xdr:to>
      <xdr:col>50</xdr:col>
      <xdr:colOff>114300</xdr:colOff>
      <xdr:row>38</xdr:row>
      <xdr:rowOff>137160</xdr:rowOff>
    </xdr:to>
    <xdr:cxnSp macro="">
      <xdr:nvCxnSpPr>
        <xdr:cNvPr id="136" name="直線コネクタ 135">
          <a:extLst>
            <a:ext uri="{FF2B5EF4-FFF2-40B4-BE49-F238E27FC236}">
              <a16:creationId xmlns:a16="http://schemas.microsoft.com/office/drawing/2014/main" id="{0A059EBB-1830-4E8E-97BA-3FEA7FD5CCE6}"/>
            </a:ext>
          </a:extLst>
        </xdr:cNvPr>
        <xdr:cNvCxnSpPr/>
      </xdr:nvCxnSpPr>
      <xdr:spPr>
        <a:xfrm flipV="1">
          <a:off x="7889240" y="6648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86360</xdr:rowOff>
    </xdr:from>
    <xdr:to>
      <xdr:col>41</xdr:col>
      <xdr:colOff>101600</xdr:colOff>
      <xdr:row>39</xdr:row>
      <xdr:rowOff>16510</xdr:rowOff>
    </xdr:to>
    <xdr:sp macro="" textlink="">
      <xdr:nvSpPr>
        <xdr:cNvPr id="137" name="楕円 136">
          <a:extLst>
            <a:ext uri="{FF2B5EF4-FFF2-40B4-BE49-F238E27FC236}">
              <a16:creationId xmlns:a16="http://schemas.microsoft.com/office/drawing/2014/main" id="{157ED9DC-557C-4C73-A93F-3B035945F49A}"/>
            </a:ext>
          </a:extLst>
        </xdr:cNvPr>
        <xdr:cNvSpPr/>
      </xdr:nvSpPr>
      <xdr:spPr>
        <a:xfrm>
          <a:off x="7029450" y="6603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137160</xdr:rowOff>
    </xdr:from>
    <xdr:to>
      <xdr:col>45</xdr:col>
      <xdr:colOff>177800</xdr:colOff>
      <xdr:row>38</xdr:row>
      <xdr:rowOff>137160</xdr:rowOff>
    </xdr:to>
    <xdr:cxnSp macro="">
      <xdr:nvCxnSpPr>
        <xdr:cNvPr id="138" name="直線コネクタ 137">
          <a:extLst>
            <a:ext uri="{FF2B5EF4-FFF2-40B4-BE49-F238E27FC236}">
              <a16:creationId xmlns:a16="http://schemas.microsoft.com/office/drawing/2014/main" id="{028146EC-763C-433B-9AB0-8A9B6E53D7EB}"/>
            </a:ext>
          </a:extLst>
        </xdr:cNvPr>
        <xdr:cNvCxnSpPr/>
      </xdr:nvCxnSpPr>
      <xdr:spPr>
        <a:xfrm>
          <a:off x="7084060" y="66484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39" name="楕円 138">
          <a:extLst>
            <a:ext uri="{FF2B5EF4-FFF2-40B4-BE49-F238E27FC236}">
              <a16:creationId xmlns:a16="http://schemas.microsoft.com/office/drawing/2014/main" id="{186E6763-1B28-4306-AF4F-554AE6AC8596}"/>
            </a:ext>
          </a:extLst>
        </xdr:cNvPr>
        <xdr:cNvSpPr/>
      </xdr:nvSpPr>
      <xdr:spPr>
        <a:xfrm>
          <a:off x="6231890" y="6612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137160</xdr:rowOff>
    </xdr:from>
    <xdr:to>
      <xdr:col>41</xdr:col>
      <xdr:colOff>50800</xdr:colOff>
      <xdr:row>38</xdr:row>
      <xdr:rowOff>152400</xdr:rowOff>
    </xdr:to>
    <xdr:cxnSp macro="">
      <xdr:nvCxnSpPr>
        <xdr:cNvPr id="140" name="直線コネクタ 139">
          <a:extLst>
            <a:ext uri="{FF2B5EF4-FFF2-40B4-BE49-F238E27FC236}">
              <a16:creationId xmlns:a16="http://schemas.microsoft.com/office/drawing/2014/main" id="{38F38ED5-C1BC-4A5C-A035-335FE965B5C9}"/>
            </a:ext>
          </a:extLst>
        </xdr:cNvPr>
        <xdr:cNvCxnSpPr/>
      </xdr:nvCxnSpPr>
      <xdr:spPr>
        <a:xfrm flipV="1">
          <a:off x="6286500" y="664845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38EFCAF8-9FA4-4308-89BE-F6A15B565988}"/>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E446A539-3B2F-4CA1-AE11-FEDD93103867}"/>
            </a:ext>
          </a:extLst>
        </xdr:cNvPr>
        <xdr:cNvSpPr txBox="1"/>
      </xdr:nvSpPr>
      <xdr:spPr>
        <a:xfrm>
          <a:off x="767341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496A207F-4401-4B17-B9C2-2989D69E0E8D}"/>
            </a:ext>
          </a:extLst>
        </xdr:cNvPr>
        <xdr:cNvSpPr txBox="1"/>
      </xdr:nvSpPr>
      <xdr:spPr>
        <a:xfrm>
          <a:off x="6866332"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A3FE54E2-0784-4831-8759-A5BB3842FB22}"/>
            </a:ext>
          </a:extLst>
        </xdr:cNvPr>
        <xdr:cNvSpPr txBox="1"/>
      </xdr:nvSpPr>
      <xdr:spPr>
        <a:xfrm>
          <a:off x="6068772"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25417</xdr:rowOff>
    </xdr:from>
    <xdr:ext cx="469744" cy="259045"/>
    <xdr:sp macro="" textlink="">
      <xdr:nvSpPr>
        <xdr:cNvPr id="145" name="n_1mainValue【図書館】&#10;一人当たり面積">
          <a:extLst>
            <a:ext uri="{FF2B5EF4-FFF2-40B4-BE49-F238E27FC236}">
              <a16:creationId xmlns:a16="http://schemas.microsoft.com/office/drawing/2014/main" id="{86B7D258-EBB0-4A45-A104-F5DAE29C2A14}"/>
            </a:ext>
          </a:extLst>
        </xdr:cNvPr>
        <xdr:cNvSpPr txBox="1"/>
      </xdr:nvSpPr>
      <xdr:spPr>
        <a:xfrm>
          <a:off x="84544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33037</xdr:rowOff>
    </xdr:from>
    <xdr:ext cx="469744" cy="259045"/>
    <xdr:sp macro="" textlink="">
      <xdr:nvSpPr>
        <xdr:cNvPr id="146" name="n_2mainValue【図書館】&#10;一人当たり面積">
          <a:extLst>
            <a:ext uri="{FF2B5EF4-FFF2-40B4-BE49-F238E27FC236}">
              <a16:creationId xmlns:a16="http://schemas.microsoft.com/office/drawing/2014/main" id="{C9A03EEE-23AF-48B2-87AB-897B3C5EA3C3}"/>
            </a:ext>
          </a:extLst>
        </xdr:cNvPr>
        <xdr:cNvSpPr txBox="1"/>
      </xdr:nvSpPr>
      <xdr:spPr>
        <a:xfrm>
          <a:off x="7673417"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7" name="n_3mainValue【図書館】&#10;一人当たり面積">
          <a:extLst>
            <a:ext uri="{FF2B5EF4-FFF2-40B4-BE49-F238E27FC236}">
              <a16:creationId xmlns:a16="http://schemas.microsoft.com/office/drawing/2014/main" id="{C73F579E-A435-4A81-A664-80C8340D2489}"/>
            </a:ext>
          </a:extLst>
        </xdr:cNvPr>
        <xdr:cNvSpPr txBox="1"/>
      </xdr:nvSpPr>
      <xdr:spPr>
        <a:xfrm>
          <a:off x="6866332"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8" name="n_4mainValue【図書館】&#10;一人当たり面積">
          <a:extLst>
            <a:ext uri="{FF2B5EF4-FFF2-40B4-BE49-F238E27FC236}">
              <a16:creationId xmlns:a16="http://schemas.microsoft.com/office/drawing/2014/main" id="{E8A9C62D-9CAC-4104-9477-B24C38A5B4FA}"/>
            </a:ext>
          </a:extLst>
        </xdr:cNvPr>
        <xdr:cNvSpPr txBox="1"/>
      </xdr:nvSpPr>
      <xdr:spPr>
        <a:xfrm>
          <a:off x="606877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00C90E3-AC8D-4729-A8F9-FA29D178B4B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338EC3D-703C-4FBC-9BA2-10118AC0E50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25C5A65-AEB1-402C-AFCD-20E8AF98806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D02EF31-83F5-4EB8-B778-7379B9CF0F32}"/>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9E33D8F-A471-4062-9D66-CDAD88D1EA3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9ACBDB1-1B19-4184-BC34-DE8A1D04C15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FE35C10-8BFB-4792-8E89-C39CF28140B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C4D7BFC-C71B-40DD-A3D5-CC460AEE41B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8375583-DE3F-4877-B073-EB90988189A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E99EE2E-070D-477D-B0A9-51A49E68AFD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3E67E00-63F7-4BF9-B771-74447B7E893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54144CF-0B2D-45F2-9CC7-8E4E4881ED1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187D5D6-B42A-44C1-AD44-2B10F5B6570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2288CEB-B308-42DC-B89B-B4F9C74C6B9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27714B1-58D1-4E79-8DD3-F468686045A9}"/>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38A0604-3B89-45AD-BB7A-0C182231539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BFBA129D-ED12-4FBD-AF3A-0D6B0184A60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C326516-7C98-4B23-9D4E-7548F74EF80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4C01508-1B63-4DF8-851A-45689A3C83E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5E85783C-DB74-439F-99AC-4FA294EA1BB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2D369C5C-F455-438A-AB27-AF49E53A900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42D77DA-A24A-4805-B1F3-9050D3972CA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9922DA3-9062-45AE-AB69-7CDD3664DD3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9331585-7C25-4459-BDBF-5845980B580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5A200C9-E135-4CD5-8DE6-DCA7B25468E3}"/>
            </a:ext>
          </a:extLst>
        </xdr:cNvPr>
        <xdr:cNvCxnSpPr/>
      </xdr:nvCxnSpPr>
      <xdr:spPr>
        <a:xfrm flipV="1">
          <a:off x="4173855" y="977265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0147071-A7A5-4A8B-B489-95B2B925CD54}"/>
            </a:ext>
          </a:extLst>
        </xdr:cNvPr>
        <xdr:cNvSpPr txBox="1"/>
      </xdr:nvSpPr>
      <xdr:spPr>
        <a:xfrm>
          <a:off x="421259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5E3AF8B-BA15-453F-B64E-980F2E690FA1}"/>
            </a:ext>
          </a:extLst>
        </xdr:cNvPr>
        <xdr:cNvCxnSpPr/>
      </xdr:nvCxnSpPr>
      <xdr:spPr>
        <a:xfrm>
          <a:off x="4112260" y="11045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CFEAB35-0FF3-4159-8845-DE0DB96D6B1B}"/>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9670C417-06B1-415D-986E-E28B4609DDC5}"/>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1715B12-F303-4CEB-B609-627B37B46188}"/>
            </a:ext>
          </a:extLst>
        </xdr:cNvPr>
        <xdr:cNvSpPr txBox="1"/>
      </xdr:nvSpPr>
      <xdr:spPr>
        <a:xfrm>
          <a:off x="421259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1CE984B8-6E8F-4706-801A-230642141A26}"/>
            </a:ext>
          </a:extLst>
        </xdr:cNvPr>
        <xdr:cNvSpPr/>
      </xdr:nvSpPr>
      <xdr:spPr>
        <a:xfrm>
          <a:off x="413131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FB312764-DDB5-4907-AFA5-2F2CDD0E2CFE}"/>
            </a:ext>
          </a:extLst>
        </xdr:cNvPr>
        <xdr:cNvSpPr/>
      </xdr:nvSpPr>
      <xdr:spPr>
        <a:xfrm>
          <a:off x="3388360" y="103562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56BAB5FA-8CFD-42C6-B488-8478030C013D}"/>
            </a:ext>
          </a:extLst>
        </xdr:cNvPr>
        <xdr:cNvSpPr/>
      </xdr:nvSpPr>
      <xdr:spPr>
        <a:xfrm>
          <a:off x="25717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36569255-E390-4121-BAD9-3F9088C0C10E}"/>
            </a:ext>
          </a:extLst>
        </xdr:cNvPr>
        <xdr:cNvSpPr/>
      </xdr:nvSpPr>
      <xdr:spPr>
        <a:xfrm>
          <a:off x="1774190" y="10363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69BC97C-7B76-417A-9FAC-7D1EBB4BEF34}"/>
            </a:ext>
          </a:extLst>
        </xdr:cNvPr>
        <xdr:cNvSpPr/>
      </xdr:nvSpPr>
      <xdr:spPr>
        <a:xfrm>
          <a:off x="988060" y="1034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C8C08ED-F0AA-4273-9C1F-02AACAB0928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28F404A-615D-46CA-AC87-4890C3140EA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FE250E-E455-49AD-90F8-2191B97DB87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A83B981-68F3-4D3F-B493-6DACA692D77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5AA465-AF9A-4A7C-9796-72E88CE0FF1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162560</xdr:rowOff>
    </xdr:from>
    <xdr:to>
      <xdr:col>24</xdr:col>
      <xdr:colOff>114300</xdr:colOff>
      <xdr:row>64</xdr:row>
      <xdr:rowOff>92710</xdr:rowOff>
    </xdr:to>
    <xdr:sp macro="" textlink="">
      <xdr:nvSpPr>
        <xdr:cNvPr id="189" name="楕円 188">
          <a:extLst>
            <a:ext uri="{FF2B5EF4-FFF2-40B4-BE49-F238E27FC236}">
              <a16:creationId xmlns:a16="http://schemas.microsoft.com/office/drawing/2014/main" id="{AAD06C91-4460-4006-8107-CE1EFD6F8037}"/>
            </a:ext>
          </a:extLst>
        </xdr:cNvPr>
        <xdr:cNvSpPr/>
      </xdr:nvSpPr>
      <xdr:spPr>
        <a:xfrm>
          <a:off x="4131310" y="109658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77487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DE9A495-000F-4BC8-8EDA-2CE703D970C3}"/>
            </a:ext>
          </a:extLst>
        </xdr:cNvPr>
        <xdr:cNvSpPr txBox="1"/>
      </xdr:nvSpPr>
      <xdr:spPr>
        <a:xfrm>
          <a:off x="4212590" y="1087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139700</xdr:rowOff>
    </xdr:from>
    <xdr:to>
      <xdr:col>20</xdr:col>
      <xdr:colOff>38100</xdr:colOff>
      <xdr:row>64</xdr:row>
      <xdr:rowOff>69850</xdr:rowOff>
    </xdr:to>
    <xdr:sp macro="" textlink="">
      <xdr:nvSpPr>
        <xdr:cNvPr id="191" name="楕円 190">
          <a:extLst>
            <a:ext uri="{FF2B5EF4-FFF2-40B4-BE49-F238E27FC236}">
              <a16:creationId xmlns:a16="http://schemas.microsoft.com/office/drawing/2014/main" id="{94DAE159-C12C-41BC-A301-038FBE5805F7}"/>
            </a:ext>
          </a:extLst>
        </xdr:cNvPr>
        <xdr:cNvSpPr/>
      </xdr:nvSpPr>
      <xdr:spPr>
        <a:xfrm>
          <a:off x="3388360" y="109372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19050</xdr:rowOff>
    </xdr:from>
    <xdr:to>
      <xdr:col>24</xdr:col>
      <xdr:colOff>63500</xdr:colOff>
      <xdr:row>64</xdr:row>
      <xdr:rowOff>41910</xdr:rowOff>
    </xdr:to>
    <xdr:cxnSp macro="">
      <xdr:nvCxnSpPr>
        <xdr:cNvPr id="192" name="直線コネクタ 191">
          <a:extLst>
            <a:ext uri="{FF2B5EF4-FFF2-40B4-BE49-F238E27FC236}">
              <a16:creationId xmlns:a16="http://schemas.microsoft.com/office/drawing/2014/main" id="{760E18EC-9098-451B-BFE9-9F671985C103}"/>
            </a:ext>
          </a:extLst>
        </xdr:cNvPr>
        <xdr:cNvCxnSpPr/>
      </xdr:nvCxnSpPr>
      <xdr:spPr>
        <a:xfrm>
          <a:off x="3431540" y="1098804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116840</xdr:rowOff>
    </xdr:from>
    <xdr:to>
      <xdr:col>15</xdr:col>
      <xdr:colOff>101600</xdr:colOff>
      <xdr:row>64</xdr:row>
      <xdr:rowOff>46990</xdr:rowOff>
    </xdr:to>
    <xdr:sp macro="" textlink="">
      <xdr:nvSpPr>
        <xdr:cNvPr id="193" name="楕円 192">
          <a:extLst>
            <a:ext uri="{FF2B5EF4-FFF2-40B4-BE49-F238E27FC236}">
              <a16:creationId xmlns:a16="http://schemas.microsoft.com/office/drawing/2014/main" id="{ED18480B-660F-4C81-860F-ACF722D64A90}"/>
            </a:ext>
          </a:extLst>
        </xdr:cNvPr>
        <xdr:cNvSpPr/>
      </xdr:nvSpPr>
      <xdr:spPr>
        <a:xfrm>
          <a:off x="2571750" y="10918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167640</xdr:rowOff>
    </xdr:from>
    <xdr:to>
      <xdr:col>19</xdr:col>
      <xdr:colOff>177800</xdr:colOff>
      <xdr:row>64</xdr:row>
      <xdr:rowOff>19050</xdr:rowOff>
    </xdr:to>
    <xdr:cxnSp macro="">
      <xdr:nvCxnSpPr>
        <xdr:cNvPr id="194" name="直線コネクタ 193">
          <a:extLst>
            <a:ext uri="{FF2B5EF4-FFF2-40B4-BE49-F238E27FC236}">
              <a16:creationId xmlns:a16="http://schemas.microsoft.com/office/drawing/2014/main" id="{FE2F4E62-2957-44B4-A0C4-CE7922150B9F}"/>
            </a:ext>
          </a:extLst>
        </xdr:cNvPr>
        <xdr:cNvCxnSpPr/>
      </xdr:nvCxnSpPr>
      <xdr:spPr>
        <a:xfrm>
          <a:off x="2626360" y="1097280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86360</xdr:rowOff>
    </xdr:from>
    <xdr:to>
      <xdr:col>10</xdr:col>
      <xdr:colOff>165100</xdr:colOff>
      <xdr:row>64</xdr:row>
      <xdr:rowOff>16510</xdr:rowOff>
    </xdr:to>
    <xdr:sp macro="" textlink="">
      <xdr:nvSpPr>
        <xdr:cNvPr id="195" name="楕円 194">
          <a:extLst>
            <a:ext uri="{FF2B5EF4-FFF2-40B4-BE49-F238E27FC236}">
              <a16:creationId xmlns:a16="http://schemas.microsoft.com/office/drawing/2014/main" id="{686961D0-D4F1-4A41-AEA5-554624975A79}"/>
            </a:ext>
          </a:extLst>
        </xdr:cNvPr>
        <xdr:cNvSpPr/>
      </xdr:nvSpPr>
      <xdr:spPr>
        <a:xfrm>
          <a:off x="1774190" y="108896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137160</xdr:rowOff>
    </xdr:from>
    <xdr:to>
      <xdr:col>15</xdr:col>
      <xdr:colOff>50800</xdr:colOff>
      <xdr:row>63</xdr:row>
      <xdr:rowOff>167640</xdr:rowOff>
    </xdr:to>
    <xdr:cxnSp macro="">
      <xdr:nvCxnSpPr>
        <xdr:cNvPr id="196" name="直線コネクタ 195">
          <a:extLst>
            <a:ext uri="{FF2B5EF4-FFF2-40B4-BE49-F238E27FC236}">
              <a16:creationId xmlns:a16="http://schemas.microsoft.com/office/drawing/2014/main" id="{DA5C5890-3EAA-422F-A702-D951239B71E9}"/>
            </a:ext>
          </a:extLst>
        </xdr:cNvPr>
        <xdr:cNvCxnSpPr/>
      </xdr:nvCxnSpPr>
      <xdr:spPr>
        <a:xfrm>
          <a:off x="1828800" y="109347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46355</xdr:rowOff>
    </xdr:from>
    <xdr:to>
      <xdr:col>6</xdr:col>
      <xdr:colOff>38100</xdr:colOff>
      <xdr:row>63</xdr:row>
      <xdr:rowOff>147955</xdr:rowOff>
    </xdr:to>
    <xdr:sp macro="" textlink="">
      <xdr:nvSpPr>
        <xdr:cNvPr id="197" name="楕円 196">
          <a:extLst>
            <a:ext uri="{FF2B5EF4-FFF2-40B4-BE49-F238E27FC236}">
              <a16:creationId xmlns:a16="http://schemas.microsoft.com/office/drawing/2014/main" id="{E6CBA317-2093-44D6-97B8-3438D1B91255}"/>
            </a:ext>
          </a:extLst>
        </xdr:cNvPr>
        <xdr:cNvSpPr/>
      </xdr:nvSpPr>
      <xdr:spPr>
        <a:xfrm>
          <a:off x="988060" y="10849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97155</xdr:rowOff>
    </xdr:from>
    <xdr:to>
      <xdr:col>10</xdr:col>
      <xdr:colOff>114300</xdr:colOff>
      <xdr:row>63</xdr:row>
      <xdr:rowOff>137160</xdr:rowOff>
    </xdr:to>
    <xdr:cxnSp macro="">
      <xdr:nvCxnSpPr>
        <xdr:cNvPr id="198" name="直線コネクタ 197">
          <a:extLst>
            <a:ext uri="{FF2B5EF4-FFF2-40B4-BE49-F238E27FC236}">
              <a16:creationId xmlns:a16="http://schemas.microsoft.com/office/drawing/2014/main" id="{E63E6E72-0BE5-46A9-BE2B-1F42E0B3259B}"/>
            </a:ext>
          </a:extLst>
        </xdr:cNvPr>
        <xdr:cNvCxnSpPr/>
      </xdr:nvCxnSpPr>
      <xdr:spPr>
        <a:xfrm>
          <a:off x="1031240" y="108946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B684250C-90FE-4015-A254-E09300F4FAFB}"/>
            </a:ext>
          </a:extLst>
        </xdr:cNvPr>
        <xdr:cNvSpPr txBox="1"/>
      </xdr:nvSpPr>
      <xdr:spPr>
        <a:xfrm>
          <a:off x="32391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F381EE33-BEE7-4BF3-B0E9-681366360C0F}"/>
            </a:ext>
          </a:extLst>
        </xdr:cNvPr>
        <xdr:cNvSpPr txBox="1"/>
      </xdr:nvSpPr>
      <xdr:spPr>
        <a:xfrm>
          <a:off x="24390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75C1EE57-4DE8-426C-967E-0C577C4BE5BF}"/>
            </a:ext>
          </a:extLst>
        </xdr:cNvPr>
        <xdr:cNvSpPr txBox="1"/>
      </xdr:nvSpPr>
      <xdr:spPr>
        <a:xfrm>
          <a:off x="164148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7AF48632-7C4F-4AD7-882A-0A52D3752F14}"/>
            </a:ext>
          </a:extLst>
        </xdr:cNvPr>
        <xdr:cNvSpPr txBox="1"/>
      </xdr:nvSpPr>
      <xdr:spPr>
        <a:xfrm>
          <a:off x="85535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60977</xdr:rowOff>
    </xdr:from>
    <xdr:ext cx="405111" cy="259045"/>
    <xdr:sp macro="" textlink="">
      <xdr:nvSpPr>
        <xdr:cNvPr id="203" name="n_1mainValue【体育館・プール】&#10;有形固定資産減価償却率">
          <a:extLst>
            <a:ext uri="{FF2B5EF4-FFF2-40B4-BE49-F238E27FC236}">
              <a16:creationId xmlns:a16="http://schemas.microsoft.com/office/drawing/2014/main" id="{AD5581EF-5538-4D02-A5D4-078F3830A75E}"/>
            </a:ext>
          </a:extLst>
        </xdr:cNvPr>
        <xdr:cNvSpPr txBox="1"/>
      </xdr:nvSpPr>
      <xdr:spPr>
        <a:xfrm>
          <a:off x="3239144"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38117</xdr:rowOff>
    </xdr:from>
    <xdr:ext cx="405111" cy="259045"/>
    <xdr:sp macro="" textlink="">
      <xdr:nvSpPr>
        <xdr:cNvPr id="204" name="n_2mainValue【体育館・プール】&#10;有形固定資産減価償却率">
          <a:extLst>
            <a:ext uri="{FF2B5EF4-FFF2-40B4-BE49-F238E27FC236}">
              <a16:creationId xmlns:a16="http://schemas.microsoft.com/office/drawing/2014/main" id="{E1F99290-5C08-43E8-92F8-7E919BF9D8D1}"/>
            </a:ext>
          </a:extLst>
        </xdr:cNvPr>
        <xdr:cNvSpPr txBox="1"/>
      </xdr:nvSpPr>
      <xdr:spPr>
        <a:xfrm>
          <a:off x="2439044" y="1101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8AB5DEEC-8718-49E3-B10F-E3474DC488D6}"/>
            </a:ext>
          </a:extLst>
        </xdr:cNvPr>
        <xdr:cNvSpPr txBox="1"/>
      </xdr:nvSpPr>
      <xdr:spPr>
        <a:xfrm>
          <a:off x="1641484"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139082</xdr:rowOff>
    </xdr:from>
    <xdr:ext cx="405111" cy="259045"/>
    <xdr:sp macro="" textlink="">
      <xdr:nvSpPr>
        <xdr:cNvPr id="206" name="n_4mainValue【体育館・プール】&#10;有形固定資産減価償却率">
          <a:extLst>
            <a:ext uri="{FF2B5EF4-FFF2-40B4-BE49-F238E27FC236}">
              <a16:creationId xmlns:a16="http://schemas.microsoft.com/office/drawing/2014/main" id="{7DA18A61-36BC-4D72-AE1E-4C30269BAD39}"/>
            </a:ext>
          </a:extLst>
        </xdr:cNvPr>
        <xdr:cNvSpPr txBox="1"/>
      </xdr:nvSpPr>
      <xdr:spPr>
        <a:xfrm>
          <a:off x="855354" y="1093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E45BDFD-DCCA-493A-9DD7-9ABED9833E0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FE00479-FA07-4327-8E00-CD56EBEEF70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E6B241B-6189-4479-B742-A4E5BAC7604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7B96A43-3EF1-4869-BA9C-E45E3C0B304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98AB511-211F-42CC-AF51-599B14E0C64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CEDB206-4D2F-4B26-B4FA-377469DD521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98A7C34-F50B-431B-9F47-8A97BD4BF1F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0471A3C-6EB6-4985-A1E1-AABAC1D855B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6873C9A-AA7E-45F9-8CC0-B5E3D5CC1F5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32CDC59-5C85-4EE6-9FDF-A21F1847C3D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C9F2CA0-6027-47D9-B893-0172C68D45C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09B15D8-D13F-4E93-B734-D9B097F96D4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36074FA-C5D1-4477-960B-09BD8A6A18FB}"/>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E56F37F-B0BC-4388-A65B-1CE7B923643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FCB9821-B1E3-45BA-AF5B-F753D60C8A23}"/>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FB538B7-D033-4B0E-8255-F2757A7199A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E535DC2-E194-47B1-936E-7602C8DC5A3F}"/>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43340C5-4192-4BC0-A467-20308665E750}"/>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F4F6587-5CFC-45FE-9760-08F01A1C289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2EAE45E-1219-448B-BF06-A808779144C1}"/>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B28D4F6-7EFF-40DA-86D4-158EC3C295E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1AFB47D-85D7-42FF-A77E-D2D66FC678B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69F50C7-D90C-462F-80CB-E25A3E274CD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94376F86-9EFA-4D4A-BD7B-0D147DD4E0EB}"/>
            </a:ext>
          </a:extLst>
        </xdr:cNvPr>
        <xdr:cNvCxnSpPr/>
      </xdr:nvCxnSpPr>
      <xdr:spPr>
        <a:xfrm flipV="1">
          <a:off x="9429115" y="96570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92467554-10B4-4F54-BAB2-CCA1F52FBA56}"/>
            </a:ext>
          </a:extLst>
        </xdr:cNvPr>
        <xdr:cNvSpPr txBox="1"/>
      </xdr:nvSpPr>
      <xdr:spPr>
        <a:xfrm>
          <a:off x="9467850" y="1103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91C44763-5BEE-476E-9974-9B52A084A240}"/>
            </a:ext>
          </a:extLst>
        </xdr:cNvPr>
        <xdr:cNvCxnSpPr/>
      </xdr:nvCxnSpPr>
      <xdr:spPr>
        <a:xfrm>
          <a:off x="9356090" y="110286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4EABD796-827C-44DB-A91D-42CEE42D6190}"/>
            </a:ext>
          </a:extLst>
        </xdr:cNvPr>
        <xdr:cNvSpPr txBox="1"/>
      </xdr:nvSpPr>
      <xdr:spPr>
        <a:xfrm>
          <a:off x="9467850" y="943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C833A4FF-F54C-4B71-9DD1-B9E21C90FE24}"/>
            </a:ext>
          </a:extLst>
        </xdr:cNvPr>
        <xdr:cNvCxnSpPr/>
      </xdr:nvCxnSpPr>
      <xdr:spPr>
        <a:xfrm>
          <a:off x="9356090" y="96570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1524854D-534F-4BB9-AD88-9207AE5856EE}"/>
            </a:ext>
          </a:extLst>
        </xdr:cNvPr>
        <xdr:cNvSpPr txBox="1"/>
      </xdr:nvSpPr>
      <xdr:spPr>
        <a:xfrm>
          <a:off x="9467850" y="10451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329FAF28-E83E-4F2F-9870-FF90A52E096E}"/>
            </a:ext>
          </a:extLst>
        </xdr:cNvPr>
        <xdr:cNvSpPr/>
      </xdr:nvSpPr>
      <xdr:spPr>
        <a:xfrm>
          <a:off x="9394190" y="105943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AB5A5B64-3B4B-4366-92F4-6BFEC8D9B298}"/>
            </a:ext>
          </a:extLst>
        </xdr:cNvPr>
        <xdr:cNvSpPr/>
      </xdr:nvSpPr>
      <xdr:spPr>
        <a:xfrm>
          <a:off x="8632190" y="106083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CEB693C0-5D7C-4F90-9C92-A81B75BB2C17}"/>
            </a:ext>
          </a:extLst>
        </xdr:cNvPr>
        <xdr:cNvSpPr/>
      </xdr:nvSpPr>
      <xdr:spPr>
        <a:xfrm>
          <a:off x="7846060" y="106121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6876F400-FF35-4994-9DFA-C54CCFA683F6}"/>
            </a:ext>
          </a:extLst>
        </xdr:cNvPr>
        <xdr:cNvSpPr/>
      </xdr:nvSpPr>
      <xdr:spPr>
        <a:xfrm>
          <a:off x="7029450" y="106070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4238BCDE-83E5-4852-9C38-A5257840CBA1}"/>
            </a:ext>
          </a:extLst>
        </xdr:cNvPr>
        <xdr:cNvSpPr/>
      </xdr:nvSpPr>
      <xdr:spPr>
        <a:xfrm>
          <a:off x="6231890" y="10617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45E963A-3E16-47E5-9818-15F10726D07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D5E0E93-D62E-481C-B741-F4C88D2AC67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393671C-D8FB-4A98-8C22-B0BCF66BF66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2509EC6-D78D-41BD-B896-A76D70FCAD6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552EEFD-0520-459C-BB71-9DFAAECB79B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135890</xdr:rowOff>
    </xdr:from>
    <xdr:to>
      <xdr:col>55</xdr:col>
      <xdr:colOff>50800</xdr:colOff>
      <xdr:row>64</xdr:row>
      <xdr:rowOff>66040</xdr:rowOff>
    </xdr:to>
    <xdr:sp macro="" textlink="">
      <xdr:nvSpPr>
        <xdr:cNvPr id="246" name="楕円 245">
          <a:extLst>
            <a:ext uri="{FF2B5EF4-FFF2-40B4-BE49-F238E27FC236}">
              <a16:creationId xmlns:a16="http://schemas.microsoft.com/office/drawing/2014/main" id="{2B684C7A-7F5E-4131-BAEB-3952A732CAD6}"/>
            </a:ext>
          </a:extLst>
        </xdr:cNvPr>
        <xdr:cNvSpPr/>
      </xdr:nvSpPr>
      <xdr:spPr>
        <a:xfrm>
          <a:off x="9394190" y="109334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50817</xdr:rowOff>
    </xdr:from>
    <xdr:ext cx="469744" cy="259045"/>
    <xdr:sp macro="" textlink="">
      <xdr:nvSpPr>
        <xdr:cNvPr id="247" name="【体育館・プール】&#10;一人当たり面積該当値テキスト">
          <a:extLst>
            <a:ext uri="{FF2B5EF4-FFF2-40B4-BE49-F238E27FC236}">
              <a16:creationId xmlns:a16="http://schemas.microsoft.com/office/drawing/2014/main" id="{007688FB-6708-4815-A029-6FB4EB38DA0C}"/>
            </a:ext>
          </a:extLst>
        </xdr:cNvPr>
        <xdr:cNvSpPr txBox="1"/>
      </xdr:nvSpPr>
      <xdr:spPr>
        <a:xfrm>
          <a:off x="9467850" y="108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135890</xdr:rowOff>
    </xdr:from>
    <xdr:to>
      <xdr:col>50</xdr:col>
      <xdr:colOff>165100</xdr:colOff>
      <xdr:row>64</xdr:row>
      <xdr:rowOff>66040</xdr:rowOff>
    </xdr:to>
    <xdr:sp macro="" textlink="">
      <xdr:nvSpPr>
        <xdr:cNvPr id="248" name="楕円 247">
          <a:extLst>
            <a:ext uri="{FF2B5EF4-FFF2-40B4-BE49-F238E27FC236}">
              <a16:creationId xmlns:a16="http://schemas.microsoft.com/office/drawing/2014/main" id="{28C7969C-6835-4D33-B538-6CC400966529}"/>
            </a:ext>
          </a:extLst>
        </xdr:cNvPr>
        <xdr:cNvSpPr/>
      </xdr:nvSpPr>
      <xdr:spPr>
        <a:xfrm>
          <a:off x="8632190" y="109334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15240</xdr:rowOff>
    </xdr:from>
    <xdr:to>
      <xdr:col>55</xdr:col>
      <xdr:colOff>0</xdr:colOff>
      <xdr:row>64</xdr:row>
      <xdr:rowOff>15240</xdr:rowOff>
    </xdr:to>
    <xdr:cxnSp macro="">
      <xdr:nvCxnSpPr>
        <xdr:cNvPr id="249" name="直線コネクタ 248">
          <a:extLst>
            <a:ext uri="{FF2B5EF4-FFF2-40B4-BE49-F238E27FC236}">
              <a16:creationId xmlns:a16="http://schemas.microsoft.com/office/drawing/2014/main" id="{2DA3AFF6-2837-4EE8-A2A5-7F863823F510}"/>
            </a:ext>
          </a:extLst>
        </xdr:cNvPr>
        <xdr:cNvCxnSpPr/>
      </xdr:nvCxnSpPr>
      <xdr:spPr>
        <a:xfrm>
          <a:off x="8686800" y="109918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137160</xdr:rowOff>
    </xdr:from>
    <xdr:to>
      <xdr:col>46</xdr:col>
      <xdr:colOff>38100</xdr:colOff>
      <xdr:row>64</xdr:row>
      <xdr:rowOff>67310</xdr:rowOff>
    </xdr:to>
    <xdr:sp macro="" textlink="">
      <xdr:nvSpPr>
        <xdr:cNvPr id="250" name="楕円 249">
          <a:extLst>
            <a:ext uri="{FF2B5EF4-FFF2-40B4-BE49-F238E27FC236}">
              <a16:creationId xmlns:a16="http://schemas.microsoft.com/office/drawing/2014/main" id="{B40FA2F8-30D8-42A3-BCC4-450F20F933FA}"/>
            </a:ext>
          </a:extLst>
        </xdr:cNvPr>
        <xdr:cNvSpPr/>
      </xdr:nvSpPr>
      <xdr:spPr>
        <a:xfrm>
          <a:off x="7846060" y="109347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15240</xdr:rowOff>
    </xdr:from>
    <xdr:to>
      <xdr:col>50</xdr:col>
      <xdr:colOff>114300</xdr:colOff>
      <xdr:row>64</xdr:row>
      <xdr:rowOff>16510</xdr:rowOff>
    </xdr:to>
    <xdr:cxnSp macro="">
      <xdr:nvCxnSpPr>
        <xdr:cNvPr id="251" name="直線コネクタ 250">
          <a:extLst>
            <a:ext uri="{FF2B5EF4-FFF2-40B4-BE49-F238E27FC236}">
              <a16:creationId xmlns:a16="http://schemas.microsoft.com/office/drawing/2014/main" id="{289CD2EE-7B75-43DB-8CC2-C5C31D999633}"/>
            </a:ext>
          </a:extLst>
        </xdr:cNvPr>
        <xdr:cNvCxnSpPr/>
      </xdr:nvCxnSpPr>
      <xdr:spPr>
        <a:xfrm flipV="1">
          <a:off x="7889240" y="10991850"/>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137160</xdr:rowOff>
    </xdr:from>
    <xdr:to>
      <xdr:col>41</xdr:col>
      <xdr:colOff>101600</xdr:colOff>
      <xdr:row>64</xdr:row>
      <xdr:rowOff>67310</xdr:rowOff>
    </xdr:to>
    <xdr:sp macro="" textlink="">
      <xdr:nvSpPr>
        <xdr:cNvPr id="252" name="楕円 251">
          <a:extLst>
            <a:ext uri="{FF2B5EF4-FFF2-40B4-BE49-F238E27FC236}">
              <a16:creationId xmlns:a16="http://schemas.microsoft.com/office/drawing/2014/main" id="{20F0F114-A1A4-4A03-A600-018EC4ECD6E2}"/>
            </a:ext>
          </a:extLst>
        </xdr:cNvPr>
        <xdr:cNvSpPr/>
      </xdr:nvSpPr>
      <xdr:spPr>
        <a:xfrm>
          <a:off x="7029450" y="109347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16510</xdr:rowOff>
    </xdr:from>
    <xdr:to>
      <xdr:col>45</xdr:col>
      <xdr:colOff>177800</xdr:colOff>
      <xdr:row>64</xdr:row>
      <xdr:rowOff>16510</xdr:rowOff>
    </xdr:to>
    <xdr:cxnSp macro="">
      <xdr:nvCxnSpPr>
        <xdr:cNvPr id="253" name="直線コネクタ 252">
          <a:extLst>
            <a:ext uri="{FF2B5EF4-FFF2-40B4-BE49-F238E27FC236}">
              <a16:creationId xmlns:a16="http://schemas.microsoft.com/office/drawing/2014/main" id="{EB667475-56B5-4D07-BB76-9F8BEA2D658F}"/>
            </a:ext>
          </a:extLst>
        </xdr:cNvPr>
        <xdr:cNvCxnSpPr/>
      </xdr:nvCxnSpPr>
      <xdr:spPr>
        <a:xfrm>
          <a:off x="7084060" y="1099312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138430</xdr:rowOff>
    </xdr:from>
    <xdr:to>
      <xdr:col>36</xdr:col>
      <xdr:colOff>165100</xdr:colOff>
      <xdr:row>64</xdr:row>
      <xdr:rowOff>68580</xdr:rowOff>
    </xdr:to>
    <xdr:sp macro="" textlink="">
      <xdr:nvSpPr>
        <xdr:cNvPr id="254" name="楕円 253">
          <a:extLst>
            <a:ext uri="{FF2B5EF4-FFF2-40B4-BE49-F238E27FC236}">
              <a16:creationId xmlns:a16="http://schemas.microsoft.com/office/drawing/2014/main" id="{3019D21F-8E10-42DF-A9EA-C58129ED5BAE}"/>
            </a:ext>
          </a:extLst>
        </xdr:cNvPr>
        <xdr:cNvSpPr/>
      </xdr:nvSpPr>
      <xdr:spPr>
        <a:xfrm>
          <a:off x="6231890" y="109359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16510</xdr:rowOff>
    </xdr:from>
    <xdr:to>
      <xdr:col>41</xdr:col>
      <xdr:colOff>50800</xdr:colOff>
      <xdr:row>64</xdr:row>
      <xdr:rowOff>17780</xdr:rowOff>
    </xdr:to>
    <xdr:cxnSp macro="">
      <xdr:nvCxnSpPr>
        <xdr:cNvPr id="255" name="直線コネクタ 254">
          <a:extLst>
            <a:ext uri="{FF2B5EF4-FFF2-40B4-BE49-F238E27FC236}">
              <a16:creationId xmlns:a16="http://schemas.microsoft.com/office/drawing/2014/main" id="{47798C6B-BF9E-40A3-A47F-DF2761B762CC}"/>
            </a:ext>
          </a:extLst>
        </xdr:cNvPr>
        <xdr:cNvCxnSpPr/>
      </xdr:nvCxnSpPr>
      <xdr:spPr>
        <a:xfrm flipV="1">
          <a:off x="6286500" y="10993120"/>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61172FFA-C735-44A1-BAF3-AEFCCFF21F51}"/>
            </a:ext>
          </a:extLst>
        </xdr:cNvPr>
        <xdr:cNvSpPr txBox="1"/>
      </xdr:nvSpPr>
      <xdr:spPr>
        <a:xfrm>
          <a:off x="8454467"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7FD48E3F-F5EE-4D26-8ABB-F203350517B9}"/>
            </a:ext>
          </a:extLst>
        </xdr:cNvPr>
        <xdr:cNvSpPr txBox="1"/>
      </xdr:nvSpPr>
      <xdr:spPr>
        <a:xfrm>
          <a:off x="767341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3AA9CB8A-7A44-4A05-B6EF-F7E265394296}"/>
            </a:ext>
          </a:extLst>
        </xdr:cNvPr>
        <xdr:cNvSpPr txBox="1"/>
      </xdr:nvSpPr>
      <xdr:spPr>
        <a:xfrm>
          <a:off x="6866332" y="1037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C4A76C8B-FC65-407E-89BF-493B4F2089FC}"/>
            </a:ext>
          </a:extLst>
        </xdr:cNvPr>
        <xdr:cNvSpPr txBox="1"/>
      </xdr:nvSpPr>
      <xdr:spPr>
        <a:xfrm>
          <a:off x="6068772" y="1038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57167</xdr:rowOff>
    </xdr:from>
    <xdr:ext cx="469744" cy="259045"/>
    <xdr:sp macro="" textlink="">
      <xdr:nvSpPr>
        <xdr:cNvPr id="260" name="n_1mainValue【体育館・プール】&#10;一人当たり面積">
          <a:extLst>
            <a:ext uri="{FF2B5EF4-FFF2-40B4-BE49-F238E27FC236}">
              <a16:creationId xmlns:a16="http://schemas.microsoft.com/office/drawing/2014/main" id="{D1AA0807-D6B5-476E-BD64-0C8FC3715415}"/>
            </a:ext>
          </a:extLst>
        </xdr:cNvPr>
        <xdr:cNvSpPr txBox="1"/>
      </xdr:nvSpPr>
      <xdr:spPr>
        <a:xfrm>
          <a:off x="845446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58437</xdr:rowOff>
    </xdr:from>
    <xdr:ext cx="469744" cy="259045"/>
    <xdr:sp macro="" textlink="">
      <xdr:nvSpPr>
        <xdr:cNvPr id="261" name="n_2mainValue【体育館・プール】&#10;一人当たり面積">
          <a:extLst>
            <a:ext uri="{FF2B5EF4-FFF2-40B4-BE49-F238E27FC236}">
              <a16:creationId xmlns:a16="http://schemas.microsoft.com/office/drawing/2014/main" id="{47CC68D5-26CC-43EE-A00B-A5BB0459217F}"/>
            </a:ext>
          </a:extLst>
        </xdr:cNvPr>
        <xdr:cNvSpPr txBox="1"/>
      </xdr:nvSpPr>
      <xdr:spPr>
        <a:xfrm>
          <a:off x="7673417"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58437</xdr:rowOff>
    </xdr:from>
    <xdr:ext cx="469744" cy="259045"/>
    <xdr:sp macro="" textlink="">
      <xdr:nvSpPr>
        <xdr:cNvPr id="262" name="n_3mainValue【体育館・プール】&#10;一人当たり面積">
          <a:extLst>
            <a:ext uri="{FF2B5EF4-FFF2-40B4-BE49-F238E27FC236}">
              <a16:creationId xmlns:a16="http://schemas.microsoft.com/office/drawing/2014/main" id="{807A92B3-F785-424D-9905-09B5233A4E39}"/>
            </a:ext>
          </a:extLst>
        </xdr:cNvPr>
        <xdr:cNvSpPr txBox="1"/>
      </xdr:nvSpPr>
      <xdr:spPr>
        <a:xfrm>
          <a:off x="6866332"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59707</xdr:rowOff>
    </xdr:from>
    <xdr:ext cx="469744" cy="259045"/>
    <xdr:sp macro="" textlink="">
      <xdr:nvSpPr>
        <xdr:cNvPr id="263" name="n_4mainValue【体育館・プール】&#10;一人当たり面積">
          <a:extLst>
            <a:ext uri="{FF2B5EF4-FFF2-40B4-BE49-F238E27FC236}">
              <a16:creationId xmlns:a16="http://schemas.microsoft.com/office/drawing/2014/main" id="{489A7994-FC7F-4B95-96AE-A16F0CC0B1DA}"/>
            </a:ext>
          </a:extLst>
        </xdr:cNvPr>
        <xdr:cNvSpPr txBox="1"/>
      </xdr:nvSpPr>
      <xdr:spPr>
        <a:xfrm>
          <a:off x="6068772"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828A178-8481-4B78-AF0D-AC2D152070F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007EED5-A3D2-4003-AC3A-7EF17FF51F1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5EAF14A-564F-4953-9094-1326EF27C07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659C93F-B448-472F-A724-34F105540E0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F9AD5D2-E370-4311-9360-734A3E7617F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22449E-4C91-445C-AFB7-97DE3FA248F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A745133-23BC-49E7-93A0-0414BBC82DA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CCA9D70-A7FB-480D-8C97-C3FAEB86E7E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EA0E816-4E94-445F-B2CC-D1A14F9311D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E206254-E41C-43F7-A8B5-2E624AD6003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668BDB1-6CA3-4EC7-AD4F-1C63AA15C91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AA3F3A9-F0BD-4163-AC79-4F4B64E4B6F0}"/>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3283C5C-295C-43D7-86FD-B819C79FD4FA}"/>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A32D269-6870-4A68-9B10-346A2E84CAA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AE5C6F9-6BB6-474C-9CDD-105F0536BF8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73E0F5B-38A2-4219-BBCC-41EDAC1A1178}"/>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F002A88-151F-4398-9F72-92402540683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10B36F5-B577-4CC7-866C-5531C1DC62D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1174DD0-5ECA-4C60-A174-BF73BC6BD430}"/>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E5BCC1C-2FD2-4878-B95C-D3884E0D05C3}"/>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49A7B019-9230-4BEC-BF2F-6EDB6A6736A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A38AB0E-8C36-47B7-8133-BD79EDD24F6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0B975EE-CD9A-45DC-88B4-F08C8542CA04}"/>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300DA78-E682-4DDB-A0B1-2B50FEBF16F3}"/>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0EEF88B-0168-42DD-ACE3-B6A0F3149D8D}"/>
            </a:ext>
          </a:extLst>
        </xdr:cNvPr>
        <xdr:cNvCxnSpPr/>
      </xdr:nvCxnSpPr>
      <xdr:spPr>
        <a:xfrm flipV="1">
          <a:off x="4173855" y="13359766"/>
          <a:ext cx="0" cy="1499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69DE10C-1538-4DCC-B954-D1D6B326981B}"/>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5AA1C26-89C5-456F-AD5D-565717CF4B80}"/>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AF7AC55-0AF3-48A1-A132-356855737205}"/>
            </a:ext>
          </a:extLst>
        </xdr:cNvPr>
        <xdr:cNvSpPr txBox="1"/>
      </xdr:nvSpPr>
      <xdr:spPr>
        <a:xfrm>
          <a:off x="4212590" y="1313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B6A59DB1-CC87-4F7A-AA73-648B32DAA0AE}"/>
            </a:ext>
          </a:extLst>
        </xdr:cNvPr>
        <xdr:cNvCxnSpPr/>
      </xdr:nvCxnSpPr>
      <xdr:spPr>
        <a:xfrm>
          <a:off x="4112260" y="133597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0A4F485-50FD-489B-A3E2-C7F72CB39D5F}"/>
            </a:ext>
          </a:extLst>
        </xdr:cNvPr>
        <xdr:cNvSpPr txBox="1"/>
      </xdr:nvSpPr>
      <xdr:spPr>
        <a:xfrm>
          <a:off x="4212590" y="1389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C63F975-A760-47B5-B0FB-87B562A12555}"/>
            </a:ext>
          </a:extLst>
        </xdr:cNvPr>
        <xdr:cNvSpPr/>
      </xdr:nvSpPr>
      <xdr:spPr>
        <a:xfrm>
          <a:off x="413131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37DCE231-C08D-44AA-8BE8-1972F8C8847C}"/>
            </a:ext>
          </a:extLst>
        </xdr:cNvPr>
        <xdr:cNvSpPr/>
      </xdr:nvSpPr>
      <xdr:spPr>
        <a:xfrm>
          <a:off x="3388360" y="140176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A8CFA20C-7517-42CB-920E-6A679EBD4C2D}"/>
            </a:ext>
          </a:extLst>
        </xdr:cNvPr>
        <xdr:cNvSpPr/>
      </xdr:nvSpPr>
      <xdr:spPr>
        <a:xfrm>
          <a:off x="2571750" y="139928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B3B1522C-E6B4-425E-A065-618EB3649E27}"/>
            </a:ext>
          </a:extLst>
        </xdr:cNvPr>
        <xdr:cNvSpPr/>
      </xdr:nvSpPr>
      <xdr:spPr>
        <a:xfrm>
          <a:off x="1774190" y="13981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D0E55A8A-2FBD-4536-9D3A-1138E7094EE7}"/>
            </a:ext>
          </a:extLst>
        </xdr:cNvPr>
        <xdr:cNvSpPr/>
      </xdr:nvSpPr>
      <xdr:spPr>
        <a:xfrm>
          <a:off x="988060" y="139890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4840AB-C166-400C-9A06-3FBFDAC7858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2BF499-6E7E-4486-B401-841449A5794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38E971-943E-4836-A12A-312CC15D608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21DA384-6B6C-40FE-AED8-1AE135BC0B4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6AFF994-DCD4-4AD8-AFD1-8DB76054C94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304" name="楕円 303">
          <a:extLst>
            <a:ext uri="{FF2B5EF4-FFF2-40B4-BE49-F238E27FC236}">
              <a16:creationId xmlns:a16="http://schemas.microsoft.com/office/drawing/2014/main" id="{2F0270A3-9C37-4C62-B039-EC73FA7E8D8B}"/>
            </a:ext>
          </a:extLst>
        </xdr:cNvPr>
        <xdr:cNvSpPr/>
      </xdr:nvSpPr>
      <xdr:spPr>
        <a:xfrm>
          <a:off x="4131310" y="1413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51452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6C3729E-BA82-4B27-B933-CB38479ABB5A}"/>
            </a:ext>
          </a:extLst>
        </xdr:cNvPr>
        <xdr:cNvSpPr txBox="1"/>
      </xdr:nvSpPr>
      <xdr:spPr>
        <a:xfrm>
          <a:off x="4212590"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6" name="楕円 305">
          <a:extLst>
            <a:ext uri="{FF2B5EF4-FFF2-40B4-BE49-F238E27FC236}">
              <a16:creationId xmlns:a16="http://schemas.microsoft.com/office/drawing/2014/main" id="{C8AFCB61-77E0-445B-8506-BFA8E02089D4}"/>
            </a:ext>
          </a:extLst>
        </xdr:cNvPr>
        <xdr:cNvSpPr/>
      </xdr:nvSpPr>
      <xdr:spPr>
        <a:xfrm>
          <a:off x="3388360" y="14090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123825</xdr:rowOff>
    </xdr:to>
    <xdr:cxnSp macro="">
      <xdr:nvCxnSpPr>
        <xdr:cNvPr id="307" name="直線コネクタ 306">
          <a:extLst>
            <a:ext uri="{FF2B5EF4-FFF2-40B4-BE49-F238E27FC236}">
              <a16:creationId xmlns:a16="http://schemas.microsoft.com/office/drawing/2014/main" id="{468DD422-E0A2-4CC7-B18A-1C7D84FCDEFA}"/>
            </a:ext>
          </a:extLst>
        </xdr:cNvPr>
        <xdr:cNvCxnSpPr/>
      </xdr:nvCxnSpPr>
      <xdr:spPr>
        <a:xfrm>
          <a:off x="3431540" y="14144625"/>
          <a:ext cx="7429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162561</xdr:rowOff>
    </xdr:from>
    <xdr:to>
      <xdr:col>15</xdr:col>
      <xdr:colOff>101600</xdr:colOff>
      <xdr:row>82</xdr:row>
      <xdr:rowOff>92711</xdr:rowOff>
    </xdr:to>
    <xdr:sp macro="" textlink="">
      <xdr:nvSpPr>
        <xdr:cNvPr id="308" name="楕円 307">
          <a:extLst>
            <a:ext uri="{FF2B5EF4-FFF2-40B4-BE49-F238E27FC236}">
              <a16:creationId xmlns:a16="http://schemas.microsoft.com/office/drawing/2014/main" id="{B2DF4E69-2CB9-4766-A60E-28B8A6623D5A}"/>
            </a:ext>
          </a:extLst>
        </xdr:cNvPr>
        <xdr:cNvSpPr/>
      </xdr:nvSpPr>
      <xdr:spPr>
        <a:xfrm>
          <a:off x="2571750" y="140519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41911</xdr:rowOff>
    </xdr:from>
    <xdr:to>
      <xdr:col>19</xdr:col>
      <xdr:colOff>177800</xdr:colOff>
      <xdr:row>82</xdr:row>
      <xdr:rowOff>83820</xdr:rowOff>
    </xdr:to>
    <xdr:cxnSp macro="">
      <xdr:nvCxnSpPr>
        <xdr:cNvPr id="309" name="直線コネクタ 308">
          <a:extLst>
            <a:ext uri="{FF2B5EF4-FFF2-40B4-BE49-F238E27FC236}">
              <a16:creationId xmlns:a16="http://schemas.microsoft.com/office/drawing/2014/main" id="{C23A0765-BB26-4990-A9C8-95E8701D4F94}"/>
            </a:ext>
          </a:extLst>
        </xdr:cNvPr>
        <xdr:cNvCxnSpPr/>
      </xdr:nvCxnSpPr>
      <xdr:spPr>
        <a:xfrm>
          <a:off x="2626360" y="14102716"/>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122555</xdr:rowOff>
    </xdr:from>
    <xdr:to>
      <xdr:col>10</xdr:col>
      <xdr:colOff>165100</xdr:colOff>
      <xdr:row>82</xdr:row>
      <xdr:rowOff>52705</xdr:rowOff>
    </xdr:to>
    <xdr:sp macro="" textlink="">
      <xdr:nvSpPr>
        <xdr:cNvPr id="310" name="楕円 309">
          <a:extLst>
            <a:ext uri="{FF2B5EF4-FFF2-40B4-BE49-F238E27FC236}">
              <a16:creationId xmlns:a16="http://schemas.microsoft.com/office/drawing/2014/main" id="{7B6A4581-CA87-4F8E-A3B9-973EBFCAD1A1}"/>
            </a:ext>
          </a:extLst>
        </xdr:cNvPr>
        <xdr:cNvSpPr/>
      </xdr:nvSpPr>
      <xdr:spPr>
        <a:xfrm>
          <a:off x="1774190" y="140119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1905</xdr:rowOff>
    </xdr:from>
    <xdr:to>
      <xdr:col>15</xdr:col>
      <xdr:colOff>50800</xdr:colOff>
      <xdr:row>82</xdr:row>
      <xdr:rowOff>41911</xdr:rowOff>
    </xdr:to>
    <xdr:cxnSp macro="">
      <xdr:nvCxnSpPr>
        <xdr:cNvPr id="311" name="直線コネクタ 310">
          <a:extLst>
            <a:ext uri="{FF2B5EF4-FFF2-40B4-BE49-F238E27FC236}">
              <a16:creationId xmlns:a16="http://schemas.microsoft.com/office/drawing/2014/main" id="{C830401E-A391-4D6E-B35C-CEDD6CCA9FA3}"/>
            </a:ext>
          </a:extLst>
        </xdr:cNvPr>
        <xdr:cNvCxnSpPr/>
      </xdr:nvCxnSpPr>
      <xdr:spPr>
        <a:xfrm>
          <a:off x="1828800" y="14060805"/>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78739</xdr:rowOff>
    </xdr:from>
    <xdr:to>
      <xdr:col>6</xdr:col>
      <xdr:colOff>38100</xdr:colOff>
      <xdr:row>82</xdr:row>
      <xdr:rowOff>8889</xdr:rowOff>
    </xdr:to>
    <xdr:sp macro="" textlink="">
      <xdr:nvSpPr>
        <xdr:cNvPr id="312" name="楕円 311">
          <a:extLst>
            <a:ext uri="{FF2B5EF4-FFF2-40B4-BE49-F238E27FC236}">
              <a16:creationId xmlns:a16="http://schemas.microsoft.com/office/drawing/2014/main" id="{D4747F4B-50B6-44CD-8789-CDDECB84A6B5}"/>
            </a:ext>
          </a:extLst>
        </xdr:cNvPr>
        <xdr:cNvSpPr/>
      </xdr:nvSpPr>
      <xdr:spPr>
        <a:xfrm>
          <a:off x="988060" y="139661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129539</xdr:rowOff>
    </xdr:from>
    <xdr:to>
      <xdr:col>10</xdr:col>
      <xdr:colOff>114300</xdr:colOff>
      <xdr:row>82</xdr:row>
      <xdr:rowOff>1905</xdr:rowOff>
    </xdr:to>
    <xdr:cxnSp macro="">
      <xdr:nvCxnSpPr>
        <xdr:cNvPr id="313" name="直線コネクタ 312">
          <a:extLst>
            <a:ext uri="{FF2B5EF4-FFF2-40B4-BE49-F238E27FC236}">
              <a16:creationId xmlns:a16="http://schemas.microsoft.com/office/drawing/2014/main" id="{7452E51C-86D3-4624-B031-BEE3065673D3}"/>
            </a:ext>
          </a:extLst>
        </xdr:cNvPr>
        <xdr:cNvCxnSpPr/>
      </xdr:nvCxnSpPr>
      <xdr:spPr>
        <a:xfrm>
          <a:off x="1031240" y="1402079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C02C0B1D-B32B-476C-AF26-C9A29B1664D5}"/>
            </a:ext>
          </a:extLst>
        </xdr:cNvPr>
        <xdr:cNvSpPr txBox="1"/>
      </xdr:nvSpPr>
      <xdr:spPr>
        <a:xfrm>
          <a:off x="32391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CB712530-375B-4FD9-A0CC-9676CBCD448E}"/>
            </a:ext>
          </a:extLst>
        </xdr:cNvPr>
        <xdr:cNvSpPr txBox="1"/>
      </xdr:nvSpPr>
      <xdr:spPr>
        <a:xfrm>
          <a:off x="243904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34A151AB-6F1E-4221-A58A-47F17E71C6CC}"/>
            </a:ext>
          </a:extLst>
        </xdr:cNvPr>
        <xdr:cNvSpPr txBox="1"/>
      </xdr:nvSpPr>
      <xdr:spPr>
        <a:xfrm>
          <a:off x="1641484" y="1376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320664EA-B616-4044-8E70-1270C409000E}"/>
            </a:ext>
          </a:extLst>
        </xdr:cNvPr>
        <xdr:cNvSpPr txBox="1"/>
      </xdr:nvSpPr>
      <xdr:spPr>
        <a:xfrm>
          <a:off x="85535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125747</xdr:rowOff>
    </xdr:from>
    <xdr:ext cx="405111" cy="259045"/>
    <xdr:sp macro="" textlink="">
      <xdr:nvSpPr>
        <xdr:cNvPr id="318" name="n_1mainValue【福祉施設】&#10;有形固定資産減価償却率">
          <a:extLst>
            <a:ext uri="{FF2B5EF4-FFF2-40B4-BE49-F238E27FC236}">
              <a16:creationId xmlns:a16="http://schemas.microsoft.com/office/drawing/2014/main" id="{9933AC35-8522-4598-B119-BC8186619F40}"/>
            </a:ext>
          </a:extLst>
        </xdr:cNvPr>
        <xdr:cNvSpPr txBox="1"/>
      </xdr:nvSpPr>
      <xdr:spPr>
        <a:xfrm>
          <a:off x="32391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83838</xdr:rowOff>
    </xdr:from>
    <xdr:ext cx="405111" cy="259045"/>
    <xdr:sp macro="" textlink="">
      <xdr:nvSpPr>
        <xdr:cNvPr id="319" name="n_2mainValue【福祉施設】&#10;有形固定資産減価償却率">
          <a:extLst>
            <a:ext uri="{FF2B5EF4-FFF2-40B4-BE49-F238E27FC236}">
              <a16:creationId xmlns:a16="http://schemas.microsoft.com/office/drawing/2014/main" id="{1D04076B-3422-4E91-B5A0-B0FBC9B3CF04}"/>
            </a:ext>
          </a:extLst>
        </xdr:cNvPr>
        <xdr:cNvSpPr txBox="1"/>
      </xdr:nvSpPr>
      <xdr:spPr>
        <a:xfrm>
          <a:off x="2439044" y="1414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43832</xdr:rowOff>
    </xdr:from>
    <xdr:ext cx="405111" cy="259045"/>
    <xdr:sp macro="" textlink="">
      <xdr:nvSpPr>
        <xdr:cNvPr id="320" name="n_3mainValue【福祉施設】&#10;有形固定資産減価償却率">
          <a:extLst>
            <a:ext uri="{FF2B5EF4-FFF2-40B4-BE49-F238E27FC236}">
              <a16:creationId xmlns:a16="http://schemas.microsoft.com/office/drawing/2014/main" id="{30CC0F73-5608-44E2-B186-68DB65015C4A}"/>
            </a:ext>
          </a:extLst>
        </xdr:cNvPr>
        <xdr:cNvSpPr txBox="1"/>
      </xdr:nvSpPr>
      <xdr:spPr>
        <a:xfrm>
          <a:off x="164148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25416</xdr:rowOff>
    </xdr:from>
    <xdr:ext cx="405111" cy="259045"/>
    <xdr:sp macro="" textlink="">
      <xdr:nvSpPr>
        <xdr:cNvPr id="321" name="n_4mainValue【福祉施設】&#10;有形固定資産減価償却率">
          <a:extLst>
            <a:ext uri="{FF2B5EF4-FFF2-40B4-BE49-F238E27FC236}">
              <a16:creationId xmlns:a16="http://schemas.microsoft.com/office/drawing/2014/main" id="{BD35CFAA-CB99-4508-8598-B532A3A5C36F}"/>
            </a:ext>
          </a:extLst>
        </xdr:cNvPr>
        <xdr:cNvSpPr txBox="1"/>
      </xdr:nvSpPr>
      <xdr:spPr>
        <a:xfrm>
          <a:off x="855354" y="1373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BFED715-419B-4198-B586-9C90F99FDC4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5022F2E-A2F6-4A34-BAE4-CA4B898B15B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225647E-3971-4858-AFC5-3890771977B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DBD232C-EC9B-4419-81CA-8DB38A0E5F0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4E340C0-ED6E-4394-9B9E-091075BDC79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BBA1571-3979-408C-A9EE-82F4050DFED9}"/>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C55491A-B864-4FBE-B621-5D5507FA88D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900639D-D2DE-4206-85D9-0CF4C2E4B41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86716CC-925D-4F0A-A3D6-DA642A77A95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393C349-17B3-4475-A8BC-3E95870A59E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2B1A17CC-D819-4FD1-8787-2C962997A6BE}"/>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419702D-4FFC-420A-ACA3-EAF197E962B3}"/>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F8A44A65-8691-470B-BD59-7E3EBE2915D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294EE59A-1A21-4AD4-BAF7-015E7E7E2957}"/>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CE6FDCF9-1A9A-452C-A183-44D3469857E4}"/>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993907E-451E-4DFB-86FF-BC3FD53E2CAF}"/>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9A8676E9-1D9C-433D-9DE5-5EDB004A3F2C}"/>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34CE2C5-2C87-4136-84EA-A236D1B98C61}"/>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E2F18635-3133-4B90-B52F-100556CE390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BD549D95-81F1-436E-BE24-0FEA3BBFBD9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3F01E0FD-7D12-4BD8-B82D-BE676D6379DD}"/>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99DBD20-E977-4854-9C81-B9E9E8AA355F}"/>
            </a:ext>
          </a:extLst>
        </xdr:cNvPr>
        <xdr:cNvCxnSpPr/>
      </xdr:nvCxnSpPr>
      <xdr:spPr>
        <a:xfrm flipV="1">
          <a:off x="9429115" y="13623798"/>
          <a:ext cx="0" cy="1150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D494F1AA-05DA-410C-AE73-D54ECA36498D}"/>
            </a:ext>
          </a:extLst>
        </xdr:cNvPr>
        <xdr:cNvSpPr txBox="1"/>
      </xdr:nvSpPr>
      <xdr:spPr>
        <a:xfrm>
          <a:off x="946785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A629F4F8-0A48-4FA5-AD80-AE58EACAA06D}"/>
            </a:ext>
          </a:extLst>
        </xdr:cNvPr>
        <xdr:cNvCxnSpPr/>
      </xdr:nvCxnSpPr>
      <xdr:spPr>
        <a:xfrm>
          <a:off x="9356090" y="147740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A8B6285D-BEE2-4BDA-B978-094BECE6615D}"/>
            </a:ext>
          </a:extLst>
        </xdr:cNvPr>
        <xdr:cNvSpPr txBox="1"/>
      </xdr:nvSpPr>
      <xdr:spPr>
        <a:xfrm>
          <a:off x="9467850" y="1339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653DB4DE-5E36-4499-A191-496C1E7ED087}"/>
            </a:ext>
          </a:extLst>
        </xdr:cNvPr>
        <xdr:cNvCxnSpPr/>
      </xdr:nvCxnSpPr>
      <xdr:spPr>
        <a:xfrm>
          <a:off x="9356090" y="136237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6152E61E-567C-4853-846E-05C2B5BF6D22}"/>
            </a:ext>
          </a:extLst>
        </xdr:cNvPr>
        <xdr:cNvSpPr txBox="1"/>
      </xdr:nvSpPr>
      <xdr:spPr>
        <a:xfrm>
          <a:off x="946785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4B6F9158-AE7E-4C55-B513-9148FCB70B0B}"/>
            </a:ext>
          </a:extLst>
        </xdr:cNvPr>
        <xdr:cNvSpPr/>
      </xdr:nvSpPr>
      <xdr:spPr>
        <a:xfrm>
          <a:off x="9394190" y="14409292"/>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9AAB92D-6ACD-43AA-9791-716309310470}"/>
            </a:ext>
          </a:extLst>
        </xdr:cNvPr>
        <xdr:cNvSpPr/>
      </xdr:nvSpPr>
      <xdr:spPr>
        <a:xfrm>
          <a:off x="8632190" y="144051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B870F5D-B41B-49D8-B847-E49823A877AB}"/>
            </a:ext>
          </a:extLst>
        </xdr:cNvPr>
        <xdr:cNvSpPr/>
      </xdr:nvSpPr>
      <xdr:spPr>
        <a:xfrm>
          <a:off x="7846060" y="1440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727219FD-0CAF-4C86-A385-8E04B07136BA}"/>
            </a:ext>
          </a:extLst>
        </xdr:cNvPr>
        <xdr:cNvSpPr/>
      </xdr:nvSpPr>
      <xdr:spPr>
        <a:xfrm>
          <a:off x="7029450" y="144203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B58F50C9-A8DC-433B-AAE2-24A0A6CB467F}"/>
            </a:ext>
          </a:extLst>
        </xdr:cNvPr>
        <xdr:cNvSpPr/>
      </xdr:nvSpPr>
      <xdr:spPr>
        <a:xfrm>
          <a:off x="6231890" y="14375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0F0323A-4793-4C7B-A471-52A3FDDB440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18C2DB-3F92-488C-BCC0-3EB579BD5A5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56394F-8232-4947-8C12-1608153C911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79080E2-1D86-435D-830E-DA686CFEBE0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4A079E8-5531-4AFE-A48B-23582E62E36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59" name="楕円 358">
          <a:extLst>
            <a:ext uri="{FF2B5EF4-FFF2-40B4-BE49-F238E27FC236}">
              <a16:creationId xmlns:a16="http://schemas.microsoft.com/office/drawing/2014/main" id="{92A50D96-ABF0-448F-834F-9C9729E68D8D}"/>
            </a:ext>
          </a:extLst>
        </xdr:cNvPr>
        <xdr:cNvSpPr/>
      </xdr:nvSpPr>
      <xdr:spPr>
        <a:xfrm>
          <a:off x="9394190" y="143243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113047</xdr:rowOff>
    </xdr:from>
    <xdr:ext cx="469744" cy="259045"/>
    <xdr:sp macro="" textlink="">
      <xdr:nvSpPr>
        <xdr:cNvPr id="360" name="【福祉施設】&#10;一人当たり面積該当値テキスト">
          <a:extLst>
            <a:ext uri="{FF2B5EF4-FFF2-40B4-BE49-F238E27FC236}">
              <a16:creationId xmlns:a16="http://schemas.microsoft.com/office/drawing/2014/main" id="{B0290B6D-5A65-410B-90D5-C1FA4876CE19}"/>
            </a:ext>
          </a:extLst>
        </xdr:cNvPr>
        <xdr:cNvSpPr txBox="1"/>
      </xdr:nvSpPr>
      <xdr:spPr>
        <a:xfrm>
          <a:off x="946785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94742</xdr:rowOff>
    </xdr:from>
    <xdr:to>
      <xdr:col>50</xdr:col>
      <xdr:colOff>165100</xdr:colOff>
      <xdr:row>84</xdr:row>
      <xdr:rowOff>24892</xdr:rowOff>
    </xdr:to>
    <xdr:sp macro="" textlink="">
      <xdr:nvSpPr>
        <xdr:cNvPr id="361" name="楕円 360">
          <a:extLst>
            <a:ext uri="{FF2B5EF4-FFF2-40B4-BE49-F238E27FC236}">
              <a16:creationId xmlns:a16="http://schemas.microsoft.com/office/drawing/2014/main" id="{25BFE3DE-13A7-4CCC-AB8F-2C7CE454C275}"/>
            </a:ext>
          </a:extLst>
        </xdr:cNvPr>
        <xdr:cNvSpPr/>
      </xdr:nvSpPr>
      <xdr:spPr>
        <a:xfrm>
          <a:off x="8632190" y="143289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140970</xdr:rowOff>
    </xdr:from>
    <xdr:to>
      <xdr:col>55</xdr:col>
      <xdr:colOff>0</xdr:colOff>
      <xdr:row>83</xdr:row>
      <xdr:rowOff>145542</xdr:rowOff>
    </xdr:to>
    <xdr:cxnSp macro="">
      <xdr:nvCxnSpPr>
        <xdr:cNvPr id="362" name="直線コネクタ 361">
          <a:extLst>
            <a:ext uri="{FF2B5EF4-FFF2-40B4-BE49-F238E27FC236}">
              <a16:creationId xmlns:a16="http://schemas.microsoft.com/office/drawing/2014/main" id="{B81897C4-52EF-4DB9-B73D-A076F4969F00}"/>
            </a:ext>
          </a:extLst>
        </xdr:cNvPr>
        <xdr:cNvCxnSpPr/>
      </xdr:nvCxnSpPr>
      <xdr:spPr>
        <a:xfrm flipV="1">
          <a:off x="8686800" y="1436941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63" name="楕円 362">
          <a:extLst>
            <a:ext uri="{FF2B5EF4-FFF2-40B4-BE49-F238E27FC236}">
              <a16:creationId xmlns:a16="http://schemas.microsoft.com/office/drawing/2014/main" id="{47B34F75-7FE7-4D8F-8391-E29AEE224F8B}"/>
            </a:ext>
          </a:extLst>
        </xdr:cNvPr>
        <xdr:cNvSpPr/>
      </xdr:nvSpPr>
      <xdr:spPr>
        <a:xfrm>
          <a:off x="7846060" y="143235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145542</xdr:rowOff>
    </xdr:from>
    <xdr:to>
      <xdr:col>50</xdr:col>
      <xdr:colOff>114300</xdr:colOff>
      <xdr:row>83</xdr:row>
      <xdr:rowOff>147828</xdr:rowOff>
    </xdr:to>
    <xdr:cxnSp macro="">
      <xdr:nvCxnSpPr>
        <xdr:cNvPr id="364" name="直線コネクタ 363">
          <a:extLst>
            <a:ext uri="{FF2B5EF4-FFF2-40B4-BE49-F238E27FC236}">
              <a16:creationId xmlns:a16="http://schemas.microsoft.com/office/drawing/2014/main" id="{9BD15DFA-7DFD-44F4-BD25-9CE2CE3F012D}"/>
            </a:ext>
          </a:extLst>
        </xdr:cNvPr>
        <xdr:cNvCxnSpPr/>
      </xdr:nvCxnSpPr>
      <xdr:spPr>
        <a:xfrm flipV="1">
          <a:off x="7889240" y="1437398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101600</xdr:rowOff>
    </xdr:from>
    <xdr:to>
      <xdr:col>41</xdr:col>
      <xdr:colOff>101600</xdr:colOff>
      <xdr:row>84</xdr:row>
      <xdr:rowOff>31750</xdr:rowOff>
    </xdr:to>
    <xdr:sp macro="" textlink="">
      <xdr:nvSpPr>
        <xdr:cNvPr id="365" name="楕円 364">
          <a:extLst>
            <a:ext uri="{FF2B5EF4-FFF2-40B4-BE49-F238E27FC236}">
              <a16:creationId xmlns:a16="http://schemas.microsoft.com/office/drawing/2014/main" id="{70F13B55-9608-4074-B90B-ADC8AF3072C0}"/>
            </a:ext>
          </a:extLst>
        </xdr:cNvPr>
        <xdr:cNvSpPr/>
      </xdr:nvSpPr>
      <xdr:spPr>
        <a:xfrm>
          <a:off x="7029450" y="14328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152400</xdr:rowOff>
    </xdr:to>
    <xdr:cxnSp macro="">
      <xdr:nvCxnSpPr>
        <xdr:cNvPr id="366" name="直線コネクタ 365">
          <a:extLst>
            <a:ext uri="{FF2B5EF4-FFF2-40B4-BE49-F238E27FC236}">
              <a16:creationId xmlns:a16="http://schemas.microsoft.com/office/drawing/2014/main" id="{F5C7336D-9BAC-4148-9171-FD506AEB5411}"/>
            </a:ext>
          </a:extLst>
        </xdr:cNvPr>
        <xdr:cNvCxnSpPr/>
      </xdr:nvCxnSpPr>
      <xdr:spPr>
        <a:xfrm flipV="1">
          <a:off x="7084060" y="14376273"/>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108458</xdr:rowOff>
    </xdr:from>
    <xdr:to>
      <xdr:col>36</xdr:col>
      <xdr:colOff>165100</xdr:colOff>
      <xdr:row>84</xdr:row>
      <xdr:rowOff>38608</xdr:rowOff>
    </xdr:to>
    <xdr:sp macro="" textlink="">
      <xdr:nvSpPr>
        <xdr:cNvPr id="367" name="楕円 366">
          <a:extLst>
            <a:ext uri="{FF2B5EF4-FFF2-40B4-BE49-F238E27FC236}">
              <a16:creationId xmlns:a16="http://schemas.microsoft.com/office/drawing/2014/main" id="{5082AB68-9AA2-4FE2-B9F6-4E85CDEA4264}"/>
            </a:ext>
          </a:extLst>
        </xdr:cNvPr>
        <xdr:cNvSpPr/>
      </xdr:nvSpPr>
      <xdr:spPr>
        <a:xfrm>
          <a:off x="6231890" y="143369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152400</xdr:rowOff>
    </xdr:from>
    <xdr:to>
      <xdr:col>41</xdr:col>
      <xdr:colOff>50800</xdr:colOff>
      <xdr:row>83</xdr:row>
      <xdr:rowOff>159258</xdr:rowOff>
    </xdr:to>
    <xdr:cxnSp macro="">
      <xdr:nvCxnSpPr>
        <xdr:cNvPr id="368" name="直線コネクタ 367">
          <a:extLst>
            <a:ext uri="{FF2B5EF4-FFF2-40B4-BE49-F238E27FC236}">
              <a16:creationId xmlns:a16="http://schemas.microsoft.com/office/drawing/2014/main" id="{B78E338F-ADAA-4AD4-AC0C-978D3F6D287E}"/>
            </a:ext>
          </a:extLst>
        </xdr:cNvPr>
        <xdr:cNvCxnSpPr/>
      </xdr:nvCxnSpPr>
      <xdr:spPr>
        <a:xfrm flipV="1">
          <a:off x="6286500" y="14382750"/>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0ED1C9BD-EA10-4A96-BD60-656844B5E612}"/>
            </a:ext>
          </a:extLst>
        </xdr:cNvPr>
        <xdr:cNvSpPr txBox="1"/>
      </xdr:nvSpPr>
      <xdr:spPr>
        <a:xfrm>
          <a:off x="8454467" y="1449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D319AEE7-2D2A-48D7-B765-6613652CAA16}"/>
            </a:ext>
          </a:extLst>
        </xdr:cNvPr>
        <xdr:cNvSpPr txBox="1"/>
      </xdr:nvSpPr>
      <xdr:spPr>
        <a:xfrm>
          <a:off x="7673417" y="1449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32D97ADA-A922-4B7A-9DD1-0CF541281987}"/>
            </a:ext>
          </a:extLst>
        </xdr:cNvPr>
        <xdr:cNvSpPr txBox="1"/>
      </xdr:nvSpPr>
      <xdr:spPr>
        <a:xfrm>
          <a:off x="6866332"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7E13543B-86ED-4973-B7E0-2DF2A0659DBE}"/>
            </a:ext>
          </a:extLst>
        </xdr:cNvPr>
        <xdr:cNvSpPr txBox="1"/>
      </xdr:nvSpPr>
      <xdr:spPr>
        <a:xfrm>
          <a:off x="6068772" y="144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41419</xdr:rowOff>
    </xdr:from>
    <xdr:ext cx="469744" cy="259045"/>
    <xdr:sp macro="" textlink="">
      <xdr:nvSpPr>
        <xdr:cNvPr id="373" name="n_1mainValue【福祉施設】&#10;一人当たり面積">
          <a:extLst>
            <a:ext uri="{FF2B5EF4-FFF2-40B4-BE49-F238E27FC236}">
              <a16:creationId xmlns:a16="http://schemas.microsoft.com/office/drawing/2014/main" id="{D11C2395-D9EC-4D42-9B5C-3D6FD69257C1}"/>
            </a:ext>
          </a:extLst>
        </xdr:cNvPr>
        <xdr:cNvSpPr txBox="1"/>
      </xdr:nvSpPr>
      <xdr:spPr>
        <a:xfrm>
          <a:off x="845446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43705</xdr:rowOff>
    </xdr:from>
    <xdr:ext cx="469744" cy="259045"/>
    <xdr:sp macro="" textlink="">
      <xdr:nvSpPr>
        <xdr:cNvPr id="374" name="n_2mainValue【福祉施設】&#10;一人当たり面積">
          <a:extLst>
            <a:ext uri="{FF2B5EF4-FFF2-40B4-BE49-F238E27FC236}">
              <a16:creationId xmlns:a16="http://schemas.microsoft.com/office/drawing/2014/main" id="{66658C1D-4BDC-44F3-B691-F5933582B1B8}"/>
            </a:ext>
          </a:extLst>
        </xdr:cNvPr>
        <xdr:cNvSpPr txBox="1"/>
      </xdr:nvSpPr>
      <xdr:spPr>
        <a:xfrm>
          <a:off x="7673417" y="1410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48277</xdr:rowOff>
    </xdr:from>
    <xdr:ext cx="469744" cy="259045"/>
    <xdr:sp macro="" textlink="">
      <xdr:nvSpPr>
        <xdr:cNvPr id="375" name="n_3mainValue【福祉施設】&#10;一人当たり面積">
          <a:extLst>
            <a:ext uri="{FF2B5EF4-FFF2-40B4-BE49-F238E27FC236}">
              <a16:creationId xmlns:a16="http://schemas.microsoft.com/office/drawing/2014/main" id="{21C8EBE5-F7D3-4570-8339-3146C540ED67}"/>
            </a:ext>
          </a:extLst>
        </xdr:cNvPr>
        <xdr:cNvSpPr txBox="1"/>
      </xdr:nvSpPr>
      <xdr:spPr>
        <a:xfrm>
          <a:off x="6866332"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55135</xdr:rowOff>
    </xdr:from>
    <xdr:ext cx="469744" cy="259045"/>
    <xdr:sp macro="" textlink="">
      <xdr:nvSpPr>
        <xdr:cNvPr id="376" name="n_4mainValue【福祉施設】&#10;一人当たり面積">
          <a:extLst>
            <a:ext uri="{FF2B5EF4-FFF2-40B4-BE49-F238E27FC236}">
              <a16:creationId xmlns:a16="http://schemas.microsoft.com/office/drawing/2014/main" id="{9B6407A0-FB9B-4969-83C9-0094A5693960}"/>
            </a:ext>
          </a:extLst>
        </xdr:cNvPr>
        <xdr:cNvSpPr txBox="1"/>
      </xdr:nvSpPr>
      <xdr:spPr>
        <a:xfrm>
          <a:off x="6068772" y="1411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ECB00BB-0632-4BF3-AC74-AFDB108B6D8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71E209D-0100-47C4-BBE2-A70F6CC2D9CE}"/>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87F049BB-2A4A-4E1D-987A-989075FD5CA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A4BD089-FF12-4E54-933F-D6059D9D13D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604D0BF-3A3E-4C4E-886C-AC5EFC3BDC1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2229265-964B-421E-BFBD-14557402055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E7569504-5B06-41D3-8C9E-1C0B4B1EF42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DA2DF1A6-8553-4FD8-9831-94029B1058E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2B7F03B-A974-47CD-B4F1-ABDDC6F402B7}"/>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26A83D9-7087-4FBA-98B2-169B813CF87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B264BB7C-17B7-40F5-A5F5-48B428822A07}"/>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1EE2B50-ED6B-4F9E-8C58-F548ECD4C3B4}"/>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E4DF3554-35B1-4C2F-9124-D097565D2C67}"/>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831CF02A-72D2-4C61-BBAD-709BEDE3677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705042FA-2183-4B38-B6AF-54E29C371AA0}"/>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F33851F0-810F-4429-BECC-FC978E06D96C}"/>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DF4B7D7C-19DE-4946-BE8B-B2236D408FD0}"/>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60B32233-E8D2-4085-9151-692FEAFB6A90}"/>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9C6E43E-39CA-4859-A50E-8B603FD45FA0}"/>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6966158-DDE1-4CBE-BF68-163A61F99BA1}"/>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B0A7BD7D-EE57-486C-B23D-02686EF0B28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B81DCD4F-1B4B-4E25-A196-32B52118F4E0}"/>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C873202C-C152-49A5-B855-46E6C8A7221A}"/>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85C6776-1789-4642-8FF6-2CC8D8611F4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C0E4EB8F-919A-4D64-AD46-D7EF3FA23C3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BA007240-E180-43BD-BAAB-1761F5DCC87A}"/>
            </a:ext>
          </a:extLst>
        </xdr:cNvPr>
        <xdr:cNvCxnSpPr/>
      </xdr:nvCxnSpPr>
      <xdr:spPr>
        <a:xfrm flipV="1">
          <a:off x="4173855" y="17238073"/>
          <a:ext cx="0" cy="148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68F9005E-2FF0-4876-9520-4C0F18D940D9}"/>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F3CA9F8A-4120-4DFA-936A-5BAA18680329}"/>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5FF6B56F-42D2-43B1-9D35-E816CD715075}"/>
            </a:ext>
          </a:extLst>
        </xdr:cNvPr>
        <xdr:cNvSpPr txBox="1"/>
      </xdr:nvSpPr>
      <xdr:spPr>
        <a:xfrm>
          <a:off x="421259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BBDB2C4-D146-410F-B62E-166C7F864AA9}"/>
            </a:ext>
          </a:extLst>
        </xdr:cNvPr>
        <xdr:cNvCxnSpPr/>
      </xdr:nvCxnSpPr>
      <xdr:spPr>
        <a:xfrm>
          <a:off x="4112260" y="172380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E9DBDC81-7F55-471B-BFD9-69CBD352D736}"/>
            </a:ext>
          </a:extLst>
        </xdr:cNvPr>
        <xdr:cNvSpPr txBox="1"/>
      </xdr:nvSpPr>
      <xdr:spPr>
        <a:xfrm>
          <a:off x="4212590" y="17993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5FB661B1-8023-4E5E-A3DA-E556CEA7CEEE}"/>
            </a:ext>
          </a:extLst>
        </xdr:cNvPr>
        <xdr:cNvSpPr/>
      </xdr:nvSpPr>
      <xdr:spPr>
        <a:xfrm>
          <a:off x="4131310" y="1801486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6A20AFBC-BD07-41C4-B330-0EB50E336714}"/>
            </a:ext>
          </a:extLst>
        </xdr:cNvPr>
        <xdr:cNvSpPr/>
      </xdr:nvSpPr>
      <xdr:spPr>
        <a:xfrm>
          <a:off x="3388360" y="1798519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57268CFE-213C-466A-8FC3-16B671A7D00D}"/>
            </a:ext>
          </a:extLst>
        </xdr:cNvPr>
        <xdr:cNvSpPr/>
      </xdr:nvSpPr>
      <xdr:spPr>
        <a:xfrm>
          <a:off x="2571750" y="1797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F58F1489-1ED7-4DBC-8D70-CA733EAFD26E}"/>
            </a:ext>
          </a:extLst>
        </xdr:cNvPr>
        <xdr:cNvSpPr/>
      </xdr:nvSpPr>
      <xdr:spPr>
        <a:xfrm>
          <a:off x="1774190" y="1792532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1199B09-3B85-42D1-B413-2A0EC298C4D7}"/>
            </a:ext>
          </a:extLst>
        </xdr:cNvPr>
        <xdr:cNvSpPr/>
      </xdr:nvSpPr>
      <xdr:spPr>
        <a:xfrm>
          <a:off x="988060" y="179152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3A2C03A-9E67-44F7-98EC-D5652E01532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3770777-8AD2-4C82-865B-46096254D0F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7801CFC-D8F1-4077-B4D6-956865E7267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DDA874E-FF5D-4C6B-9808-C97FE7B65FEF}"/>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CE4D728-A3D2-46A4-B6B0-92AF30AAE68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xdr:rowOff>
    </xdr:from>
    <xdr:to>
      <xdr:col>24</xdr:col>
      <xdr:colOff>114300</xdr:colOff>
      <xdr:row>104</xdr:row>
      <xdr:rowOff>117202</xdr:rowOff>
    </xdr:to>
    <xdr:sp macro="" textlink="">
      <xdr:nvSpPr>
        <xdr:cNvPr id="418" name="楕円 417">
          <a:extLst>
            <a:ext uri="{FF2B5EF4-FFF2-40B4-BE49-F238E27FC236}">
              <a16:creationId xmlns:a16="http://schemas.microsoft.com/office/drawing/2014/main" id="{54F07808-F9D6-498E-B191-85EAEAEA8FE6}"/>
            </a:ext>
          </a:extLst>
        </xdr:cNvPr>
        <xdr:cNvSpPr/>
      </xdr:nvSpPr>
      <xdr:spPr>
        <a:xfrm>
          <a:off x="4131310" y="178502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38479</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30415E4D-0126-4A68-9AC2-5D8E225648C6}"/>
            </a:ext>
          </a:extLst>
        </xdr:cNvPr>
        <xdr:cNvSpPr txBox="1"/>
      </xdr:nvSpPr>
      <xdr:spPr>
        <a:xfrm>
          <a:off x="4212590" y="1769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151130</xdr:rowOff>
    </xdr:from>
    <xdr:to>
      <xdr:col>20</xdr:col>
      <xdr:colOff>38100</xdr:colOff>
      <xdr:row>104</xdr:row>
      <xdr:rowOff>81280</xdr:rowOff>
    </xdr:to>
    <xdr:sp macro="" textlink="">
      <xdr:nvSpPr>
        <xdr:cNvPr id="420" name="楕円 419">
          <a:extLst>
            <a:ext uri="{FF2B5EF4-FFF2-40B4-BE49-F238E27FC236}">
              <a16:creationId xmlns:a16="http://schemas.microsoft.com/office/drawing/2014/main" id="{CD39C9DF-C90E-4354-9323-DF1575E45BC0}"/>
            </a:ext>
          </a:extLst>
        </xdr:cNvPr>
        <xdr:cNvSpPr/>
      </xdr:nvSpPr>
      <xdr:spPr>
        <a:xfrm>
          <a:off x="3388360" y="17810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30480</xdr:rowOff>
    </xdr:from>
    <xdr:to>
      <xdr:col>24</xdr:col>
      <xdr:colOff>63500</xdr:colOff>
      <xdr:row>104</xdr:row>
      <xdr:rowOff>66402</xdr:rowOff>
    </xdr:to>
    <xdr:cxnSp macro="">
      <xdr:nvCxnSpPr>
        <xdr:cNvPr id="421" name="直線コネクタ 420">
          <a:extLst>
            <a:ext uri="{FF2B5EF4-FFF2-40B4-BE49-F238E27FC236}">
              <a16:creationId xmlns:a16="http://schemas.microsoft.com/office/drawing/2014/main" id="{68F11392-DF1C-40DE-885F-52CA3A8555D5}"/>
            </a:ext>
          </a:extLst>
        </xdr:cNvPr>
        <xdr:cNvCxnSpPr/>
      </xdr:nvCxnSpPr>
      <xdr:spPr>
        <a:xfrm>
          <a:off x="3431540" y="17859375"/>
          <a:ext cx="7429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115207</xdr:rowOff>
    </xdr:from>
    <xdr:to>
      <xdr:col>15</xdr:col>
      <xdr:colOff>101600</xdr:colOff>
      <xdr:row>104</xdr:row>
      <xdr:rowOff>45357</xdr:rowOff>
    </xdr:to>
    <xdr:sp macro="" textlink="">
      <xdr:nvSpPr>
        <xdr:cNvPr id="422" name="楕円 421">
          <a:extLst>
            <a:ext uri="{FF2B5EF4-FFF2-40B4-BE49-F238E27FC236}">
              <a16:creationId xmlns:a16="http://schemas.microsoft.com/office/drawing/2014/main" id="{3E680109-5BB3-4F14-A128-6EE397823741}"/>
            </a:ext>
          </a:extLst>
        </xdr:cNvPr>
        <xdr:cNvSpPr/>
      </xdr:nvSpPr>
      <xdr:spPr>
        <a:xfrm>
          <a:off x="2571750" y="177745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166007</xdr:rowOff>
    </xdr:from>
    <xdr:to>
      <xdr:col>19</xdr:col>
      <xdr:colOff>177800</xdr:colOff>
      <xdr:row>104</xdr:row>
      <xdr:rowOff>30480</xdr:rowOff>
    </xdr:to>
    <xdr:cxnSp macro="">
      <xdr:nvCxnSpPr>
        <xdr:cNvPr id="423" name="直線コネクタ 422">
          <a:extLst>
            <a:ext uri="{FF2B5EF4-FFF2-40B4-BE49-F238E27FC236}">
              <a16:creationId xmlns:a16="http://schemas.microsoft.com/office/drawing/2014/main" id="{09F99EC9-33ED-41D2-B6CD-E32054308E85}"/>
            </a:ext>
          </a:extLst>
        </xdr:cNvPr>
        <xdr:cNvCxnSpPr/>
      </xdr:nvCxnSpPr>
      <xdr:spPr>
        <a:xfrm>
          <a:off x="2626360" y="17829167"/>
          <a:ext cx="80518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79284</xdr:rowOff>
    </xdr:from>
    <xdr:to>
      <xdr:col>10</xdr:col>
      <xdr:colOff>165100</xdr:colOff>
      <xdr:row>104</xdr:row>
      <xdr:rowOff>9434</xdr:rowOff>
    </xdr:to>
    <xdr:sp macro="" textlink="">
      <xdr:nvSpPr>
        <xdr:cNvPr id="424" name="楕円 423">
          <a:extLst>
            <a:ext uri="{FF2B5EF4-FFF2-40B4-BE49-F238E27FC236}">
              <a16:creationId xmlns:a16="http://schemas.microsoft.com/office/drawing/2014/main" id="{207D394E-D06D-4871-8D08-A3B6F3ACC5F1}"/>
            </a:ext>
          </a:extLst>
        </xdr:cNvPr>
        <xdr:cNvSpPr/>
      </xdr:nvSpPr>
      <xdr:spPr>
        <a:xfrm>
          <a:off x="1774190" y="177386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130084</xdr:rowOff>
    </xdr:from>
    <xdr:to>
      <xdr:col>15</xdr:col>
      <xdr:colOff>50800</xdr:colOff>
      <xdr:row>103</xdr:row>
      <xdr:rowOff>166007</xdr:rowOff>
    </xdr:to>
    <xdr:cxnSp macro="">
      <xdr:nvCxnSpPr>
        <xdr:cNvPr id="425" name="直線コネクタ 424">
          <a:extLst>
            <a:ext uri="{FF2B5EF4-FFF2-40B4-BE49-F238E27FC236}">
              <a16:creationId xmlns:a16="http://schemas.microsoft.com/office/drawing/2014/main" id="{E0AD7C31-E838-4DCC-892F-F43F827A8F3B}"/>
            </a:ext>
          </a:extLst>
        </xdr:cNvPr>
        <xdr:cNvCxnSpPr/>
      </xdr:nvCxnSpPr>
      <xdr:spPr>
        <a:xfrm>
          <a:off x="1828800" y="17793244"/>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43362</xdr:rowOff>
    </xdr:from>
    <xdr:to>
      <xdr:col>6</xdr:col>
      <xdr:colOff>38100</xdr:colOff>
      <xdr:row>103</xdr:row>
      <xdr:rowOff>144962</xdr:rowOff>
    </xdr:to>
    <xdr:sp macro="" textlink="">
      <xdr:nvSpPr>
        <xdr:cNvPr id="426" name="楕円 425">
          <a:extLst>
            <a:ext uri="{FF2B5EF4-FFF2-40B4-BE49-F238E27FC236}">
              <a16:creationId xmlns:a16="http://schemas.microsoft.com/office/drawing/2014/main" id="{F7A4FD15-9297-483B-AB67-B97CBE73E591}"/>
            </a:ext>
          </a:extLst>
        </xdr:cNvPr>
        <xdr:cNvSpPr/>
      </xdr:nvSpPr>
      <xdr:spPr>
        <a:xfrm>
          <a:off x="988060" y="177046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94162</xdr:rowOff>
    </xdr:from>
    <xdr:to>
      <xdr:col>10</xdr:col>
      <xdr:colOff>114300</xdr:colOff>
      <xdr:row>103</xdr:row>
      <xdr:rowOff>130084</xdr:rowOff>
    </xdr:to>
    <xdr:cxnSp macro="">
      <xdr:nvCxnSpPr>
        <xdr:cNvPr id="427" name="直線コネクタ 426">
          <a:extLst>
            <a:ext uri="{FF2B5EF4-FFF2-40B4-BE49-F238E27FC236}">
              <a16:creationId xmlns:a16="http://schemas.microsoft.com/office/drawing/2014/main" id="{3DECD3ED-063D-4665-9AAF-6B0D4D82C7DD}"/>
            </a:ext>
          </a:extLst>
        </xdr:cNvPr>
        <xdr:cNvCxnSpPr/>
      </xdr:nvCxnSpPr>
      <xdr:spPr>
        <a:xfrm>
          <a:off x="1031240" y="17757322"/>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F19AE7EE-E1E4-45EE-8DCC-DD7B1C347FA5}"/>
            </a:ext>
          </a:extLst>
        </xdr:cNvPr>
        <xdr:cNvSpPr txBox="1"/>
      </xdr:nvSpPr>
      <xdr:spPr>
        <a:xfrm>
          <a:off x="32391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762D5BD2-5799-40BB-AD97-59145E536A07}"/>
            </a:ext>
          </a:extLst>
        </xdr:cNvPr>
        <xdr:cNvSpPr txBox="1"/>
      </xdr:nvSpPr>
      <xdr:spPr>
        <a:xfrm>
          <a:off x="2439044" y="1806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082EBD58-C43C-4F97-9EBE-40E6D0331A6C}"/>
            </a:ext>
          </a:extLst>
        </xdr:cNvPr>
        <xdr:cNvSpPr txBox="1"/>
      </xdr:nvSpPr>
      <xdr:spPr>
        <a:xfrm>
          <a:off x="1641484" y="180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6FEC7FBD-3AD7-4751-AB15-55B57943750E}"/>
            </a:ext>
          </a:extLst>
        </xdr:cNvPr>
        <xdr:cNvSpPr txBox="1"/>
      </xdr:nvSpPr>
      <xdr:spPr>
        <a:xfrm>
          <a:off x="85535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97807</xdr:rowOff>
    </xdr:from>
    <xdr:ext cx="405111" cy="259045"/>
    <xdr:sp macro="" textlink="">
      <xdr:nvSpPr>
        <xdr:cNvPr id="432" name="n_1mainValue【市民会館】&#10;有形固定資産減価償却率">
          <a:extLst>
            <a:ext uri="{FF2B5EF4-FFF2-40B4-BE49-F238E27FC236}">
              <a16:creationId xmlns:a16="http://schemas.microsoft.com/office/drawing/2014/main" id="{590AA728-E1CC-4BED-8497-EF9C59133B36}"/>
            </a:ext>
          </a:extLst>
        </xdr:cNvPr>
        <xdr:cNvSpPr txBox="1"/>
      </xdr:nvSpPr>
      <xdr:spPr>
        <a:xfrm>
          <a:off x="32391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61884</xdr:rowOff>
    </xdr:from>
    <xdr:ext cx="405111" cy="259045"/>
    <xdr:sp macro="" textlink="">
      <xdr:nvSpPr>
        <xdr:cNvPr id="433" name="n_2mainValue【市民会館】&#10;有形固定資産減価償却率">
          <a:extLst>
            <a:ext uri="{FF2B5EF4-FFF2-40B4-BE49-F238E27FC236}">
              <a16:creationId xmlns:a16="http://schemas.microsoft.com/office/drawing/2014/main" id="{58F0B0D1-5261-49CB-AFE9-F42E2E909F64}"/>
            </a:ext>
          </a:extLst>
        </xdr:cNvPr>
        <xdr:cNvSpPr txBox="1"/>
      </xdr:nvSpPr>
      <xdr:spPr>
        <a:xfrm>
          <a:off x="2439044" y="1754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25961</xdr:rowOff>
    </xdr:from>
    <xdr:ext cx="405111" cy="259045"/>
    <xdr:sp macro="" textlink="">
      <xdr:nvSpPr>
        <xdr:cNvPr id="434" name="n_3mainValue【市民会館】&#10;有形固定資産減価償却率">
          <a:extLst>
            <a:ext uri="{FF2B5EF4-FFF2-40B4-BE49-F238E27FC236}">
              <a16:creationId xmlns:a16="http://schemas.microsoft.com/office/drawing/2014/main" id="{081632F1-A188-4FE8-B484-CCF313A5494D}"/>
            </a:ext>
          </a:extLst>
        </xdr:cNvPr>
        <xdr:cNvSpPr txBox="1"/>
      </xdr:nvSpPr>
      <xdr:spPr>
        <a:xfrm>
          <a:off x="1641484" y="1751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161489</xdr:rowOff>
    </xdr:from>
    <xdr:ext cx="405111" cy="259045"/>
    <xdr:sp macro="" textlink="">
      <xdr:nvSpPr>
        <xdr:cNvPr id="435" name="n_4mainValue【市民会館】&#10;有形固定資産減価償却率">
          <a:extLst>
            <a:ext uri="{FF2B5EF4-FFF2-40B4-BE49-F238E27FC236}">
              <a16:creationId xmlns:a16="http://schemas.microsoft.com/office/drawing/2014/main" id="{CA623669-F623-4B6E-8EC3-017F3FA2241E}"/>
            </a:ext>
          </a:extLst>
        </xdr:cNvPr>
        <xdr:cNvSpPr txBox="1"/>
      </xdr:nvSpPr>
      <xdr:spPr>
        <a:xfrm>
          <a:off x="855354" y="17479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8E2F0905-1F09-4843-848A-4D61336DF8E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1332B616-2719-452D-BAC8-235456AE84A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43ACEAB-3465-4F85-9B78-4989D87E902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1D1E12C-BB84-4EB7-808B-236034466E6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2AA1452-5AA2-4A1A-8CD2-E5B922EE7D5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4478A47D-B934-45DD-9488-EC23CFCA288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957FF31-ACC1-4061-A525-09D9045F682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6A2C982-E5A8-453D-A98A-8D486048B65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7D7B03F4-BD66-4B17-A2FB-F1C0A747E1DA}"/>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A773627-A84F-47C8-B24A-1C6D2B3C6CD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25E01857-3257-4247-97EF-B043ECFDCF9E}"/>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91051F37-4935-4E92-A246-D23F8C46B66D}"/>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4E7694E7-DD26-44C7-B842-3F9FAF48D425}"/>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8A00C1F5-FFCF-4481-ABA9-0A2E0EE593F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B53DF49A-0F30-4804-9034-7A14062A295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4B4590BC-ABFD-4564-98AC-FB143EB9C067}"/>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47CD8166-9EB4-41AF-9AD1-D44314C30D2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94C51258-5640-4AEB-B0B1-F68D331B757A}"/>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7F9DE8D-1872-454D-AD73-3715A968AFC9}"/>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47A9A73-69A3-4904-AF54-755EB7EAEE64}"/>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ADAA844-310A-45E6-A527-2A373D7065BD}"/>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985F7958-6CCA-4789-97AA-BF5D673939C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FDAE8416-FACB-4E27-9251-679FD5F7A421}"/>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D180AFCA-FE49-44BF-8BD1-8C2C2A129FCD}"/>
            </a:ext>
          </a:extLst>
        </xdr:cNvPr>
        <xdr:cNvCxnSpPr/>
      </xdr:nvCxnSpPr>
      <xdr:spPr>
        <a:xfrm flipV="1">
          <a:off x="9429115" y="17059275"/>
          <a:ext cx="0" cy="155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9993329E-B413-47AF-96B4-0A4D1246E031}"/>
            </a:ext>
          </a:extLst>
        </xdr:cNvPr>
        <xdr:cNvSpPr txBox="1"/>
      </xdr:nvSpPr>
      <xdr:spPr>
        <a:xfrm>
          <a:off x="9467850" y="1861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F5E6C36-CB77-4CC0-B5B9-03E3D548E44C}"/>
            </a:ext>
          </a:extLst>
        </xdr:cNvPr>
        <xdr:cNvCxnSpPr/>
      </xdr:nvCxnSpPr>
      <xdr:spPr>
        <a:xfrm>
          <a:off x="9356090" y="1860994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4D5C028-D5A0-4F77-A96E-A2A6DC015C72}"/>
            </a:ext>
          </a:extLst>
        </xdr:cNvPr>
        <xdr:cNvSpPr txBox="1"/>
      </xdr:nvSpPr>
      <xdr:spPr>
        <a:xfrm>
          <a:off x="9467850" y="1683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69B51E46-3EB9-45A7-AFAE-BB3073B46CD1}"/>
            </a:ext>
          </a:extLst>
        </xdr:cNvPr>
        <xdr:cNvCxnSpPr/>
      </xdr:nvCxnSpPr>
      <xdr:spPr>
        <a:xfrm>
          <a:off x="9356090" y="170592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EAD2A6E4-D1C1-4934-BF46-69E92D7F8A28}"/>
            </a:ext>
          </a:extLst>
        </xdr:cNvPr>
        <xdr:cNvSpPr txBox="1"/>
      </xdr:nvSpPr>
      <xdr:spPr>
        <a:xfrm>
          <a:off x="946785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7EC77AE8-EB37-4447-B069-00D8DA4C8650}"/>
            </a:ext>
          </a:extLst>
        </xdr:cNvPr>
        <xdr:cNvSpPr/>
      </xdr:nvSpPr>
      <xdr:spPr>
        <a:xfrm>
          <a:off x="9394190" y="1823339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35C9E93C-F59C-4F6F-9F5D-9C52613A6B9E}"/>
            </a:ext>
          </a:extLst>
        </xdr:cNvPr>
        <xdr:cNvSpPr/>
      </xdr:nvSpPr>
      <xdr:spPr>
        <a:xfrm>
          <a:off x="8632190" y="182372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705DAD5E-FB2C-4843-87B4-DCCE075FC348}"/>
            </a:ext>
          </a:extLst>
        </xdr:cNvPr>
        <xdr:cNvSpPr/>
      </xdr:nvSpPr>
      <xdr:spPr>
        <a:xfrm>
          <a:off x="7846060" y="182372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4B92B213-F7B9-4A94-A52E-133DFB9A76E4}"/>
            </a:ext>
          </a:extLst>
        </xdr:cNvPr>
        <xdr:cNvSpPr/>
      </xdr:nvSpPr>
      <xdr:spPr>
        <a:xfrm>
          <a:off x="7029450" y="182410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5A85DA38-F3D3-4FAF-9B4E-215FEB2F5ED4}"/>
            </a:ext>
          </a:extLst>
        </xdr:cNvPr>
        <xdr:cNvSpPr/>
      </xdr:nvSpPr>
      <xdr:spPr>
        <a:xfrm>
          <a:off x="6231890" y="182619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C686F7C-85AE-410B-97BA-AD808834843F}"/>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40DDC4B-2F65-4508-8688-03FA8F0CEC6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5CD4BCB-A90E-4A2A-9581-33958AC6A5F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4E97B15-85A5-44F3-A3D8-833FD1CA7AE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031DFA6-17FC-40D6-AF2B-8ADC04062EB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636</xdr:rowOff>
    </xdr:from>
    <xdr:to>
      <xdr:col>55</xdr:col>
      <xdr:colOff>50800</xdr:colOff>
      <xdr:row>107</xdr:row>
      <xdr:rowOff>102236</xdr:rowOff>
    </xdr:to>
    <xdr:sp macro="" textlink="">
      <xdr:nvSpPr>
        <xdr:cNvPr id="475" name="楕円 474">
          <a:extLst>
            <a:ext uri="{FF2B5EF4-FFF2-40B4-BE49-F238E27FC236}">
              <a16:creationId xmlns:a16="http://schemas.microsoft.com/office/drawing/2014/main" id="{BB352E44-EFA8-4017-A40C-4D4E75F69FAB}"/>
            </a:ext>
          </a:extLst>
        </xdr:cNvPr>
        <xdr:cNvSpPr/>
      </xdr:nvSpPr>
      <xdr:spPr>
        <a:xfrm>
          <a:off x="9394190" y="1834578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150513</xdr:rowOff>
    </xdr:from>
    <xdr:ext cx="469744" cy="259045"/>
    <xdr:sp macro="" textlink="">
      <xdr:nvSpPr>
        <xdr:cNvPr id="476" name="【市民会館】&#10;一人当たり面積該当値テキスト">
          <a:extLst>
            <a:ext uri="{FF2B5EF4-FFF2-40B4-BE49-F238E27FC236}">
              <a16:creationId xmlns:a16="http://schemas.microsoft.com/office/drawing/2014/main" id="{21DCBDB1-7FC6-4927-9619-CE4F2EA018F3}"/>
            </a:ext>
          </a:extLst>
        </xdr:cNvPr>
        <xdr:cNvSpPr txBox="1"/>
      </xdr:nvSpPr>
      <xdr:spPr>
        <a:xfrm>
          <a:off x="9467850" y="183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2539</xdr:rowOff>
    </xdr:from>
    <xdr:to>
      <xdr:col>50</xdr:col>
      <xdr:colOff>165100</xdr:colOff>
      <xdr:row>107</xdr:row>
      <xdr:rowOff>104139</xdr:rowOff>
    </xdr:to>
    <xdr:sp macro="" textlink="">
      <xdr:nvSpPr>
        <xdr:cNvPr id="477" name="楕円 476">
          <a:extLst>
            <a:ext uri="{FF2B5EF4-FFF2-40B4-BE49-F238E27FC236}">
              <a16:creationId xmlns:a16="http://schemas.microsoft.com/office/drawing/2014/main" id="{07520A7B-D6EB-4EA9-B58A-DB1B2CDF43A3}"/>
            </a:ext>
          </a:extLst>
        </xdr:cNvPr>
        <xdr:cNvSpPr/>
      </xdr:nvSpPr>
      <xdr:spPr>
        <a:xfrm>
          <a:off x="8632190" y="183476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51436</xdr:rowOff>
    </xdr:from>
    <xdr:to>
      <xdr:col>55</xdr:col>
      <xdr:colOff>0</xdr:colOff>
      <xdr:row>107</xdr:row>
      <xdr:rowOff>53339</xdr:rowOff>
    </xdr:to>
    <xdr:cxnSp macro="">
      <xdr:nvCxnSpPr>
        <xdr:cNvPr id="478" name="直線コネクタ 477">
          <a:extLst>
            <a:ext uri="{FF2B5EF4-FFF2-40B4-BE49-F238E27FC236}">
              <a16:creationId xmlns:a16="http://schemas.microsoft.com/office/drawing/2014/main" id="{9EB42682-EDDC-45B6-A910-4F4F5265DF7D}"/>
            </a:ext>
          </a:extLst>
        </xdr:cNvPr>
        <xdr:cNvCxnSpPr/>
      </xdr:nvCxnSpPr>
      <xdr:spPr>
        <a:xfrm flipV="1">
          <a:off x="8686800" y="18400396"/>
          <a:ext cx="7429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4445</xdr:rowOff>
    </xdr:from>
    <xdr:to>
      <xdr:col>46</xdr:col>
      <xdr:colOff>38100</xdr:colOff>
      <xdr:row>107</xdr:row>
      <xdr:rowOff>106045</xdr:rowOff>
    </xdr:to>
    <xdr:sp macro="" textlink="">
      <xdr:nvSpPr>
        <xdr:cNvPr id="479" name="楕円 478">
          <a:extLst>
            <a:ext uri="{FF2B5EF4-FFF2-40B4-BE49-F238E27FC236}">
              <a16:creationId xmlns:a16="http://schemas.microsoft.com/office/drawing/2014/main" id="{49BA4485-65A5-4D32-98F3-B2C7CC189252}"/>
            </a:ext>
          </a:extLst>
        </xdr:cNvPr>
        <xdr:cNvSpPr/>
      </xdr:nvSpPr>
      <xdr:spPr>
        <a:xfrm>
          <a:off x="7846060" y="18351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53339</xdr:rowOff>
    </xdr:from>
    <xdr:to>
      <xdr:col>50</xdr:col>
      <xdr:colOff>114300</xdr:colOff>
      <xdr:row>107</xdr:row>
      <xdr:rowOff>55245</xdr:rowOff>
    </xdr:to>
    <xdr:cxnSp macro="">
      <xdr:nvCxnSpPr>
        <xdr:cNvPr id="480" name="直線コネクタ 479">
          <a:extLst>
            <a:ext uri="{FF2B5EF4-FFF2-40B4-BE49-F238E27FC236}">
              <a16:creationId xmlns:a16="http://schemas.microsoft.com/office/drawing/2014/main" id="{1BFB3027-EF77-4D48-8DFA-DC5FB1B8A9C2}"/>
            </a:ext>
          </a:extLst>
        </xdr:cNvPr>
        <xdr:cNvCxnSpPr/>
      </xdr:nvCxnSpPr>
      <xdr:spPr>
        <a:xfrm flipV="1">
          <a:off x="7889240" y="18402299"/>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8255</xdr:rowOff>
    </xdr:from>
    <xdr:to>
      <xdr:col>41</xdr:col>
      <xdr:colOff>101600</xdr:colOff>
      <xdr:row>107</xdr:row>
      <xdr:rowOff>109855</xdr:rowOff>
    </xdr:to>
    <xdr:sp macro="" textlink="">
      <xdr:nvSpPr>
        <xdr:cNvPr id="481" name="楕円 480">
          <a:extLst>
            <a:ext uri="{FF2B5EF4-FFF2-40B4-BE49-F238E27FC236}">
              <a16:creationId xmlns:a16="http://schemas.microsoft.com/office/drawing/2014/main" id="{CC340014-F01B-4066-AAFD-C7E02C785120}"/>
            </a:ext>
          </a:extLst>
        </xdr:cNvPr>
        <xdr:cNvSpPr/>
      </xdr:nvSpPr>
      <xdr:spPr>
        <a:xfrm>
          <a:off x="7029450" y="183553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55245</xdr:rowOff>
    </xdr:from>
    <xdr:to>
      <xdr:col>45</xdr:col>
      <xdr:colOff>177800</xdr:colOff>
      <xdr:row>107</xdr:row>
      <xdr:rowOff>59055</xdr:rowOff>
    </xdr:to>
    <xdr:cxnSp macro="">
      <xdr:nvCxnSpPr>
        <xdr:cNvPr id="482" name="直線コネクタ 481">
          <a:extLst>
            <a:ext uri="{FF2B5EF4-FFF2-40B4-BE49-F238E27FC236}">
              <a16:creationId xmlns:a16="http://schemas.microsoft.com/office/drawing/2014/main" id="{453F0A3F-2BB5-4227-A879-BD08B78679C9}"/>
            </a:ext>
          </a:extLst>
        </xdr:cNvPr>
        <xdr:cNvCxnSpPr/>
      </xdr:nvCxnSpPr>
      <xdr:spPr>
        <a:xfrm flipV="1">
          <a:off x="7084060" y="184042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12064</xdr:rowOff>
    </xdr:from>
    <xdr:to>
      <xdr:col>36</xdr:col>
      <xdr:colOff>165100</xdr:colOff>
      <xdr:row>107</xdr:row>
      <xdr:rowOff>113664</xdr:rowOff>
    </xdr:to>
    <xdr:sp macro="" textlink="">
      <xdr:nvSpPr>
        <xdr:cNvPr id="483" name="楕円 482">
          <a:extLst>
            <a:ext uri="{FF2B5EF4-FFF2-40B4-BE49-F238E27FC236}">
              <a16:creationId xmlns:a16="http://schemas.microsoft.com/office/drawing/2014/main" id="{A9209E33-B1D1-430A-9840-6C90E34ADF49}"/>
            </a:ext>
          </a:extLst>
        </xdr:cNvPr>
        <xdr:cNvSpPr/>
      </xdr:nvSpPr>
      <xdr:spPr>
        <a:xfrm>
          <a:off x="6231890" y="183610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59055</xdr:rowOff>
    </xdr:from>
    <xdr:to>
      <xdr:col>41</xdr:col>
      <xdr:colOff>50800</xdr:colOff>
      <xdr:row>107</xdr:row>
      <xdr:rowOff>62864</xdr:rowOff>
    </xdr:to>
    <xdr:cxnSp macro="">
      <xdr:nvCxnSpPr>
        <xdr:cNvPr id="484" name="直線コネクタ 483">
          <a:extLst>
            <a:ext uri="{FF2B5EF4-FFF2-40B4-BE49-F238E27FC236}">
              <a16:creationId xmlns:a16="http://schemas.microsoft.com/office/drawing/2014/main" id="{32C7DD3F-5F79-4964-848E-67C95C524FB2}"/>
            </a:ext>
          </a:extLst>
        </xdr:cNvPr>
        <xdr:cNvCxnSpPr/>
      </xdr:nvCxnSpPr>
      <xdr:spPr>
        <a:xfrm flipV="1">
          <a:off x="6286500" y="18400395"/>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1E229BB6-744E-403B-B28F-7186D1A46D91}"/>
            </a:ext>
          </a:extLst>
        </xdr:cNvPr>
        <xdr:cNvSpPr txBox="1"/>
      </xdr:nvSpPr>
      <xdr:spPr>
        <a:xfrm>
          <a:off x="8454467" y="180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910FEF32-0923-448C-BD5B-BF8E3A5B4AE5}"/>
            </a:ext>
          </a:extLst>
        </xdr:cNvPr>
        <xdr:cNvSpPr txBox="1"/>
      </xdr:nvSpPr>
      <xdr:spPr>
        <a:xfrm>
          <a:off x="7673417" y="180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F83209D3-18EA-4E71-9677-9DDF2F2D030E}"/>
            </a:ext>
          </a:extLst>
        </xdr:cNvPr>
        <xdr:cNvSpPr txBox="1"/>
      </xdr:nvSpPr>
      <xdr:spPr>
        <a:xfrm>
          <a:off x="6866332" y="180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C5D1FBC8-7C71-4DA5-BFF0-78B293996347}"/>
            </a:ext>
          </a:extLst>
        </xdr:cNvPr>
        <xdr:cNvSpPr txBox="1"/>
      </xdr:nvSpPr>
      <xdr:spPr>
        <a:xfrm>
          <a:off x="6068772" y="1803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95266</xdr:rowOff>
    </xdr:from>
    <xdr:ext cx="469744" cy="259045"/>
    <xdr:sp macro="" textlink="">
      <xdr:nvSpPr>
        <xdr:cNvPr id="489" name="n_1mainValue【市民会館】&#10;一人当たり面積">
          <a:extLst>
            <a:ext uri="{FF2B5EF4-FFF2-40B4-BE49-F238E27FC236}">
              <a16:creationId xmlns:a16="http://schemas.microsoft.com/office/drawing/2014/main" id="{F856C8B7-629F-408B-B749-F8844FE5F8F9}"/>
            </a:ext>
          </a:extLst>
        </xdr:cNvPr>
        <xdr:cNvSpPr txBox="1"/>
      </xdr:nvSpPr>
      <xdr:spPr>
        <a:xfrm>
          <a:off x="8454467"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97172</xdr:rowOff>
    </xdr:from>
    <xdr:ext cx="469744" cy="259045"/>
    <xdr:sp macro="" textlink="">
      <xdr:nvSpPr>
        <xdr:cNvPr id="490" name="n_2mainValue【市民会館】&#10;一人当たり面積">
          <a:extLst>
            <a:ext uri="{FF2B5EF4-FFF2-40B4-BE49-F238E27FC236}">
              <a16:creationId xmlns:a16="http://schemas.microsoft.com/office/drawing/2014/main" id="{023C9616-FAB9-43F6-866D-05F02718F2A3}"/>
            </a:ext>
          </a:extLst>
        </xdr:cNvPr>
        <xdr:cNvSpPr txBox="1"/>
      </xdr:nvSpPr>
      <xdr:spPr>
        <a:xfrm>
          <a:off x="7673417" y="1843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100982</xdr:rowOff>
    </xdr:from>
    <xdr:ext cx="469744" cy="259045"/>
    <xdr:sp macro="" textlink="">
      <xdr:nvSpPr>
        <xdr:cNvPr id="491" name="n_3mainValue【市民会館】&#10;一人当たり面積">
          <a:extLst>
            <a:ext uri="{FF2B5EF4-FFF2-40B4-BE49-F238E27FC236}">
              <a16:creationId xmlns:a16="http://schemas.microsoft.com/office/drawing/2014/main" id="{00C222EE-EABE-410B-BB2F-D93CC447F910}"/>
            </a:ext>
          </a:extLst>
        </xdr:cNvPr>
        <xdr:cNvSpPr txBox="1"/>
      </xdr:nvSpPr>
      <xdr:spPr>
        <a:xfrm>
          <a:off x="6866332"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104791</xdr:rowOff>
    </xdr:from>
    <xdr:ext cx="469744" cy="259045"/>
    <xdr:sp macro="" textlink="">
      <xdr:nvSpPr>
        <xdr:cNvPr id="492" name="n_4mainValue【市民会館】&#10;一人当たり面積">
          <a:extLst>
            <a:ext uri="{FF2B5EF4-FFF2-40B4-BE49-F238E27FC236}">
              <a16:creationId xmlns:a16="http://schemas.microsoft.com/office/drawing/2014/main" id="{C0A1AA23-A50F-47C9-9B6D-53F77DA569F9}"/>
            </a:ext>
          </a:extLst>
        </xdr:cNvPr>
        <xdr:cNvSpPr txBox="1"/>
      </xdr:nvSpPr>
      <xdr:spPr>
        <a:xfrm>
          <a:off x="6068772" y="1844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2AF58F60-3AED-4631-B141-B763955BF2B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A53BBF22-B43D-4F74-BECD-9C3E224332F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D40DBD22-2F4B-452F-8337-56A94796B8D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7D8C55E-0AD9-4579-8A6D-323610B6503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1067EAE-FC31-4071-BFC6-E195A2CFCE5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647E9D6-4EAC-41A2-BBF8-23B437E41CE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F5EED00E-7CFD-46B6-A1DB-C852ED6E636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2E45F99E-5FBC-4108-A7A9-6A43792866C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F697E432-4726-4AE5-BFFF-3F7B46B4469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DE17E168-45DA-402B-9762-29B46D5C8DB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11ED76F5-44BE-4DF3-9D4A-FC63C16AD23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275DA347-3956-4B61-9C1F-D3218C134AA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67CC4CC9-7CA1-4E0C-BE1A-9940C763236D}"/>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92DE4A7E-BADC-4B13-994E-14C4063B1B86}"/>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58DA5903-EE1B-4853-AE37-428B9010174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D7482831-FD79-467F-922D-892D441DB82F}"/>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5471BDCD-D210-4C12-90D5-90B4A2DBAB7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FB4939BB-40AF-4536-9254-CF32827DD273}"/>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21CDD844-C05C-46E4-B780-C51F645E847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77DAB83E-F120-45E0-A634-E38E92C1588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12F775FE-2971-471B-830B-4804A018C4F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E3F1EEE0-F5FD-4AF8-B336-0E38F85E6FDD}"/>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B0C0DC80-24F3-4385-98ED-ED4FD25DC94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103DC1B-8170-4379-B172-D00499FDA3F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F938DB1-6CE7-48C2-B22F-94517B0F93A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2BF503A5-AF11-449E-97E2-3540B3158FAE}"/>
            </a:ext>
          </a:extLst>
        </xdr:cNvPr>
        <xdr:cNvCxnSpPr/>
      </xdr:nvCxnSpPr>
      <xdr:spPr>
        <a:xfrm flipV="1">
          <a:off x="1470342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D4704EC2-E06D-4D91-A695-E0EE19D572B5}"/>
            </a:ext>
          </a:extLst>
        </xdr:cNvPr>
        <xdr:cNvSpPr txBox="1"/>
      </xdr:nvSpPr>
      <xdr:spPr>
        <a:xfrm>
          <a:off x="14742160" y="724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444EAB43-1E8D-4CBD-91AD-85FEC7D1365C}"/>
            </a:ext>
          </a:extLst>
        </xdr:cNvPr>
        <xdr:cNvCxnSpPr/>
      </xdr:nvCxnSpPr>
      <xdr:spPr>
        <a:xfrm>
          <a:off x="14611350" y="723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B135BEC-E21D-48B6-8015-D187D5D650C9}"/>
            </a:ext>
          </a:extLst>
        </xdr:cNvPr>
        <xdr:cNvSpPr txBox="1"/>
      </xdr:nvSpPr>
      <xdr:spPr>
        <a:xfrm>
          <a:off x="14742160" y="560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C6560347-A962-4995-837B-E8F101DE3372}"/>
            </a:ext>
          </a:extLst>
        </xdr:cNvPr>
        <xdr:cNvCxnSpPr/>
      </xdr:nvCxnSpPr>
      <xdr:spPr>
        <a:xfrm>
          <a:off x="14611350" y="5830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F4085A08-4D6A-4EA4-A1FA-3E2B3B7E5E77}"/>
            </a:ext>
          </a:extLst>
        </xdr:cNvPr>
        <xdr:cNvSpPr txBox="1"/>
      </xdr:nvSpPr>
      <xdr:spPr>
        <a:xfrm>
          <a:off x="14742160" y="6537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DB155B0A-0CD6-4EEB-B872-08D6AABD56C2}"/>
            </a:ext>
          </a:extLst>
        </xdr:cNvPr>
        <xdr:cNvSpPr/>
      </xdr:nvSpPr>
      <xdr:spPr>
        <a:xfrm>
          <a:off x="14649450" y="668636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29A87452-CF87-456C-AC10-F7B2424054E9}"/>
            </a:ext>
          </a:extLst>
        </xdr:cNvPr>
        <xdr:cNvSpPr/>
      </xdr:nvSpPr>
      <xdr:spPr>
        <a:xfrm>
          <a:off x="13887450" y="66610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89E66DDA-A680-4DE4-8624-9B48E8D1E7BC}"/>
            </a:ext>
          </a:extLst>
        </xdr:cNvPr>
        <xdr:cNvSpPr/>
      </xdr:nvSpPr>
      <xdr:spPr>
        <a:xfrm>
          <a:off x="13089890" y="67026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ECCEF49D-3083-4434-8714-DB857D1BAFE7}"/>
            </a:ext>
          </a:extLst>
        </xdr:cNvPr>
        <xdr:cNvSpPr/>
      </xdr:nvSpPr>
      <xdr:spPr>
        <a:xfrm>
          <a:off x="12303760" y="66545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D30A9867-B3EF-429B-B6A6-A435E3631D21}"/>
            </a:ext>
          </a:extLst>
        </xdr:cNvPr>
        <xdr:cNvSpPr/>
      </xdr:nvSpPr>
      <xdr:spPr>
        <a:xfrm>
          <a:off x="114871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7E8C435-92E4-48C3-A40F-65E18B01CFEC}"/>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7CF4820-81B4-4D9C-AAB8-22D8CE05C4E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B42FFDF-E339-4B80-9B5D-17D1B1FA903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6260C64-597C-4C5B-A850-4C67D1992B9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45DEBD3-2A29-43D1-8AA8-BD313612000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170724</xdr:rowOff>
    </xdr:from>
    <xdr:to>
      <xdr:col>85</xdr:col>
      <xdr:colOff>177800</xdr:colOff>
      <xdr:row>41</xdr:row>
      <xdr:rowOff>100874</xdr:rowOff>
    </xdr:to>
    <xdr:sp macro="" textlink="">
      <xdr:nvSpPr>
        <xdr:cNvPr id="534" name="楕円 533">
          <a:extLst>
            <a:ext uri="{FF2B5EF4-FFF2-40B4-BE49-F238E27FC236}">
              <a16:creationId xmlns:a16="http://schemas.microsoft.com/office/drawing/2014/main" id="{65A2C0E5-3FC8-440B-8552-A018B6D38B05}"/>
            </a:ext>
          </a:extLst>
        </xdr:cNvPr>
        <xdr:cNvSpPr/>
      </xdr:nvSpPr>
      <xdr:spPr>
        <a:xfrm>
          <a:off x="14649450" y="70325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149151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141D7A3B-5960-4003-B4A2-4D9D111BAA39}"/>
            </a:ext>
          </a:extLst>
        </xdr:cNvPr>
        <xdr:cNvSpPr txBox="1"/>
      </xdr:nvSpPr>
      <xdr:spPr>
        <a:xfrm>
          <a:off x="14742160" y="70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141333</xdr:rowOff>
    </xdr:from>
    <xdr:to>
      <xdr:col>81</xdr:col>
      <xdr:colOff>101600</xdr:colOff>
      <xdr:row>41</xdr:row>
      <xdr:rowOff>71483</xdr:rowOff>
    </xdr:to>
    <xdr:sp macro="" textlink="">
      <xdr:nvSpPr>
        <xdr:cNvPr id="536" name="楕円 535">
          <a:extLst>
            <a:ext uri="{FF2B5EF4-FFF2-40B4-BE49-F238E27FC236}">
              <a16:creationId xmlns:a16="http://schemas.microsoft.com/office/drawing/2014/main" id="{CBAE42A3-098E-4B4C-8FC6-40E6598BAE62}"/>
            </a:ext>
          </a:extLst>
        </xdr:cNvPr>
        <xdr:cNvSpPr/>
      </xdr:nvSpPr>
      <xdr:spPr>
        <a:xfrm>
          <a:off x="13887450" y="69974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20683</xdr:rowOff>
    </xdr:from>
    <xdr:to>
      <xdr:col>85</xdr:col>
      <xdr:colOff>127000</xdr:colOff>
      <xdr:row>41</xdr:row>
      <xdr:rowOff>50074</xdr:rowOff>
    </xdr:to>
    <xdr:cxnSp macro="">
      <xdr:nvCxnSpPr>
        <xdr:cNvPr id="537" name="直線コネクタ 536">
          <a:extLst>
            <a:ext uri="{FF2B5EF4-FFF2-40B4-BE49-F238E27FC236}">
              <a16:creationId xmlns:a16="http://schemas.microsoft.com/office/drawing/2014/main" id="{22D84B01-D600-4266-AF3C-451412C34AAA}"/>
            </a:ext>
          </a:extLst>
        </xdr:cNvPr>
        <xdr:cNvCxnSpPr/>
      </xdr:nvCxnSpPr>
      <xdr:spPr>
        <a:xfrm>
          <a:off x="13942060" y="704632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97246</xdr:rowOff>
    </xdr:from>
    <xdr:to>
      <xdr:col>76</xdr:col>
      <xdr:colOff>165100</xdr:colOff>
      <xdr:row>41</xdr:row>
      <xdr:rowOff>27396</xdr:rowOff>
    </xdr:to>
    <xdr:sp macro="" textlink="">
      <xdr:nvSpPr>
        <xdr:cNvPr id="538" name="楕円 537">
          <a:extLst>
            <a:ext uri="{FF2B5EF4-FFF2-40B4-BE49-F238E27FC236}">
              <a16:creationId xmlns:a16="http://schemas.microsoft.com/office/drawing/2014/main" id="{00DFD20E-B1C0-44B2-90E9-E18D18319206}"/>
            </a:ext>
          </a:extLst>
        </xdr:cNvPr>
        <xdr:cNvSpPr/>
      </xdr:nvSpPr>
      <xdr:spPr>
        <a:xfrm>
          <a:off x="13089890" y="69514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148046</xdr:rowOff>
    </xdr:from>
    <xdr:to>
      <xdr:col>81</xdr:col>
      <xdr:colOff>50800</xdr:colOff>
      <xdr:row>41</xdr:row>
      <xdr:rowOff>20683</xdr:rowOff>
    </xdr:to>
    <xdr:cxnSp macro="">
      <xdr:nvCxnSpPr>
        <xdr:cNvPr id="539" name="直線コネクタ 538">
          <a:extLst>
            <a:ext uri="{FF2B5EF4-FFF2-40B4-BE49-F238E27FC236}">
              <a16:creationId xmlns:a16="http://schemas.microsoft.com/office/drawing/2014/main" id="{5D91FDCE-895A-4F90-9FDB-2E42AC9638D4}"/>
            </a:ext>
          </a:extLst>
        </xdr:cNvPr>
        <xdr:cNvCxnSpPr/>
      </xdr:nvCxnSpPr>
      <xdr:spPr>
        <a:xfrm>
          <a:off x="13144500" y="7004141"/>
          <a:ext cx="79756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53159</xdr:rowOff>
    </xdr:from>
    <xdr:to>
      <xdr:col>72</xdr:col>
      <xdr:colOff>38100</xdr:colOff>
      <xdr:row>40</xdr:row>
      <xdr:rowOff>154759</xdr:rowOff>
    </xdr:to>
    <xdr:sp macro="" textlink="">
      <xdr:nvSpPr>
        <xdr:cNvPr id="540" name="楕円 539">
          <a:extLst>
            <a:ext uri="{FF2B5EF4-FFF2-40B4-BE49-F238E27FC236}">
              <a16:creationId xmlns:a16="http://schemas.microsoft.com/office/drawing/2014/main" id="{FBEF7776-2618-4195-A66C-46BD11840E20}"/>
            </a:ext>
          </a:extLst>
        </xdr:cNvPr>
        <xdr:cNvSpPr/>
      </xdr:nvSpPr>
      <xdr:spPr>
        <a:xfrm>
          <a:off x="12303760" y="6914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103959</xdr:rowOff>
    </xdr:from>
    <xdr:to>
      <xdr:col>76</xdr:col>
      <xdr:colOff>114300</xdr:colOff>
      <xdr:row>40</xdr:row>
      <xdr:rowOff>148046</xdr:rowOff>
    </xdr:to>
    <xdr:cxnSp macro="">
      <xdr:nvCxnSpPr>
        <xdr:cNvPr id="541" name="直線コネクタ 540">
          <a:extLst>
            <a:ext uri="{FF2B5EF4-FFF2-40B4-BE49-F238E27FC236}">
              <a16:creationId xmlns:a16="http://schemas.microsoft.com/office/drawing/2014/main" id="{114B2B33-621A-4EAF-AD6B-9E533AB25BE6}"/>
            </a:ext>
          </a:extLst>
        </xdr:cNvPr>
        <xdr:cNvCxnSpPr/>
      </xdr:nvCxnSpPr>
      <xdr:spPr>
        <a:xfrm>
          <a:off x="12346940" y="6960054"/>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10704</xdr:rowOff>
    </xdr:from>
    <xdr:to>
      <xdr:col>67</xdr:col>
      <xdr:colOff>101600</xdr:colOff>
      <xdr:row>40</xdr:row>
      <xdr:rowOff>112304</xdr:rowOff>
    </xdr:to>
    <xdr:sp macro="" textlink="">
      <xdr:nvSpPr>
        <xdr:cNvPr id="542" name="楕円 541">
          <a:extLst>
            <a:ext uri="{FF2B5EF4-FFF2-40B4-BE49-F238E27FC236}">
              <a16:creationId xmlns:a16="http://schemas.microsoft.com/office/drawing/2014/main" id="{1FEE53B6-7913-4F32-9ABE-6756AE7012AC}"/>
            </a:ext>
          </a:extLst>
        </xdr:cNvPr>
        <xdr:cNvSpPr/>
      </xdr:nvSpPr>
      <xdr:spPr>
        <a:xfrm>
          <a:off x="11487150" y="68706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61504</xdr:rowOff>
    </xdr:from>
    <xdr:to>
      <xdr:col>71</xdr:col>
      <xdr:colOff>177800</xdr:colOff>
      <xdr:row>40</xdr:row>
      <xdr:rowOff>103959</xdr:rowOff>
    </xdr:to>
    <xdr:cxnSp macro="">
      <xdr:nvCxnSpPr>
        <xdr:cNvPr id="543" name="直線コネクタ 542">
          <a:extLst>
            <a:ext uri="{FF2B5EF4-FFF2-40B4-BE49-F238E27FC236}">
              <a16:creationId xmlns:a16="http://schemas.microsoft.com/office/drawing/2014/main" id="{A5BB84BE-9C01-44FE-A1F7-7A92A971EB05}"/>
            </a:ext>
          </a:extLst>
        </xdr:cNvPr>
        <xdr:cNvCxnSpPr/>
      </xdr:nvCxnSpPr>
      <xdr:spPr>
        <a:xfrm>
          <a:off x="11541760" y="6915694"/>
          <a:ext cx="805180" cy="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77AC6CF5-60D3-4759-8CAB-D33D808642F5}"/>
            </a:ext>
          </a:extLst>
        </xdr:cNvPr>
        <xdr:cNvSpPr txBox="1"/>
      </xdr:nvSpPr>
      <xdr:spPr>
        <a:xfrm>
          <a:off x="13738234" y="6442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C2FED08-AEC7-42A8-943D-8DD3222EA534}"/>
            </a:ext>
          </a:extLst>
        </xdr:cNvPr>
        <xdr:cNvSpPr txBox="1"/>
      </xdr:nvSpPr>
      <xdr:spPr>
        <a:xfrm>
          <a:off x="12957184" y="6477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9BD069D-F080-4A16-9DFA-E4352C402111}"/>
            </a:ext>
          </a:extLst>
        </xdr:cNvPr>
        <xdr:cNvSpPr txBox="1"/>
      </xdr:nvSpPr>
      <xdr:spPr>
        <a:xfrm>
          <a:off x="12171054" y="643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93BF8F6C-E603-45F4-B57C-3DE62DE08BBE}"/>
            </a:ext>
          </a:extLst>
        </xdr:cNvPr>
        <xdr:cNvSpPr txBox="1"/>
      </xdr:nvSpPr>
      <xdr:spPr>
        <a:xfrm>
          <a:off x="113544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62610</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F3272B2F-8F84-449D-8531-69B7CC043CC2}"/>
            </a:ext>
          </a:extLst>
        </xdr:cNvPr>
        <xdr:cNvSpPr txBox="1"/>
      </xdr:nvSpPr>
      <xdr:spPr>
        <a:xfrm>
          <a:off x="13738234" y="708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18523</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D312517-D188-46B9-839A-FF297A732294}"/>
            </a:ext>
          </a:extLst>
        </xdr:cNvPr>
        <xdr:cNvSpPr txBox="1"/>
      </xdr:nvSpPr>
      <xdr:spPr>
        <a:xfrm>
          <a:off x="12957184" y="705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145886</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F4A20829-4C0A-4D2F-8BBF-1676142322B0}"/>
            </a:ext>
          </a:extLst>
        </xdr:cNvPr>
        <xdr:cNvSpPr txBox="1"/>
      </xdr:nvSpPr>
      <xdr:spPr>
        <a:xfrm>
          <a:off x="12171054" y="700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103431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2D313C1-E765-4334-A805-C744167E9D11}"/>
            </a:ext>
          </a:extLst>
        </xdr:cNvPr>
        <xdr:cNvSpPr txBox="1"/>
      </xdr:nvSpPr>
      <xdr:spPr>
        <a:xfrm>
          <a:off x="11354444" y="695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AF82D80-9257-49A9-AC65-AF2823E7B63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E92CADF-B5AB-4BA8-BC1C-A6CAA589C3B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60977456-E692-4DC4-A5DA-FBF49ABE13D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572406A-6207-45C1-9662-9266B9E3222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9C60B2F-F2AE-4D14-882C-61BE2270DF5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BF9E96F-D303-46B4-944B-862558142D16}"/>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C0AA3EA3-7858-4459-82A4-C3E3BD84599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5B5629CA-D608-4302-8634-8C52370F248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1555DC98-8621-4359-A427-30345040D7B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BFD1F130-923A-4DF7-B3B6-663D47BB10A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4A38FB4-5C32-455C-9FAA-0982582B038A}"/>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279D743C-6495-4C40-964C-5B4BA9BEC77E}"/>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2D097F0D-F4C1-47F1-B49A-3FE8348D7F12}"/>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597D6045-5FA8-4C8B-8BF7-7C21B1314AA4}"/>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83169FA-033C-4C2C-A00A-30DF0C1D14A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60FE5418-F4D9-4D3C-900D-82804E4AD48B}"/>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88B0EBE1-3AF3-49E2-835F-D87363AA8E97}"/>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A03EC7C8-870A-4B5F-8D58-4EDC05E807D0}"/>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F01966C-5326-412D-94DE-E550F991CD2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BBCAD52-BE10-4A49-BC67-CF10511385E4}"/>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1DD43A5-B189-4AC7-A8D0-E89EFCE87DD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8650E465-3E48-4943-AF3B-436DDD7B3FF1}"/>
            </a:ext>
          </a:extLst>
        </xdr:cNvPr>
        <xdr:cNvCxnSpPr/>
      </xdr:nvCxnSpPr>
      <xdr:spPr>
        <a:xfrm flipV="1">
          <a:off x="19947254" y="6010346"/>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7C2F5E95-9218-4DDC-AAF6-CC83D3D2AF75}"/>
            </a:ext>
          </a:extLst>
        </xdr:cNvPr>
        <xdr:cNvSpPr txBox="1"/>
      </xdr:nvSpPr>
      <xdr:spPr>
        <a:xfrm>
          <a:off x="19985990" y="716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8496AF3D-883B-4878-9AE9-B4350E91037B}"/>
            </a:ext>
          </a:extLst>
        </xdr:cNvPr>
        <xdr:cNvCxnSpPr/>
      </xdr:nvCxnSpPr>
      <xdr:spPr>
        <a:xfrm>
          <a:off x="19885660" y="7155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1902036-8507-4F5B-B328-126B34E64E76}"/>
            </a:ext>
          </a:extLst>
        </xdr:cNvPr>
        <xdr:cNvSpPr txBox="1"/>
      </xdr:nvSpPr>
      <xdr:spPr>
        <a:xfrm>
          <a:off x="19985990" y="57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E0ADBF5C-528F-4744-91A2-88C58D7C175E}"/>
            </a:ext>
          </a:extLst>
        </xdr:cNvPr>
        <xdr:cNvCxnSpPr/>
      </xdr:nvCxnSpPr>
      <xdr:spPr>
        <a:xfrm>
          <a:off x="19885660" y="6010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078FD19-840C-4405-87EB-69D289E8AF8C}"/>
            </a:ext>
          </a:extLst>
        </xdr:cNvPr>
        <xdr:cNvSpPr txBox="1"/>
      </xdr:nvSpPr>
      <xdr:spPr>
        <a:xfrm>
          <a:off x="1998599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E695884C-4D9D-458D-BD73-99B2C96B1685}"/>
            </a:ext>
          </a:extLst>
        </xdr:cNvPr>
        <xdr:cNvSpPr/>
      </xdr:nvSpPr>
      <xdr:spPr>
        <a:xfrm>
          <a:off x="19904710" y="683799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61C365B0-9BD0-48C4-AC40-4767EBDDE84E}"/>
            </a:ext>
          </a:extLst>
        </xdr:cNvPr>
        <xdr:cNvSpPr/>
      </xdr:nvSpPr>
      <xdr:spPr>
        <a:xfrm>
          <a:off x="19161760" y="684011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D644E13E-1E5C-47D4-BAE2-2D98017F0EE0}"/>
            </a:ext>
          </a:extLst>
        </xdr:cNvPr>
        <xdr:cNvSpPr/>
      </xdr:nvSpPr>
      <xdr:spPr>
        <a:xfrm>
          <a:off x="18345150" y="686623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CE9DA822-BDF3-4750-82D6-5C698A98CD5C}"/>
            </a:ext>
          </a:extLst>
        </xdr:cNvPr>
        <xdr:cNvSpPr/>
      </xdr:nvSpPr>
      <xdr:spPr>
        <a:xfrm>
          <a:off x="17547590" y="686864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FA0D8BA9-684B-4812-B90B-B43EE0648ABE}"/>
            </a:ext>
          </a:extLst>
        </xdr:cNvPr>
        <xdr:cNvSpPr/>
      </xdr:nvSpPr>
      <xdr:spPr>
        <a:xfrm>
          <a:off x="16761460" y="687893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0FA09EE-0A03-4F15-BCF3-5DDB146248C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D8A730A-DFD3-4D89-8DFF-02A9C3FC3BC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E2610D5-153F-4725-836A-F0AB74B2785A}"/>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4C90EFE-DB5B-4FFD-A49F-68F0C9E7936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57BB4BB-1B2D-4B02-91C3-D8FB1EF65EA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12868</xdr:rowOff>
    </xdr:from>
    <xdr:to>
      <xdr:col>116</xdr:col>
      <xdr:colOff>114300</xdr:colOff>
      <xdr:row>41</xdr:row>
      <xdr:rowOff>114468</xdr:rowOff>
    </xdr:to>
    <xdr:sp macro="" textlink="">
      <xdr:nvSpPr>
        <xdr:cNvPr id="589" name="楕円 588">
          <a:extLst>
            <a:ext uri="{FF2B5EF4-FFF2-40B4-BE49-F238E27FC236}">
              <a16:creationId xmlns:a16="http://schemas.microsoft.com/office/drawing/2014/main" id="{4C185046-954B-44EB-B35D-932694BB51C6}"/>
            </a:ext>
          </a:extLst>
        </xdr:cNvPr>
        <xdr:cNvSpPr/>
      </xdr:nvSpPr>
      <xdr:spPr>
        <a:xfrm>
          <a:off x="19904710" y="70461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99245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6F768BCD-F98D-4284-B8E5-65A902BE53A6}"/>
            </a:ext>
          </a:extLst>
        </xdr:cNvPr>
        <xdr:cNvSpPr txBox="1"/>
      </xdr:nvSpPr>
      <xdr:spPr>
        <a:xfrm>
          <a:off x="19985990" y="695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13682</xdr:rowOff>
    </xdr:from>
    <xdr:to>
      <xdr:col>112</xdr:col>
      <xdr:colOff>38100</xdr:colOff>
      <xdr:row>41</xdr:row>
      <xdr:rowOff>115282</xdr:rowOff>
    </xdr:to>
    <xdr:sp macro="" textlink="">
      <xdr:nvSpPr>
        <xdr:cNvPr id="591" name="楕円 590">
          <a:extLst>
            <a:ext uri="{FF2B5EF4-FFF2-40B4-BE49-F238E27FC236}">
              <a16:creationId xmlns:a16="http://schemas.microsoft.com/office/drawing/2014/main" id="{799BC25A-12BB-4359-9F1E-B32310D50287}"/>
            </a:ext>
          </a:extLst>
        </xdr:cNvPr>
        <xdr:cNvSpPr/>
      </xdr:nvSpPr>
      <xdr:spPr>
        <a:xfrm>
          <a:off x="19161760" y="70469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63668</xdr:rowOff>
    </xdr:from>
    <xdr:to>
      <xdr:col>116</xdr:col>
      <xdr:colOff>63500</xdr:colOff>
      <xdr:row>41</xdr:row>
      <xdr:rowOff>64482</xdr:rowOff>
    </xdr:to>
    <xdr:cxnSp macro="">
      <xdr:nvCxnSpPr>
        <xdr:cNvPr id="592" name="直線コネクタ 591">
          <a:extLst>
            <a:ext uri="{FF2B5EF4-FFF2-40B4-BE49-F238E27FC236}">
              <a16:creationId xmlns:a16="http://schemas.microsoft.com/office/drawing/2014/main" id="{AC9F0A5E-D9F3-4160-A6D9-A09E47555360}"/>
            </a:ext>
          </a:extLst>
        </xdr:cNvPr>
        <xdr:cNvCxnSpPr/>
      </xdr:nvCxnSpPr>
      <xdr:spPr>
        <a:xfrm flipV="1">
          <a:off x="19204940" y="7089308"/>
          <a:ext cx="74295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14203</xdr:rowOff>
    </xdr:from>
    <xdr:to>
      <xdr:col>107</xdr:col>
      <xdr:colOff>101600</xdr:colOff>
      <xdr:row>41</xdr:row>
      <xdr:rowOff>115803</xdr:rowOff>
    </xdr:to>
    <xdr:sp macro="" textlink="">
      <xdr:nvSpPr>
        <xdr:cNvPr id="593" name="楕円 592">
          <a:extLst>
            <a:ext uri="{FF2B5EF4-FFF2-40B4-BE49-F238E27FC236}">
              <a16:creationId xmlns:a16="http://schemas.microsoft.com/office/drawing/2014/main" id="{E28EB580-C442-4FAE-9382-F0A0A28EAD94}"/>
            </a:ext>
          </a:extLst>
        </xdr:cNvPr>
        <xdr:cNvSpPr/>
      </xdr:nvSpPr>
      <xdr:spPr>
        <a:xfrm>
          <a:off x="18345150" y="70474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64482</xdr:rowOff>
    </xdr:from>
    <xdr:to>
      <xdr:col>111</xdr:col>
      <xdr:colOff>177800</xdr:colOff>
      <xdr:row>41</xdr:row>
      <xdr:rowOff>65003</xdr:rowOff>
    </xdr:to>
    <xdr:cxnSp macro="">
      <xdr:nvCxnSpPr>
        <xdr:cNvPr id="594" name="直線コネクタ 593">
          <a:extLst>
            <a:ext uri="{FF2B5EF4-FFF2-40B4-BE49-F238E27FC236}">
              <a16:creationId xmlns:a16="http://schemas.microsoft.com/office/drawing/2014/main" id="{7854D0B9-5FCE-4BC0-B67F-C9B4E158AFB7}"/>
            </a:ext>
          </a:extLst>
        </xdr:cNvPr>
        <xdr:cNvCxnSpPr/>
      </xdr:nvCxnSpPr>
      <xdr:spPr>
        <a:xfrm flipV="1">
          <a:off x="18399760" y="7090122"/>
          <a:ext cx="805180" cy="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14935</xdr:rowOff>
    </xdr:from>
    <xdr:to>
      <xdr:col>102</xdr:col>
      <xdr:colOff>165100</xdr:colOff>
      <xdr:row>41</xdr:row>
      <xdr:rowOff>116535</xdr:rowOff>
    </xdr:to>
    <xdr:sp macro="" textlink="">
      <xdr:nvSpPr>
        <xdr:cNvPr id="595" name="楕円 594">
          <a:extLst>
            <a:ext uri="{FF2B5EF4-FFF2-40B4-BE49-F238E27FC236}">
              <a16:creationId xmlns:a16="http://schemas.microsoft.com/office/drawing/2014/main" id="{B234F7DF-1ACD-4EE4-98B4-549C787B8ABB}"/>
            </a:ext>
          </a:extLst>
        </xdr:cNvPr>
        <xdr:cNvSpPr/>
      </xdr:nvSpPr>
      <xdr:spPr>
        <a:xfrm>
          <a:off x="17547590" y="70481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65003</xdr:rowOff>
    </xdr:from>
    <xdr:to>
      <xdr:col>107</xdr:col>
      <xdr:colOff>50800</xdr:colOff>
      <xdr:row>41</xdr:row>
      <xdr:rowOff>65735</xdr:rowOff>
    </xdr:to>
    <xdr:cxnSp macro="">
      <xdr:nvCxnSpPr>
        <xdr:cNvPr id="596" name="直線コネクタ 595">
          <a:extLst>
            <a:ext uri="{FF2B5EF4-FFF2-40B4-BE49-F238E27FC236}">
              <a16:creationId xmlns:a16="http://schemas.microsoft.com/office/drawing/2014/main" id="{786D7606-1070-40A6-BD56-6EA8841746E5}"/>
            </a:ext>
          </a:extLst>
        </xdr:cNvPr>
        <xdr:cNvCxnSpPr/>
      </xdr:nvCxnSpPr>
      <xdr:spPr>
        <a:xfrm flipV="1">
          <a:off x="17602200" y="7092548"/>
          <a:ext cx="79756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16117</xdr:rowOff>
    </xdr:from>
    <xdr:to>
      <xdr:col>98</xdr:col>
      <xdr:colOff>38100</xdr:colOff>
      <xdr:row>41</xdr:row>
      <xdr:rowOff>117717</xdr:rowOff>
    </xdr:to>
    <xdr:sp macro="" textlink="">
      <xdr:nvSpPr>
        <xdr:cNvPr id="597" name="楕円 596">
          <a:extLst>
            <a:ext uri="{FF2B5EF4-FFF2-40B4-BE49-F238E27FC236}">
              <a16:creationId xmlns:a16="http://schemas.microsoft.com/office/drawing/2014/main" id="{48959898-A7B9-4F3F-A1C2-E013089ECB00}"/>
            </a:ext>
          </a:extLst>
        </xdr:cNvPr>
        <xdr:cNvSpPr/>
      </xdr:nvSpPr>
      <xdr:spPr>
        <a:xfrm>
          <a:off x="16761460" y="70493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65735</xdr:rowOff>
    </xdr:from>
    <xdr:to>
      <xdr:col>102</xdr:col>
      <xdr:colOff>114300</xdr:colOff>
      <xdr:row>41</xdr:row>
      <xdr:rowOff>66917</xdr:rowOff>
    </xdr:to>
    <xdr:cxnSp macro="">
      <xdr:nvCxnSpPr>
        <xdr:cNvPr id="598" name="直線コネクタ 597">
          <a:extLst>
            <a:ext uri="{FF2B5EF4-FFF2-40B4-BE49-F238E27FC236}">
              <a16:creationId xmlns:a16="http://schemas.microsoft.com/office/drawing/2014/main" id="{E51056F8-80C8-4188-92AC-DC11672399A5}"/>
            </a:ext>
          </a:extLst>
        </xdr:cNvPr>
        <xdr:cNvCxnSpPr/>
      </xdr:nvCxnSpPr>
      <xdr:spPr>
        <a:xfrm flipV="1">
          <a:off x="16804640" y="7093280"/>
          <a:ext cx="79756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30F22D72-A66A-46C3-86CB-7669E94C6DEE}"/>
            </a:ext>
          </a:extLst>
        </xdr:cNvPr>
        <xdr:cNvSpPr txBox="1"/>
      </xdr:nvSpPr>
      <xdr:spPr>
        <a:xfrm>
          <a:off x="18919405" y="6611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0CA3974-CB36-472C-9057-DA19CBB8A2A2}"/>
            </a:ext>
          </a:extLst>
        </xdr:cNvPr>
        <xdr:cNvSpPr txBox="1"/>
      </xdr:nvSpPr>
      <xdr:spPr>
        <a:xfrm>
          <a:off x="18138355" y="664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2CDEED3E-CB02-4163-A785-12EBBDDFC4DB}"/>
            </a:ext>
          </a:extLst>
        </xdr:cNvPr>
        <xdr:cNvSpPr txBox="1"/>
      </xdr:nvSpPr>
      <xdr:spPr>
        <a:xfrm>
          <a:off x="17323650" y="664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46DA162-0706-4AD7-ACA8-BCA2AAB2893C}"/>
            </a:ext>
          </a:extLst>
        </xdr:cNvPr>
        <xdr:cNvSpPr txBox="1"/>
      </xdr:nvSpPr>
      <xdr:spPr>
        <a:xfrm>
          <a:off x="16526090" y="6656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106409</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4C874A13-BBBB-4453-B653-C7198198A082}"/>
            </a:ext>
          </a:extLst>
        </xdr:cNvPr>
        <xdr:cNvSpPr txBox="1"/>
      </xdr:nvSpPr>
      <xdr:spPr>
        <a:xfrm>
          <a:off x="18951721" y="713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106930</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B6437C17-C4B3-461D-953A-6C8F828190F0}"/>
            </a:ext>
          </a:extLst>
        </xdr:cNvPr>
        <xdr:cNvSpPr txBox="1"/>
      </xdr:nvSpPr>
      <xdr:spPr>
        <a:xfrm>
          <a:off x="18170671" y="713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107662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9EAD05F-880D-45DF-95E5-562720171648}"/>
            </a:ext>
          </a:extLst>
        </xdr:cNvPr>
        <xdr:cNvSpPr txBox="1"/>
      </xdr:nvSpPr>
      <xdr:spPr>
        <a:xfrm>
          <a:off x="17354061" y="71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108844</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4A1B21BE-0405-4FE6-AD9B-4EB66546945C}"/>
            </a:ext>
          </a:extLst>
        </xdr:cNvPr>
        <xdr:cNvSpPr txBox="1"/>
      </xdr:nvSpPr>
      <xdr:spPr>
        <a:xfrm>
          <a:off x="16556501" y="713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95FD1B8-A2E5-442A-89DA-18C829F03DA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08612C1-21EF-476E-9D3E-AA253E71679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BFD3C1FE-C0FF-481A-A785-EAB97264CC1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695069A-C76F-49BD-91D9-0F5F12F3AC3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91D7D60-2BC7-4B51-8AC5-34DF3D471BE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82D6F6F-1BE5-4685-92B5-E220F147636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CCD5FF4-EC6D-4978-8347-9A5B531522D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0F6B174-3AA7-4543-A792-D086B081392A}"/>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D943DDF1-3981-4CD6-955C-DC63134F1E7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C4447E27-3901-4DB4-A3D0-5776C813EF4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BD51EEED-9EF7-4272-AC0F-912655AE6F9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D35A8ECB-BFAA-4478-AA32-F80BBCC6B7A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FFD47430-7BCA-4FDF-91CD-82879E05C7A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2866D0EA-557B-4BF9-BFC5-4B94DAA53C0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79F960C9-BF9B-4476-9074-3BC5C7E9E12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32A26159-84D4-46B5-9DDB-5BFD15F97C5D}"/>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DBF413CB-FDEC-43C7-B1A2-6CB476FAE97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26AEA52-C036-499C-BE2F-8FA7E314C09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E745DA3-66EA-4F7B-8139-1CD1681D273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75053889-F35E-4D08-B24A-CFC48C2BEB5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8AD2E42-F845-4EAF-AF73-A8AE3C270DC1}"/>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AB2A48A-1A2D-43DD-A9A5-0F5C34620AF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917E2C1-7705-43D4-A069-9087A2746C8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5D7F6AC-8D8F-40E5-91CA-D9407187BE7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44D10530-47F9-487B-B87F-F45DF21720C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5EE402E-89AB-41E6-8342-BA6EB8AB9D0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9CC41C6-CF65-406F-A477-54B467B6C6F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53C572DC-AEA4-4413-AB6B-D3245A6B1F2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801E2C6-16BF-4B8D-94F6-07ABD7AC0E5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2DC34A6E-C4F0-4CDE-8D06-084B364BE20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506F6B2-A9D8-4329-A5EE-C75099DA1A5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07DB731-7279-46DD-9D9F-46189BEED54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A8EA3ED8-3D07-4B7B-9E8D-C5EC65D53D8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DB283238-CEEB-435B-8966-96DF328E063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DD4020C2-14A2-452F-BD35-C2D2C51CF94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276BABF-E09B-4823-BA96-9E64F9EF3C4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C616F916-A1A3-4240-843E-C41DC2082FE1}"/>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305334C8-810A-4033-BA6F-385AE538E1F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A7CB4292-9B87-4DFB-AAF3-96800FF36FB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2F7F72BB-7DF5-4492-83FE-7372033A681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C0E410CE-54D8-42A5-8E78-77108ABCA5CC}"/>
            </a:ext>
          </a:extLst>
        </xdr:cNvPr>
        <xdr:cNvCxnSpPr/>
      </xdr:nvCxnSpPr>
      <xdr:spPr>
        <a:xfrm flipV="1">
          <a:off x="14703424" y="1342834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F48DECF8-C7AD-4643-9201-8E6F79C28873}"/>
            </a:ext>
          </a:extLst>
        </xdr:cNvPr>
        <xdr:cNvSpPr txBox="1"/>
      </xdr:nvSpPr>
      <xdr:spPr>
        <a:xfrm>
          <a:off x="1474216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9EB1D697-1C2E-49AC-9584-6C29A13EB4F7}"/>
            </a:ext>
          </a:extLst>
        </xdr:cNvPr>
        <xdr:cNvCxnSpPr/>
      </xdr:nvCxnSpPr>
      <xdr:spPr>
        <a:xfrm>
          <a:off x="14611350" y="14818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D1B849DD-7932-4E87-9C93-1C08DDAD732E}"/>
            </a:ext>
          </a:extLst>
        </xdr:cNvPr>
        <xdr:cNvSpPr txBox="1"/>
      </xdr:nvSpPr>
      <xdr:spPr>
        <a:xfrm>
          <a:off x="14742160" y="1320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23B481ED-4A6B-484B-8325-32AAE90B563E}"/>
            </a:ext>
          </a:extLst>
        </xdr:cNvPr>
        <xdr:cNvCxnSpPr/>
      </xdr:nvCxnSpPr>
      <xdr:spPr>
        <a:xfrm>
          <a:off x="14611350" y="1342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F5F1AC95-873A-41C1-9E92-C9CB0977CBFD}"/>
            </a:ext>
          </a:extLst>
        </xdr:cNvPr>
        <xdr:cNvSpPr txBox="1"/>
      </xdr:nvSpPr>
      <xdr:spPr>
        <a:xfrm>
          <a:off x="14742160" y="1411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E958E79C-15AD-4583-93A5-2D519ED27BFB}"/>
            </a:ext>
          </a:extLst>
        </xdr:cNvPr>
        <xdr:cNvSpPr/>
      </xdr:nvSpPr>
      <xdr:spPr>
        <a:xfrm>
          <a:off x="14649450" y="1413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37515B10-7F2C-4739-B129-D5BFBE28F4B4}"/>
            </a:ext>
          </a:extLst>
        </xdr:cNvPr>
        <xdr:cNvSpPr/>
      </xdr:nvSpPr>
      <xdr:spPr>
        <a:xfrm>
          <a:off x="138874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595AD121-F80D-4DB4-8DBF-99B58346BBE1}"/>
            </a:ext>
          </a:extLst>
        </xdr:cNvPr>
        <xdr:cNvSpPr/>
      </xdr:nvSpPr>
      <xdr:spPr>
        <a:xfrm>
          <a:off x="13089890" y="140900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1A05EEB6-C89A-49D0-A890-EBD33F7F374D}"/>
            </a:ext>
          </a:extLst>
        </xdr:cNvPr>
        <xdr:cNvSpPr/>
      </xdr:nvSpPr>
      <xdr:spPr>
        <a:xfrm>
          <a:off x="12303760" y="14048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D8849BF9-243A-4892-B997-5C9FB6B252C2}"/>
            </a:ext>
          </a:extLst>
        </xdr:cNvPr>
        <xdr:cNvSpPr/>
      </xdr:nvSpPr>
      <xdr:spPr>
        <a:xfrm>
          <a:off x="11487150" y="140404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600184D-E499-4D88-B371-DEDCED61D05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26F9399-3D79-4CEF-A981-DBD9C02C25C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745734D-BAC6-445A-8B9C-583B1CB1D14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D344BDE-6323-4509-96E9-01FB47CEB6F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0A4B263-EA48-48F6-9DFE-105EC7F06A8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63" name="楕円 662">
          <a:extLst>
            <a:ext uri="{FF2B5EF4-FFF2-40B4-BE49-F238E27FC236}">
              <a16:creationId xmlns:a16="http://schemas.microsoft.com/office/drawing/2014/main" id="{876D8DB3-6FDB-4135-994F-3510C9494F83}"/>
            </a:ext>
          </a:extLst>
        </xdr:cNvPr>
        <xdr:cNvSpPr/>
      </xdr:nvSpPr>
      <xdr:spPr>
        <a:xfrm>
          <a:off x="14649450" y="14065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27322</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7140A776-08D7-4C62-BB2C-399BF0EA6991}"/>
            </a:ext>
          </a:extLst>
        </xdr:cNvPr>
        <xdr:cNvSpPr txBox="1"/>
      </xdr:nvSpPr>
      <xdr:spPr>
        <a:xfrm>
          <a:off x="14742160" y="1391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132080</xdr:rowOff>
    </xdr:from>
    <xdr:to>
      <xdr:col>81</xdr:col>
      <xdr:colOff>101600</xdr:colOff>
      <xdr:row>82</xdr:row>
      <xdr:rowOff>62230</xdr:rowOff>
    </xdr:to>
    <xdr:sp macro="" textlink="">
      <xdr:nvSpPr>
        <xdr:cNvPr id="665" name="楕円 664">
          <a:extLst>
            <a:ext uri="{FF2B5EF4-FFF2-40B4-BE49-F238E27FC236}">
              <a16:creationId xmlns:a16="http://schemas.microsoft.com/office/drawing/2014/main" id="{8CED1C48-4188-411B-9433-B255786D86B6}"/>
            </a:ext>
          </a:extLst>
        </xdr:cNvPr>
        <xdr:cNvSpPr/>
      </xdr:nvSpPr>
      <xdr:spPr>
        <a:xfrm>
          <a:off x="13887450" y="1402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xdr:rowOff>
    </xdr:from>
    <xdr:to>
      <xdr:col>85</xdr:col>
      <xdr:colOff>127000</xdr:colOff>
      <xdr:row>82</xdr:row>
      <xdr:rowOff>55245</xdr:rowOff>
    </xdr:to>
    <xdr:cxnSp macro="">
      <xdr:nvCxnSpPr>
        <xdr:cNvPr id="666" name="直線コネクタ 665">
          <a:extLst>
            <a:ext uri="{FF2B5EF4-FFF2-40B4-BE49-F238E27FC236}">
              <a16:creationId xmlns:a16="http://schemas.microsoft.com/office/drawing/2014/main" id="{90DB87D9-2A4A-482D-9DE8-0A1BFB8E5521}"/>
            </a:ext>
          </a:extLst>
        </xdr:cNvPr>
        <xdr:cNvCxnSpPr/>
      </xdr:nvCxnSpPr>
      <xdr:spPr>
        <a:xfrm>
          <a:off x="13942060" y="1407414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90170</xdr:rowOff>
    </xdr:from>
    <xdr:to>
      <xdr:col>76</xdr:col>
      <xdr:colOff>165100</xdr:colOff>
      <xdr:row>82</xdr:row>
      <xdr:rowOff>20320</xdr:rowOff>
    </xdr:to>
    <xdr:sp macro="" textlink="">
      <xdr:nvSpPr>
        <xdr:cNvPr id="667" name="楕円 666">
          <a:extLst>
            <a:ext uri="{FF2B5EF4-FFF2-40B4-BE49-F238E27FC236}">
              <a16:creationId xmlns:a16="http://schemas.microsoft.com/office/drawing/2014/main" id="{D2E21EA0-2DDB-4A39-A40B-5B6881145DE1}"/>
            </a:ext>
          </a:extLst>
        </xdr:cNvPr>
        <xdr:cNvSpPr/>
      </xdr:nvSpPr>
      <xdr:spPr>
        <a:xfrm>
          <a:off x="13089890" y="13981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140970</xdr:rowOff>
    </xdr:from>
    <xdr:to>
      <xdr:col>81</xdr:col>
      <xdr:colOff>50800</xdr:colOff>
      <xdr:row>82</xdr:row>
      <xdr:rowOff>11430</xdr:rowOff>
    </xdr:to>
    <xdr:cxnSp macro="">
      <xdr:nvCxnSpPr>
        <xdr:cNvPr id="668" name="直線コネクタ 667">
          <a:extLst>
            <a:ext uri="{FF2B5EF4-FFF2-40B4-BE49-F238E27FC236}">
              <a16:creationId xmlns:a16="http://schemas.microsoft.com/office/drawing/2014/main" id="{4D921F65-7478-4CD4-82A3-0F934EE869A6}"/>
            </a:ext>
          </a:extLst>
        </xdr:cNvPr>
        <xdr:cNvCxnSpPr/>
      </xdr:nvCxnSpPr>
      <xdr:spPr>
        <a:xfrm>
          <a:off x="13144500" y="1402651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46355</xdr:rowOff>
    </xdr:from>
    <xdr:to>
      <xdr:col>72</xdr:col>
      <xdr:colOff>38100</xdr:colOff>
      <xdr:row>81</xdr:row>
      <xdr:rowOff>147955</xdr:rowOff>
    </xdr:to>
    <xdr:sp macro="" textlink="">
      <xdr:nvSpPr>
        <xdr:cNvPr id="669" name="楕円 668">
          <a:extLst>
            <a:ext uri="{FF2B5EF4-FFF2-40B4-BE49-F238E27FC236}">
              <a16:creationId xmlns:a16="http://schemas.microsoft.com/office/drawing/2014/main" id="{B8348DD4-4812-4CB1-A7C0-C445EA8CA276}"/>
            </a:ext>
          </a:extLst>
        </xdr:cNvPr>
        <xdr:cNvSpPr/>
      </xdr:nvSpPr>
      <xdr:spPr>
        <a:xfrm>
          <a:off x="12303760" y="13935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97155</xdr:rowOff>
    </xdr:from>
    <xdr:to>
      <xdr:col>76</xdr:col>
      <xdr:colOff>114300</xdr:colOff>
      <xdr:row>81</xdr:row>
      <xdr:rowOff>140970</xdr:rowOff>
    </xdr:to>
    <xdr:cxnSp macro="">
      <xdr:nvCxnSpPr>
        <xdr:cNvPr id="670" name="直線コネクタ 669">
          <a:extLst>
            <a:ext uri="{FF2B5EF4-FFF2-40B4-BE49-F238E27FC236}">
              <a16:creationId xmlns:a16="http://schemas.microsoft.com/office/drawing/2014/main" id="{FF1EB37C-1E5B-4AE9-B807-4CAEA3E5F930}"/>
            </a:ext>
          </a:extLst>
        </xdr:cNvPr>
        <xdr:cNvCxnSpPr/>
      </xdr:nvCxnSpPr>
      <xdr:spPr>
        <a:xfrm>
          <a:off x="12346940" y="1398079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4445</xdr:rowOff>
    </xdr:from>
    <xdr:to>
      <xdr:col>67</xdr:col>
      <xdr:colOff>101600</xdr:colOff>
      <xdr:row>81</xdr:row>
      <xdr:rowOff>106045</xdr:rowOff>
    </xdr:to>
    <xdr:sp macro="" textlink="">
      <xdr:nvSpPr>
        <xdr:cNvPr id="671" name="楕円 670">
          <a:extLst>
            <a:ext uri="{FF2B5EF4-FFF2-40B4-BE49-F238E27FC236}">
              <a16:creationId xmlns:a16="http://schemas.microsoft.com/office/drawing/2014/main" id="{2DCCFCE0-668C-45C4-A6FB-3ACF709B04AD}"/>
            </a:ext>
          </a:extLst>
        </xdr:cNvPr>
        <xdr:cNvSpPr/>
      </xdr:nvSpPr>
      <xdr:spPr>
        <a:xfrm>
          <a:off x="11487150" y="13893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55245</xdr:rowOff>
    </xdr:from>
    <xdr:to>
      <xdr:col>71</xdr:col>
      <xdr:colOff>177800</xdr:colOff>
      <xdr:row>81</xdr:row>
      <xdr:rowOff>97155</xdr:rowOff>
    </xdr:to>
    <xdr:cxnSp macro="">
      <xdr:nvCxnSpPr>
        <xdr:cNvPr id="672" name="直線コネクタ 671">
          <a:extLst>
            <a:ext uri="{FF2B5EF4-FFF2-40B4-BE49-F238E27FC236}">
              <a16:creationId xmlns:a16="http://schemas.microsoft.com/office/drawing/2014/main" id="{4DDB3408-E142-47E4-901A-A5DB38AEA37D}"/>
            </a:ext>
          </a:extLst>
        </xdr:cNvPr>
        <xdr:cNvCxnSpPr/>
      </xdr:nvCxnSpPr>
      <xdr:spPr>
        <a:xfrm>
          <a:off x="11541760" y="1394650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3" name="n_1aveValue【消防施設】&#10;有形固定資産減価償却率">
          <a:extLst>
            <a:ext uri="{FF2B5EF4-FFF2-40B4-BE49-F238E27FC236}">
              <a16:creationId xmlns:a16="http://schemas.microsoft.com/office/drawing/2014/main" id="{75675C95-B1DC-496A-B4A5-2F199638F149}"/>
            </a:ext>
          </a:extLst>
        </xdr:cNvPr>
        <xdr:cNvSpPr txBox="1"/>
      </xdr:nvSpPr>
      <xdr:spPr>
        <a:xfrm>
          <a:off x="1373823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6C68B8F0-942C-4E9E-8DCA-99D5EC7CAF53}"/>
            </a:ext>
          </a:extLst>
        </xdr:cNvPr>
        <xdr:cNvSpPr txBox="1"/>
      </xdr:nvSpPr>
      <xdr:spPr>
        <a:xfrm>
          <a:off x="1295718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E96F19B9-0229-4CE8-A4EB-1B1577E5470C}"/>
            </a:ext>
          </a:extLst>
        </xdr:cNvPr>
        <xdr:cNvSpPr txBox="1"/>
      </xdr:nvSpPr>
      <xdr:spPr>
        <a:xfrm>
          <a:off x="1217105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676" name="n_4aveValue【消防施設】&#10;有形固定資産減価償却率">
          <a:extLst>
            <a:ext uri="{FF2B5EF4-FFF2-40B4-BE49-F238E27FC236}">
              <a16:creationId xmlns:a16="http://schemas.microsoft.com/office/drawing/2014/main" id="{139370E1-73C2-4C02-AD4C-1B84F30FD25A}"/>
            </a:ext>
          </a:extLst>
        </xdr:cNvPr>
        <xdr:cNvSpPr txBox="1"/>
      </xdr:nvSpPr>
      <xdr:spPr>
        <a:xfrm>
          <a:off x="113544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78757</xdr:rowOff>
    </xdr:from>
    <xdr:ext cx="405111" cy="259045"/>
    <xdr:sp macro="" textlink="">
      <xdr:nvSpPr>
        <xdr:cNvPr id="677" name="n_1mainValue【消防施設】&#10;有形固定資産減価償却率">
          <a:extLst>
            <a:ext uri="{FF2B5EF4-FFF2-40B4-BE49-F238E27FC236}">
              <a16:creationId xmlns:a16="http://schemas.microsoft.com/office/drawing/2014/main" id="{920825C4-D39D-45FE-B25F-FB4500826457}"/>
            </a:ext>
          </a:extLst>
        </xdr:cNvPr>
        <xdr:cNvSpPr txBox="1"/>
      </xdr:nvSpPr>
      <xdr:spPr>
        <a:xfrm>
          <a:off x="1373823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36847</xdr:rowOff>
    </xdr:from>
    <xdr:ext cx="405111" cy="259045"/>
    <xdr:sp macro="" textlink="">
      <xdr:nvSpPr>
        <xdr:cNvPr id="678" name="n_2mainValue【消防施設】&#10;有形固定資産減価償却率">
          <a:extLst>
            <a:ext uri="{FF2B5EF4-FFF2-40B4-BE49-F238E27FC236}">
              <a16:creationId xmlns:a16="http://schemas.microsoft.com/office/drawing/2014/main" id="{B8B463A8-50D5-4675-B526-A43AF70D2AC5}"/>
            </a:ext>
          </a:extLst>
        </xdr:cNvPr>
        <xdr:cNvSpPr txBox="1"/>
      </xdr:nvSpPr>
      <xdr:spPr>
        <a:xfrm>
          <a:off x="1295718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164482</xdr:rowOff>
    </xdr:from>
    <xdr:ext cx="405111" cy="259045"/>
    <xdr:sp macro="" textlink="">
      <xdr:nvSpPr>
        <xdr:cNvPr id="679" name="n_3mainValue【消防施設】&#10;有形固定資産減価償却率">
          <a:extLst>
            <a:ext uri="{FF2B5EF4-FFF2-40B4-BE49-F238E27FC236}">
              <a16:creationId xmlns:a16="http://schemas.microsoft.com/office/drawing/2014/main" id="{F52FD91C-0E05-426E-A0D6-A09DFDCF187C}"/>
            </a:ext>
          </a:extLst>
        </xdr:cNvPr>
        <xdr:cNvSpPr txBox="1"/>
      </xdr:nvSpPr>
      <xdr:spPr>
        <a:xfrm>
          <a:off x="12171054" y="137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122572</xdr:rowOff>
    </xdr:from>
    <xdr:ext cx="405111" cy="259045"/>
    <xdr:sp macro="" textlink="">
      <xdr:nvSpPr>
        <xdr:cNvPr id="680" name="n_4mainValue【消防施設】&#10;有形固定資産減価償却率">
          <a:extLst>
            <a:ext uri="{FF2B5EF4-FFF2-40B4-BE49-F238E27FC236}">
              <a16:creationId xmlns:a16="http://schemas.microsoft.com/office/drawing/2014/main" id="{761C17C1-1D40-45E0-83FE-738A1DFC8FE3}"/>
            </a:ext>
          </a:extLst>
        </xdr:cNvPr>
        <xdr:cNvSpPr txBox="1"/>
      </xdr:nvSpPr>
      <xdr:spPr>
        <a:xfrm>
          <a:off x="113544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338E499-CA9F-4BA8-A2B2-AE21D78342D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373566A5-9678-4930-822A-6A53BD07A35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51557730-1C90-471E-841D-305410F54F4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DA1C6204-1003-44AA-9A50-EEB96CAECA4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4ACB130-0213-45F9-A0E1-85025A20666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E6204BF5-2E53-435F-84C0-7645A0479E7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2AD5D76F-1928-44B8-89E6-7A36513DB47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C1B1D12C-8687-4141-8F1D-41D4330E55B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ED768FD-934F-4AF7-A9CE-73536A6047C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51C7BD5-2C8E-4FFB-AB3F-BC9EC72D917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3E72A8C3-ADC3-4EB5-BE99-44CE83A4FBAF}"/>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D8638E3D-1011-4DC0-A70B-4A6904FC1C9E}"/>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25ACB2F0-158F-4AD4-B85B-64A6BB4E5725}"/>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55296441-A08C-4B95-AC9E-1A609763A93C}"/>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E9965A11-FA61-4041-99B8-B01330CA24F8}"/>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0A832105-4C4A-41D7-922D-C35403FFBB41}"/>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5614F5CB-3522-4FC3-930D-6CE643063CD5}"/>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D7432CB0-9C0D-4C14-B481-B7279572B97F}"/>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A666D01C-AF2E-4D2F-956A-8CA6793285BC}"/>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CA585C18-1949-419A-ACCE-AC38DD92D8C1}"/>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2B4A0087-E6AD-4E42-ACD5-A73CBE5B0071}"/>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F18E1827-C6B8-4E6D-9B59-FEEB59196951}"/>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240F6903-9C66-4819-A9AB-80E195F514D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BC824F97-FDDA-4403-AEB5-E18E3754F96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6FCB87FF-EC8A-4D57-A1E8-C3506DA8455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8CCB89C7-C03F-4E51-933C-1227D0831475}"/>
            </a:ext>
          </a:extLst>
        </xdr:cNvPr>
        <xdr:cNvCxnSpPr/>
      </xdr:nvCxnSpPr>
      <xdr:spPr>
        <a:xfrm flipV="1">
          <a:off x="19947254" y="13413377"/>
          <a:ext cx="0" cy="1477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AE57449C-5BA5-423E-94FE-31F6597FE0D4}"/>
            </a:ext>
          </a:extLst>
        </xdr:cNvPr>
        <xdr:cNvSpPr txBox="1"/>
      </xdr:nvSpPr>
      <xdr:spPr>
        <a:xfrm>
          <a:off x="1998599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6FED37E6-92FE-4A2C-8186-1274B30B8EFF}"/>
            </a:ext>
          </a:extLst>
        </xdr:cNvPr>
        <xdr:cNvCxnSpPr/>
      </xdr:nvCxnSpPr>
      <xdr:spPr>
        <a:xfrm>
          <a:off x="19885660" y="14890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2816D5F8-BC2F-43C9-865E-D61A6528CB96}"/>
            </a:ext>
          </a:extLst>
        </xdr:cNvPr>
        <xdr:cNvSpPr txBox="1"/>
      </xdr:nvSpPr>
      <xdr:spPr>
        <a:xfrm>
          <a:off x="19985990" y="1319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AF2DF942-35FC-4862-A2D0-3DD4F3CAC1E1}"/>
            </a:ext>
          </a:extLst>
        </xdr:cNvPr>
        <xdr:cNvCxnSpPr/>
      </xdr:nvCxnSpPr>
      <xdr:spPr>
        <a:xfrm>
          <a:off x="19885660" y="13413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1" name="【消防施設】&#10;一人当たり面積平均値テキスト">
          <a:extLst>
            <a:ext uri="{FF2B5EF4-FFF2-40B4-BE49-F238E27FC236}">
              <a16:creationId xmlns:a16="http://schemas.microsoft.com/office/drawing/2014/main" id="{F9218EC6-A819-4A68-A25C-8B50C1E394AE}"/>
            </a:ext>
          </a:extLst>
        </xdr:cNvPr>
        <xdr:cNvSpPr txBox="1"/>
      </xdr:nvSpPr>
      <xdr:spPr>
        <a:xfrm>
          <a:off x="19985990" y="14576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6C2BDE87-9B89-461E-8614-7A9CB8E31616}"/>
            </a:ext>
          </a:extLst>
        </xdr:cNvPr>
        <xdr:cNvSpPr/>
      </xdr:nvSpPr>
      <xdr:spPr>
        <a:xfrm>
          <a:off x="19904710" y="147192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D1C3CE91-0624-4717-AA9F-EBCECC9CBB7D}"/>
            </a:ext>
          </a:extLst>
        </xdr:cNvPr>
        <xdr:cNvSpPr/>
      </xdr:nvSpPr>
      <xdr:spPr>
        <a:xfrm>
          <a:off x="19161760" y="14724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41A128A5-9552-4E53-A4EA-3ECC49934C8F}"/>
            </a:ext>
          </a:extLst>
        </xdr:cNvPr>
        <xdr:cNvSpPr/>
      </xdr:nvSpPr>
      <xdr:spPr>
        <a:xfrm>
          <a:off x="18345150" y="147265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9F69BB3C-30B6-420E-A870-C49A87C3673F}"/>
            </a:ext>
          </a:extLst>
        </xdr:cNvPr>
        <xdr:cNvSpPr/>
      </xdr:nvSpPr>
      <xdr:spPr>
        <a:xfrm>
          <a:off x="17547590" y="1472220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7D165FA9-161B-47F7-ACC8-A468E524DBD3}"/>
            </a:ext>
          </a:extLst>
        </xdr:cNvPr>
        <xdr:cNvSpPr/>
      </xdr:nvSpPr>
      <xdr:spPr>
        <a:xfrm>
          <a:off x="16761460" y="1473281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CEC711F-BBF2-40DA-B21D-7DD1F4A0273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D7976AA-4E03-4E12-A7BB-F6304C752AE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226E07D-EF5F-4C22-843D-B4745C7D2D88}"/>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1DC9426-09D7-4DAD-A425-50B5679393B3}"/>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C84C256-AA1F-4EC1-8DE7-14E3267C6B7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21045</xdr:rowOff>
    </xdr:from>
    <xdr:to>
      <xdr:col>116</xdr:col>
      <xdr:colOff>114300</xdr:colOff>
      <xdr:row>86</xdr:row>
      <xdr:rowOff>122645</xdr:rowOff>
    </xdr:to>
    <xdr:sp macro="" textlink="">
      <xdr:nvSpPr>
        <xdr:cNvPr id="722" name="楕円 721">
          <a:extLst>
            <a:ext uri="{FF2B5EF4-FFF2-40B4-BE49-F238E27FC236}">
              <a16:creationId xmlns:a16="http://schemas.microsoft.com/office/drawing/2014/main" id="{55042801-A97C-4C42-9BE3-373F1F72A3F3}"/>
            </a:ext>
          </a:extLst>
        </xdr:cNvPr>
        <xdr:cNvSpPr/>
      </xdr:nvSpPr>
      <xdr:spPr>
        <a:xfrm>
          <a:off x="19904710" y="147619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3" name="【消防施設】&#10;一人当たり面積該当値テキスト">
          <a:extLst>
            <a:ext uri="{FF2B5EF4-FFF2-40B4-BE49-F238E27FC236}">
              <a16:creationId xmlns:a16="http://schemas.microsoft.com/office/drawing/2014/main" id="{23D9F0E2-C318-4E42-8248-0D0452E22BE1}"/>
            </a:ext>
          </a:extLst>
        </xdr:cNvPr>
        <xdr:cNvSpPr txBox="1"/>
      </xdr:nvSpPr>
      <xdr:spPr>
        <a:xfrm>
          <a:off x="19985990" y="1470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22134</xdr:rowOff>
    </xdr:from>
    <xdr:to>
      <xdr:col>112</xdr:col>
      <xdr:colOff>38100</xdr:colOff>
      <xdr:row>86</xdr:row>
      <xdr:rowOff>123734</xdr:rowOff>
    </xdr:to>
    <xdr:sp macro="" textlink="">
      <xdr:nvSpPr>
        <xdr:cNvPr id="724" name="楕円 723">
          <a:extLst>
            <a:ext uri="{FF2B5EF4-FFF2-40B4-BE49-F238E27FC236}">
              <a16:creationId xmlns:a16="http://schemas.microsoft.com/office/drawing/2014/main" id="{B49DDFB0-31B3-45A6-9F56-389B9C2E3B16}"/>
            </a:ext>
          </a:extLst>
        </xdr:cNvPr>
        <xdr:cNvSpPr/>
      </xdr:nvSpPr>
      <xdr:spPr>
        <a:xfrm>
          <a:off x="19161760" y="1476302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71845</xdr:rowOff>
    </xdr:from>
    <xdr:to>
      <xdr:col>116</xdr:col>
      <xdr:colOff>63500</xdr:colOff>
      <xdr:row>86</xdr:row>
      <xdr:rowOff>72934</xdr:rowOff>
    </xdr:to>
    <xdr:cxnSp macro="">
      <xdr:nvCxnSpPr>
        <xdr:cNvPr id="725" name="直線コネクタ 724">
          <a:extLst>
            <a:ext uri="{FF2B5EF4-FFF2-40B4-BE49-F238E27FC236}">
              <a16:creationId xmlns:a16="http://schemas.microsoft.com/office/drawing/2014/main" id="{0F79927A-A599-4323-9E1A-B3CC3246F377}"/>
            </a:ext>
          </a:extLst>
        </xdr:cNvPr>
        <xdr:cNvCxnSpPr/>
      </xdr:nvCxnSpPr>
      <xdr:spPr>
        <a:xfrm flipV="1">
          <a:off x="19204940" y="14814640"/>
          <a:ext cx="74295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22134</xdr:rowOff>
    </xdr:from>
    <xdr:to>
      <xdr:col>107</xdr:col>
      <xdr:colOff>101600</xdr:colOff>
      <xdr:row>86</xdr:row>
      <xdr:rowOff>123734</xdr:rowOff>
    </xdr:to>
    <xdr:sp macro="" textlink="">
      <xdr:nvSpPr>
        <xdr:cNvPr id="726" name="楕円 725">
          <a:extLst>
            <a:ext uri="{FF2B5EF4-FFF2-40B4-BE49-F238E27FC236}">
              <a16:creationId xmlns:a16="http://schemas.microsoft.com/office/drawing/2014/main" id="{1566C4E8-A70C-409C-91A4-75E8770CAA9A}"/>
            </a:ext>
          </a:extLst>
        </xdr:cNvPr>
        <xdr:cNvSpPr/>
      </xdr:nvSpPr>
      <xdr:spPr>
        <a:xfrm>
          <a:off x="18345150" y="147630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72934</xdr:rowOff>
    </xdr:from>
    <xdr:to>
      <xdr:col>111</xdr:col>
      <xdr:colOff>177800</xdr:colOff>
      <xdr:row>86</xdr:row>
      <xdr:rowOff>72934</xdr:rowOff>
    </xdr:to>
    <xdr:cxnSp macro="">
      <xdr:nvCxnSpPr>
        <xdr:cNvPr id="727" name="直線コネクタ 726">
          <a:extLst>
            <a:ext uri="{FF2B5EF4-FFF2-40B4-BE49-F238E27FC236}">
              <a16:creationId xmlns:a16="http://schemas.microsoft.com/office/drawing/2014/main" id="{7DDDA515-A8A4-44EE-AFE8-4C6EFDC71450}"/>
            </a:ext>
          </a:extLst>
        </xdr:cNvPr>
        <xdr:cNvCxnSpPr/>
      </xdr:nvCxnSpPr>
      <xdr:spPr>
        <a:xfrm>
          <a:off x="18399760" y="1481763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23223</xdr:rowOff>
    </xdr:from>
    <xdr:to>
      <xdr:col>102</xdr:col>
      <xdr:colOff>165100</xdr:colOff>
      <xdr:row>86</xdr:row>
      <xdr:rowOff>124823</xdr:rowOff>
    </xdr:to>
    <xdr:sp macro="" textlink="">
      <xdr:nvSpPr>
        <xdr:cNvPr id="728" name="楕円 727">
          <a:extLst>
            <a:ext uri="{FF2B5EF4-FFF2-40B4-BE49-F238E27FC236}">
              <a16:creationId xmlns:a16="http://schemas.microsoft.com/office/drawing/2014/main" id="{AEE6E3C0-4E33-4876-8DEC-ADED607CFB5D}"/>
            </a:ext>
          </a:extLst>
        </xdr:cNvPr>
        <xdr:cNvSpPr/>
      </xdr:nvSpPr>
      <xdr:spPr>
        <a:xfrm>
          <a:off x="17547590" y="1476411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72934</xdr:rowOff>
    </xdr:from>
    <xdr:to>
      <xdr:col>107</xdr:col>
      <xdr:colOff>50800</xdr:colOff>
      <xdr:row>86</xdr:row>
      <xdr:rowOff>74023</xdr:rowOff>
    </xdr:to>
    <xdr:cxnSp macro="">
      <xdr:nvCxnSpPr>
        <xdr:cNvPr id="729" name="直線コネクタ 728">
          <a:extLst>
            <a:ext uri="{FF2B5EF4-FFF2-40B4-BE49-F238E27FC236}">
              <a16:creationId xmlns:a16="http://schemas.microsoft.com/office/drawing/2014/main" id="{EC1B70DB-C2E7-45F5-8551-25EF7FCA159B}"/>
            </a:ext>
          </a:extLst>
        </xdr:cNvPr>
        <xdr:cNvCxnSpPr/>
      </xdr:nvCxnSpPr>
      <xdr:spPr>
        <a:xfrm flipV="1">
          <a:off x="17602200" y="14817634"/>
          <a:ext cx="79756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730" name="楕円 729">
          <a:extLst>
            <a:ext uri="{FF2B5EF4-FFF2-40B4-BE49-F238E27FC236}">
              <a16:creationId xmlns:a16="http://schemas.microsoft.com/office/drawing/2014/main" id="{6ADB4A6A-F858-42F6-A8C3-CA2CD31DFE27}"/>
            </a:ext>
          </a:extLst>
        </xdr:cNvPr>
        <xdr:cNvSpPr/>
      </xdr:nvSpPr>
      <xdr:spPr>
        <a:xfrm>
          <a:off x="167614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74023</xdr:rowOff>
    </xdr:from>
    <xdr:to>
      <xdr:col>102</xdr:col>
      <xdr:colOff>114300</xdr:colOff>
      <xdr:row>86</xdr:row>
      <xdr:rowOff>76200</xdr:rowOff>
    </xdr:to>
    <xdr:cxnSp macro="">
      <xdr:nvCxnSpPr>
        <xdr:cNvPr id="731" name="直線コネクタ 730">
          <a:extLst>
            <a:ext uri="{FF2B5EF4-FFF2-40B4-BE49-F238E27FC236}">
              <a16:creationId xmlns:a16="http://schemas.microsoft.com/office/drawing/2014/main" id="{4F88AB02-52B4-4747-8A98-5A844BE992DF}"/>
            </a:ext>
          </a:extLst>
        </xdr:cNvPr>
        <xdr:cNvCxnSpPr/>
      </xdr:nvCxnSpPr>
      <xdr:spPr>
        <a:xfrm flipV="1">
          <a:off x="16804640" y="14818723"/>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2" name="n_1aveValue【消防施設】&#10;一人当たり面積">
          <a:extLst>
            <a:ext uri="{FF2B5EF4-FFF2-40B4-BE49-F238E27FC236}">
              <a16:creationId xmlns:a16="http://schemas.microsoft.com/office/drawing/2014/main" id="{08C3BB5A-1B3E-4B90-BEFF-7969F8907AF7}"/>
            </a:ext>
          </a:extLst>
        </xdr:cNvPr>
        <xdr:cNvSpPr txBox="1"/>
      </xdr:nvSpPr>
      <xdr:spPr>
        <a:xfrm>
          <a:off x="18982132" y="1449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3" name="n_2aveValue【消防施設】&#10;一人当たり面積">
          <a:extLst>
            <a:ext uri="{FF2B5EF4-FFF2-40B4-BE49-F238E27FC236}">
              <a16:creationId xmlns:a16="http://schemas.microsoft.com/office/drawing/2014/main" id="{E2CF87C2-915C-4C6F-BED5-F0ACB655C075}"/>
            </a:ext>
          </a:extLst>
        </xdr:cNvPr>
        <xdr:cNvSpPr txBox="1"/>
      </xdr:nvSpPr>
      <xdr:spPr>
        <a:xfrm>
          <a:off x="18182032" y="1449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4" name="n_3aveValue【消防施設】&#10;一人当たり面積">
          <a:extLst>
            <a:ext uri="{FF2B5EF4-FFF2-40B4-BE49-F238E27FC236}">
              <a16:creationId xmlns:a16="http://schemas.microsoft.com/office/drawing/2014/main" id="{CB63669A-68C7-4BBB-9F0A-01EE5995B525}"/>
            </a:ext>
          </a:extLst>
        </xdr:cNvPr>
        <xdr:cNvSpPr txBox="1"/>
      </xdr:nvSpPr>
      <xdr:spPr>
        <a:xfrm>
          <a:off x="17384472" y="1449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5" name="n_4aveValue【消防施設】&#10;一人当たり面積">
          <a:extLst>
            <a:ext uri="{FF2B5EF4-FFF2-40B4-BE49-F238E27FC236}">
              <a16:creationId xmlns:a16="http://schemas.microsoft.com/office/drawing/2014/main" id="{9C462E27-C1BA-4272-A65C-E16387EF87EB}"/>
            </a:ext>
          </a:extLst>
        </xdr:cNvPr>
        <xdr:cNvSpPr txBox="1"/>
      </xdr:nvSpPr>
      <xdr:spPr>
        <a:xfrm>
          <a:off x="16588817" y="1450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114861</xdr:rowOff>
    </xdr:from>
    <xdr:ext cx="469744" cy="259045"/>
    <xdr:sp macro="" textlink="">
      <xdr:nvSpPr>
        <xdr:cNvPr id="736" name="n_1mainValue【消防施設】&#10;一人当たり面積">
          <a:extLst>
            <a:ext uri="{FF2B5EF4-FFF2-40B4-BE49-F238E27FC236}">
              <a16:creationId xmlns:a16="http://schemas.microsoft.com/office/drawing/2014/main" id="{21225C2B-283E-4298-B824-9FA5461CFC50}"/>
            </a:ext>
          </a:extLst>
        </xdr:cNvPr>
        <xdr:cNvSpPr txBox="1"/>
      </xdr:nvSpPr>
      <xdr:spPr>
        <a:xfrm>
          <a:off x="18982132" y="1485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114861</xdr:rowOff>
    </xdr:from>
    <xdr:ext cx="469744" cy="259045"/>
    <xdr:sp macro="" textlink="">
      <xdr:nvSpPr>
        <xdr:cNvPr id="737" name="n_2mainValue【消防施設】&#10;一人当たり面積">
          <a:extLst>
            <a:ext uri="{FF2B5EF4-FFF2-40B4-BE49-F238E27FC236}">
              <a16:creationId xmlns:a16="http://schemas.microsoft.com/office/drawing/2014/main" id="{D34057B8-D97D-4294-B04A-70DBC769C208}"/>
            </a:ext>
          </a:extLst>
        </xdr:cNvPr>
        <xdr:cNvSpPr txBox="1"/>
      </xdr:nvSpPr>
      <xdr:spPr>
        <a:xfrm>
          <a:off x="18182032" y="1485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115950</xdr:rowOff>
    </xdr:from>
    <xdr:ext cx="469744" cy="259045"/>
    <xdr:sp macro="" textlink="">
      <xdr:nvSpPr>
        <xdr:cNvPr id="738" name="n_3mainValue【消防施設】&#10;一人当たり面積">
          <a:extLst>
            <a:ext uri="{FF2B5EF4-FFF2-40B4-BE49-F238E27FC236}">
              <a16:creationId xmlns:a16="http://schemas.microsoft.com/office/drawing/2014/main" id="{33C04161-39D7-4E0F-9E1F-776ABEBA279F}"/>
            </a:ext>
          </a:extLst>
        </xdr:cNvPr>
        <xdr:cNvSpPr txBox="1"/>
      </xdr:nvSpPr>
      <xdr:spPr>
        <a:xfrm>
          <a:off x="17384472"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739" name="n_4mainValue【消防施設】&#10;一人当たり面積">
          <a:extLst>
            <a:ext uri="{FF2B5EF4-FFF2-40B4-BE49-F238E27FC236}">
              <a16:creationId xmlns:a16="http://schemas.microsoft.com/office/drawing/2014/main" id="{918DD935-09AF-418C-9978-197A84C2A863}"/>
            </a:ext>
          </a:extLst>
        </xdr:cNvPr>
        <xdr:cNvSpPr txBox="1"/>
      </xdr:nvSpPr>
      <xdr:spPr>
        <a:xfrm>
          <a:off x="1658881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5F2EE842-A89C-4DBB-A504-41D2496F153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C32087DD-A99A-46F9-8780-97236F9893C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BAD55710-E3BB-4A6F-9070-158C917A94A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654B2A8F-9B53-4414-B95C-0052AAA26E5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D5ED0B94-AB01-468C-9404-B2B5C3E3F35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E48E63AD-DAF2-482D-BAF2-E674F3617CF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ADFA1874-944E-41B6-8D6B-E1564E9688F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7DDF8514-F2F4-4C0B-9BB9-AF97FF27815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AA5BC57F-CCF4-436C-9BC2-3CEE32E0693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EC4DC995-6B2A-4591-88BF-3FF30D07364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83FE889A-5BB4-4614-B039-7133C465E34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E327587A-64B3-4F6E-BAB0-9442196C5A9C}"/>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1C629FD2-D585-4F55-986E-505355582AA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FC81BD4A-42DA-4C0B-83B8-591EBD3FEE42}"/>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2A0AEB20-18B2-4E03-BEE1-B8F1D5902A07}"/>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7618A793-6852-4D20-A2AD-33AB8D9A5F4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61398749-84CE-45ED-A9B7-65E6B7C8456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8CAD2CFB-8E67-4388-8BBE-6E2D2FB5E4D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FC3A39AC-99D5-4198-92A6-988837CA437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4F2438DD-5951-49F8-9218-6C65F957174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E548EF96-5E6D-4CD4-B07E-615065865C19}"/>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8CFA1EB8-5207-4177-8900-E0C2547A5C9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FC4B2E1F-9B2A-49DE-A196-C1F491FCCBE3}"/>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49DFDF2C-6D22-4400-BC5F-4B5B2BDE007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9DD188EE-BD40-4DF8-B1BA-E36192A55DB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04E3FF2F-98CF-4A75-9DB0-7A29907B8B00}"/>
            </a:ext>
          </a:extLst>
        </xdr:cNvPr>
        <xdr:cNvCxnSpPr/>
      </xdr:nvCxnSpPr>
      <xdr:spPr>
        <a:xfrm flipV="1">
          <a:off x="14703424" y="1724868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A6CBB556-64AA-43FF-A089-524A61B7DCF7}"/>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BC17B6F2-79C2-4E96-8994-7FC91CC5CEE1}"/>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857847AF-E711-43BA-A508-D64ED85FBBBB}"/>
            </a:ext>
          </a:extLst>
        </xdr:cNvPr>
        <xdr:cNvSpPr txBox="1"/>
      </xdr:nvSpPr>
      <xdr:spPr>
        <a:xfrm>
          <a:off x="14742160" y="17029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4DCF7E34-FF9F-49EB-A700-0FC0094BF961}"/>
            </a:ext>
          </a:extLst>
        </xdr:cNvPr>
        <xdr:cNvCxnSpPr/>
      </xdr:nvCxnSpPr>
      <xdr:spPr>
        <a:xfrm>
          <a:off x="14611350" y="1724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0" name="【庁舎】&#10;有形固定資産減価償却率平均値テキスト">
          <a:extLst>
            <a:ext uri="{FF2B5EF4-FFF2-40B4-BE49-F238E27FC236}">
              <a16:creationId xmlns:a16="http://schemas.microsoft.com/office/drawing/2014/main" id="{C2F95743-7525-4736-BAD1-6F5780C7DA27}"/>
            </a:ext>
          </a:extLst>
        </xdr:cNvPr>
        <xdr:cNvSpPr txBox="1"/>
      </xdr:nvSpPr>
      <xdr:spPr>
        <a:xfrm>
          <a:off x="1474216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9BFD2ACE-DEEB-4C0B-8076-DE3860AEE83E}"/>
            </a:ext>
          </a:extLst>
        </xdr:cNvPr>
        <xdr:cNvSpPr/>
      </xdr:nvSpPr>
      <xdr:spPr>
        <a:xfrm>
          <a:off x="14649450" y="179285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3A774C15-1399-4850-A759-EF00283F6222}"/>
            </a:ext>
          </a:extLst>
        </xdr:cNvPr>
        <xdr:cNvSpPr/>
      </xdr:nvSpPr>
      <xdr:spPr>
        <a:xfrm>
          <a:off x="13887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6F90950D-37F7-4578-B770-2C901FC98662}"/>
            </a:ext>
          </a:extLst>
        </xdr:cNvPr>
        <xdr:cNvSpPr/>
      </xdr:nvSpPr>
      <xdr:spPr>
        <a:xfrm>
          <a:off x="13089890" y="179068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E04E3E3C-0691-4365-9CA0-B437A00BCD12}"/>
            </a:ext>
          </a:extLst>
        </xdr:cNvPr>
        <xdr:cNvSpPr/>
      </xdr:nvSpPr>
      <xdr:spPr>
        <a:xfrm>
          <a:off x="12303760" y="17886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DD54F5B0-7488-4D1E-9969-1094450BB5BF}"/>
            </a:ext>
          </a:extLst>
        </xdr:cNvPr>
        <xdr:cNvSpPr/>
      </xdr:nvSpPr>
      <xdr:spPr>
        <a:xfrm>
          <a:off x="11487150" y="17889946"/>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AFBD6C5-71C2-44EF-9253-71A268FE5E7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EFCF133-1A22-4B33-8418-9AB5988F216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FB8B9A2-887C-49A6-B9B5-910513BB295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B5927D2-23AE-4402-8B5F-9EDE0558A10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23C7542-63DA-4691-AC48-12B1E44B31C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xdr:rowOff>
    </xdr:from>
    <xdr:to>
      <xdr:col>85</xdr:col>
      <xdr:colOff>177800</xdr:colOff>
      <xdr:row>106</xdr:row>
      <xdr:rowOff>113937</xdr:rowOff>
    </xdr:to>
    <xdr:sp macro="" textlink="">
      <xdr:nvSpPr>
        <xdr:cNvPr id="781" name="楕円 780">
          <a:extLst>
            <a:ext uri="{FF2B5EF4-FFF2-40B4-BE49-F238E27FC236}">
              <a16:creationId xmlns:a16="http://schemas.microsoft.com/office/drawing/2014/main" id="{48C950A6-51E9-4684-9BCF-E28E2B3E7CB2}"/>
            </a:ext>
          </a:extLst>
        </xdr:cNvPr>
        <xdr:cNvSpPr/>
      </xdr:nvSpPr>
      <xdr:spPr>
        <a:xfrm>
          <a:off x="14649450" y="181898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162214</xdr:rowOff>
    </xdr:from>
    <xdr:ext cx="405111" cy="259045"/>
    <xdr:sp macro="" textlink="">
      <xdr:nvSpPr>
        <xdr:cNvPr id="782" name="【庁舎】&#10;有形固定資産減価償却率該当値テキスト">
          <a:extLst>
            <a:ext uri="{FF2B5EF4-FFF2-40B4-BE49-F238E27FC236}">
              <a16:creationId xmlns:a16="http://schemas.microsoft.com/office/drawing/2014/main" id="{F5DC54F2-D5AC-4C8A-976E-5DFA91B82D77}"/>
            </a:ext>
          </a:extLst>
        </xdr:cNvPr>
        <xdr:cNvSpPr txBox="1"/>
      </xdr:nvSpPr>
      <xdr:spPr>
        <a:xfrm>
          <a:off x="14742160" y="1816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170724</xdr:rowOff>
    </xdr:from>
    <xdr:to>
      <xdr:col>81</xdr:col>
      <xdr:colOff>101600</xdr:colOff>
      <xdr:row>106</xdr:row>
      <xdr:rowOff>100874</xdr:rowOff>
    </xdr:to>
    <xdr:sp macro="" textlink="">
      <xdr:nvSpPr>
        <xdr:cNvPr id="783" name="楕円 782">
          <a:extLst>
            <a:ext uri="{FF2B5EF4-FFF2-40B4-BE49-F238E27FC236}">
              <a16:creationId xmlns:a16="http://schemas.microsoft.com/office/drawing/2014/main" id="{939728FF-B8A9-4EB7-921A-07BCF6C21832}"/>
            </a:ext>
          </a:extLst>
        </xdr:cNvPr>
        <xdr:cNvSpPr/>
      </xdr:nvSpPr>
      <xdr:spPr>
        <a:xfrm>
          <a:off x="1388745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50074</xdr:rowOff>
    </xdr:from>
    <xdr:to>
      <xdr:col>85</xdr:col>
      <xdr:colOff>127000</xdr:colOff>
      <xdr:row>106</xdr:row>
      <xdr:rowOff>63137</xdr:rowOff>
    </xdr:to>
    <xdr:cxnSp macro="">
      <xdr:nvCxnSpPr>
        <xdr:cNvPr id="784" name="直線コネクタ 783">
          <a:extLst>
            <a:ext uri="{FF2B5EF4-FFF2-40B4-BE49-F238E27FC236}">
              <a16:creationId xmlns:a16="http://schemas.microsoft.com/office/drawing/2014/main" id="{292A4C7B-2933-42BD-8E68-CAF279BA0C73}"/>
            </a:ext>
          </a:extLst>
        </xdr:cNvPr>
        <xdr:cNvCxnSpPr/>
      </xdr:nvCxnSpPr>
      <xdr:spPr>
        <a:xfrm>
          <a:off x="13942060" y="18227584"/>
          <a:ext cx="762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139700</xdr:rowOff>
    </xdr:from>
    <xdr:to>
      <xdr:col>76</xdr:col>
      <xdr:colOff>165100</xdr:colOff>
      <xdr:row>106</xdr:row>
      <xdr:rowOff>69850</xdr:rowOff>
    </xdr:to>
    <xdr:sp macro="" textlink="">
      <xdr:nvSpPr>
        <xdr:cNvPr id="785" name="楕円 784">
          <a:extLst>
            <a:ext uri="{FF2B5EF4-FFF2-40B4-BE49-F238E27FC236}">
              <a16:creationId xmlns:a16="http://schemas.microsoft.com/office/drawing/2014/main" id="{9B0292D0-12AC-499B-B251-95E18686DED2}"/>
            </a:ext>
          </a:extLst>
        </xdr:cNvPr>
        <xdr:cNvSpPr/>
      </xdr:nvSpPr>
      <xdr:spPr>
        <a:xfrm>
          <a:off x="13089890" y="18138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19050</xdr:rowOff>
    </xdr:from>
    <xdr:to>
      <xdr:col>81</xdr:col>
      <xdr:colOff>50800</xdr:colOff>
      <xdr:row>106</xdr:row>
      <xdr:rowOff>50074</xdr:rowOff>
    </xdr:to>
    <xdr:cxnSp macro="">
      <xdr:nvCxnSpPr>
        <xdr:cNvPr id="786" name="直線コネクタ 785">
          <a:extLst>
            <a:ext uri="{FF2B5EF4-FFF2-40B4-BE49-F238E27FC236}">
              <a16:creationId xmlns:a16="http://schemas.microsoft.com/office/drawing/2014/main" id="{86D2DE0D-553B-468E-9618-1AE2CF1C8C19}"/>
            </a:ext>
          </a:extLst>
        </xdr:cNvPr>
        <xdr:cNvCxnSpPr/>
      </xdr:nvCxnSpPr>
      <xdr:spPr>
        <a:xfrm>
          <a:off x="13144500" y="18188940"/>
          <a:ext cx="7975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108676</xdr:rowOff>
    </xdr:from>
    <xdr:to>
      <xdr:col>72</xdr:col>
      <xdr:colOff>38100</xdr:colOff>
      <xdr:row>106</xdr:row>
      <xdr:rowOff>38826</xdr:rowOff>
    </xdr:to>
    <xdr:sp macro="" textlink="">
      <xdr:nvSpPr>
        <xdr:cNvPr id="787" name="楕円 786">
          <a:extLst>
            <a:ext uri="{FF2B5EF4-FFF2-40B4-BE49-F238E27FC236}">
              <a16:creationId xmlns:a16="http://schemas.microsoft.com/office/drawing/2014/main" id="{639076AF-2656-42C8-9604-323D2430D1CE}"/>
            </a:ext>
          </a:extLst>
        </xdr:cNvPr>
        <xdr:cNvSpPr/>
      </xdr:nvSpPr>
      <xdr:spPr>
        <a:xfrm>
          <a:off x="12303760" y="181090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159476</xdr:rowOff>
    </xdr:from>
    <xdr:to>
      <xdr:col>76</xdr:col>
      <xdr:colOff>114300</xdr:colOff>
      <xdr:row>106</xdr:row>
      <xdr:rowOff>19050</xdr:rowOff>
    </xdr:to>
    <xdr:cxnSp macro="">
      <xdr:nvCxnSpPr>
        <xdr:cNvPr id="788" name="直線コネクタ 787">
          <a:extLst>
            <a:ext uri="{FF2B5EF4-FFF2-40B4-BE49-F238E27FC236}">
              <a16:creationId xmlns:a16="http://schemas.microsoft.com/office/drawing/2014/main" id="{BC8AEF9A-B1E9-4559-8CFF-C62C4A005210}"/>
            </a:ext>
          </a:extLst>
        </xdr:cNvPr>
        <xdr:cNvCxnSpPr/>
      </xdr:nvCxnSpPr>
      <xdr:spPr>
        <a:xfrm>
          <a:off x="12346940" y="18163631"/>
          <a:ext cx="79756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76019</xdr:rowOff>
    </xdr:from>
    <xdr:to>
      <xdr:col>67</xdr:col>
      <xdr:colOff>101600</xdr:colOff>
      <xdr:row>106</xdr:row>
      <xdr:rowOff>6169</xdr:rowOff>
    </xdr:to>
    <xdr:sp macro="" textlink="">
      <xdr:nvSpPr>
        <xdr:cNvPr id="789" name="楕円 788">
          <a:extLst>
            <a:ext uri="{FF2B5EF4-FFF2-40B4-BE49-F238E27FC236}">
              <a16:creationId xmlns:a16="http://schemas.microsoft.com/office/drawing/2014/main" id="{A1FC4086-CCD2-4E8F-8450-CE26476E3317}"/>
            </a:ext>
          </a:extLst>
        </xdr:cNvPr>
        <xdr:cNvSpPr/>
      </xdr:nvSpPr>
      <xdr:spPr>
        <a:xfrm>
          <a:off x="11487150" y="180782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126819</xdr:rowOff>
    </xdr:from>
    <xdr:to>
      <xdr:col>71</xdr:col>
      <xdr:colOff>177800</xdr:colOff>
      <xdr:row>105</xdr:row>
      <xdr:rowOff>159476</xdr:rowOff>
    </xdr:to>
    <xdr:cxnSp macro="">
      <xdr:nvCxnSpPr>
        <xdr:cNvPr id="790" name="直線コネクタ 789">
          <a:extLst>
            <a:ext uri="{FF2B5EF4-FFF2-40B4-BE49-F238E27FC236}">
              <a16:creationId xmlns:a16="http://schemas.microsoft.com/office/drawing/2014/main" id="{01533B28-17F6-4A22-B30D-A1ABC2F44F34}"/>
            </a:ext>
          </a:extLst>
        </xdr:cNvPr>
        <xdr:cNvCxnSpPr/>
      </xdr:nvCxnSpPr>
      <xdr:spPr>
        <a:xfrm>
          <a:off x="11541760" y="18132879"/>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1" name="n_1aveValue【庁舎】&#10;有形固定資産減価償却率">
          <a:extLst>
            <a:ext uri="{FF2B5EF4-FFF2-40B4-BE49-F238E27FC236}">
              <a16:creationId xmlns:a16="http://schemas.microsoft.com/office/drawing/2014/main" id="{CCDA33EE-36BA-4ACA-8949-2F216784C4DF}"/>
            </a:ext>
          </a:extLst>
        </xdr:cNvPr>
        <xdr:cNvSpPr txBox="1"/>
      </xdr:nvSpPr>
      <xdr:spPr>
        <a:xfrm>
          <a:off x="13738234" y="1767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2" name="n_2aveValue【庁舎】&#10;有形固定資産減価償却率">
          <a:extLst>
            <a:ext uri="{FF2B5EF4-FFF2-40B4-BE49-F238E27FC236}">
              <a16:creationId xmlns:a16="http://schemas.microsoft.com/office/drawing/2014/main" id="{B2F250E2-E1ED-4708-956C-90E6415EF1A9}"/>
            </a:ext>
          </a:extLst>
        </xdr:cNvPr>
        <xdr:cNvSpPr txBox="1"/>
      </xdr:nvSpPr>
      <xdr:spPr>
        <a:xfrm>
          <a:off x="12957184" y="17678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3" name="n_3aveValue【庁舎】&#10;有形固定資産減価償却率">
          <a:extLst>
            <a:ext uri="{FF2B5EF4-FFF2-40B4-BE49-F238E27FC236}">
              <a16:creationId xmlns:a16="http://schemas.microsoft.com/office/drawing/2014/main" id="{A692EC11-19B2-4C44-ABBB-D43707827838}"/>
            </a:ext>
          </a:extLst>
        </xdr:cNvPr>
        <xdr:cNvSpPr txBox="1"/>
      </xdr:nvSpPr>
      <xdr:spPr>
        <a:xfrm>
          <a:off x="12171054" y="176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4" name="n_4aveValue【庁舎】&#10;有形固定資産減価償却率">
          <a:extLst>
            <a:ext uri="{FF2B5EF4-FFF2-40B4-BE49-F238E27FC236}">
              <a16:creationId xmlns:a16="http://schemas.microsoft.com/office/drawing/2014/main" id="{9B6C7BDC-3F60-4391-B6E2-5F904CB38CC0}"/>
            </a:ext>
          </a:extLst>
        </xdr:cNvPr>
        <xdr:cNvSpPr txBox="1"/>
      </xdr:nvSpPr>
      <xdr:spPr>
        <a:xfrm>
          <a:off x="11354444" y="1767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92001</xdr:rowOff>
    </xdr:from>
    <xdr:ext cx="405111" cy="259045"/>
    <xdr:sp macro="" textlink="">
      <xdr:nvSpPr>
        <xdr:cNvPr id="795" name="n_1mainValue【庁舎】&#10;有形固定資産減価償却率">
          <a:extLst>
            <a:ext uri="{FF2B5EF4-FFF2-40B4-BE49-F238E27FC236}">
              <a16:creationId xmlns:a16="http://schemas.microsoft.com/office/drawing/2014/main" id="{84449F86-A24D-4DBD-95BC-D7B8557FB195}"/>
            </a:ext>
          </a:extLst>
        </xdr:cNvPr>
        <xdr:cNvSpPr txBox="1"/>
      </xdr:nvSpPr>
      <xdr:spPr>
        <a:xfrm>
          <a:off x="13738234" y="1826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60977</xdr:rowOff>
    </xdr:from>
    <xdr:ext cx="405111" cy="259045"/>
    <xdr:sp macro="" textlink="">
      <xdr:nvSpPr>
        <xdr:cNvPr id="796" name="n_2mainValue【庁舎】&#10;有形固定資産減価償却率">
          <a:extLst>
            <a:ext uri="{FF2B5EF4-FFF2-40B4-BE49-F238E27FC236}">
              <a16:creationId xmlns:a16="http://schemas.microsoft.com/office/drawing/2014/main" id="{1AA6EA75-50A8-4129-BE37-516749F614DF}"/>
            </a:ext>
          </a:extLst>
        </xdr:cNvPr>
        <xdr:cNvSpPr txBox="1"/>
      </xdr:nvSpPr>
      <xdr:spPr>
        <a:xfrm>
          <a:off x="1295718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29953</xdr:rowOff>
    </xdr:from>
    <xdr:ext cx="405111" cy="259045"/>
    <xdr:sp macro="" textlink="">
      <xdr:nvSpPr>
        <xdr:cNvPr id="797" name="n_3mainValue【庁舎】&#10;有形固定資産減価償却率">
          <a:extLst>
            <a:ext uri="{FF2B5EF4-FFF2-40B4-BE49-F238E27FC236}">
              <a16:creationId xmlns:a16="http://schemas.microsoft.com/office/drawing/2014/main" id="{DD7B40F4-52A1-48CD-A9B0-9C0549E6E5A5}"/>
            </a:ext>
          </a:extLst>
        </xdr:cNvPr>
        <xdr:cNvSpPr txBox="1"/>
      </xdr:nvSpPr>
      <xdr:spPr>
        <a:xfrm>
          <a:off x="12171054" y="18201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168746</xdr:rowOff>
    </xdr:from>
    <xdr:ext cx="405111" cy="259045"/>
    <xdr:sp macro="" textlink="">
      <xdr:nvSpPr>
        <xdr:cNvPr id="798" name="n_4mainValue【庁舎】&#10;有形固定資産減価償却率">
          <a:extLst>
            <a:ext uri="{FF2B5EF4-FFF2-40B4-BE49-F238E27FC236}">
              <a16:creationId xmlns:a16="http://schemas.microsoft.com/office/drawing/2014/main" id="{0F2F0C20-ECB1-44B9-8666-4A58DCE0EE30}"/>
            </a:ext>
          </a:extLst>
        </xdr:cNvPr>
        <xdr:cNvSpPr txBox="1"/>
      </xdr:nvSpPr>
      <xdr:spPr>
        <a:xfrm>
          <a:off x="11354444" y="1817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3B4D166F-5EAD-40B5-96DB-77D1874C656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81192584-F352-4D86-9DC0-6866A2B3D14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0681FE6D-B127-41F6-9E7C-C9C36F11D28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607552D-3955-498E-A863-33FAF195E18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2A8F208A-156D-4639-AFF3-ADF3BF9EDD1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91DE884-0521-41F8-A9AE-ABEF4AF0A87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043EEDC8-8A8D-4B3D-A079-A6412491FA07}"/>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A870942-2261-4133-89B2-E75A860A0F9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CD76DA3C-40AA-44A4-9CDF-90C2B3E3FBB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B5D42B35-3130-4D7F-B35A-5538486728B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78F2C62C-A776-4A71-B63F-98A0BF00A4EA}"/>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59784C6A-5D67-428D-A8BF-FC5033C1E39B}"/>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E8C7CDC2-5735-4AFA-87D1-AADA6739CE6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12B4CEAD-27B2-4821-AB4F-D00000F19256}"/>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4C605E4-E96B-4899-8FA9-34D612F78DCC}"/>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A845F855-A9D3-4C82-AEE8-7F1F56B2A249}"/>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06888AFC-48A9-41BB-8DDE-5FC70252593D}"/>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4C1A61D3-F8FA-4D78-BC42-4ABFDDD33D3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8E30AA1F-AE7D-49BF-9CB3-5D3B7AB7DDA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25A7902C-5FC1-4473-B87D-22CE336CFCB4}"/>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7FB5E97D-B5A8-499A-BB87-D0AB86D2E69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1A99B44-C021-45D2-BD6C-4E9231A19EA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CF00AA86-2C46-4982-A375-19343177CA6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67E6EBBD-956F-41A2-BB4E-EB76B0EF912F}"/>
            </a:ext>
          </a:extLst>
        </xdr:cNvPr>
        <xdr:cNvCxnSpPr/>
      </xdr:nvCxnSpPr>
      <xdr:spPr>
        <a:xfrm flipV="1">
          <a:off x="19947254" y="17314546"/>
          <a:ext cx="0" cy="1306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73C71E41-1A53-481F-B8F2-CAE452B196BA}"/>
            </a:ext>
          </a:extLst>
        </xdr:cNvPr>
        <xdr:cNvSpPr txBox="1"/>
      </xdr:nvSpPr>
      <xdr:spPr>
        <a:xfrm>
          <a:off x="1998599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0F709895-E8E1-4635-91F9-6976CBB7463D}"/>
            </a:ext>
          </a:extLst>
        </xdr:cNvPr>
        <xdr:cNvCxnSpPr/>
      </xdr:nvCxnSpPr>
      <xdr:spPr>
        <a:xfrm>
          <a:off x="19885660" y="1862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3978F2D8-E8AE-4141-B43C-24635F0479F1}"/>
            </a:ext>
          </a:extLst>
        </xdr:cNvPr>
        <xdr:cNvSpPr txBox="1"/>
      </xdr:nvSpPr>
      <xdr:spPr>
        <a:xfrm>
          <a:off x="1998599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3BD315DC-798B-4890-8334-C10B7DDB24C9}"/>
            </a:ext>
          </a:extLst>
        </xdr:cNvPr>
        <xdr:cNvCxnSpPr/>
      </xdr:nvCxnSpPr>
      <xdr:spPr>
        <a:xfrm>
          <a:off x="19885660" y="1731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7" name="【庁舎】&#10;一人当たり面積平均値テキスト">
          <a:extLst>
            <a:ext uri="{FF2B5EF4-FFF2-40B4-BE49-F238E27FC236}">
              <a16:creationId xmlns:a16="http://schemas.microsoft.com/office/drawing/2014/main" id="{7A4B855E-1432-43E9-98AC-0B8943A3B07D}"/>
            </a:ext>
          </a:extLst>
        </xdr:cNvPr>
        <xdr:cNvSpPr txBox="1"/>
      </xdr:nvSpPr>
      <xdr:spPr>
        <a:xfrm>
          <a:off x="19985990" y="17894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4B62D3DE-0866-4248-BC22-F39E08F416FE}"/>
            </a:ext>
          </a:extLst>
        </xdr:cNvPr>
        <xdr:cNvSpPr/>
      </xdr:nvSpPr>
      <xdr:spPr>
        <a:xfrm>
          <a:off x="19904710" y="1804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8789943D-49D4-4BCC-B509-802EE0B83F54}"/>
            </a:ext>
          </a:extLst>
        </xdr:cNvPr>
        <xdr:cNvSpPr/>
      </xdr:nvSpPr>
      <xdr:spPr>
        <a:xfrm>
          <a:off x="19161760" y="180562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1A541214-C1B8-40B6-B287-6D4E800BBCCB}"/>
            </a:ext>
          </a:extLst>
        </xdr:cNvPr>
        <xdr:cNvSpPr/>
      </xdr:nvSpPr>
      <xdr:spPr>
        <a:xfrm>
          <a:off x="18345150" y="18050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BCA0FBB8-EDF6-4106-BC87-6941D7ACEA7A}"/>
            </a:ext>
          </a:extLst>
        </xdr:cNvPr>
        <xdr:cNvSpPr/>
      </xdr:nvSpPr>
      <xdr:spPr>
        <a:xfrm>
          <a:off x="17547590" y="180486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0097535E-F1B9-4CC6-BA04-B21B246C9105}"/>
            </a:ext>
          </a:extLst>
        </xdr:cNvPr>
        <xdr:cNvSpPr/>
      </xdr:nvSpPr>
      <xdr:spPr>
        <a:xfrm>
          <a:off x="16761460" y="180486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6F7FBAB-2216-4338-979D-5AF663518B9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7A27B71-AABF-4A11-9017-D0FF56EC27D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07DB415-2FB0-4AC5-9AE3-75FA721C2AF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5DDA517-0D05-4D28-A9BD-E29726BEEDF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670C128-C796-4015-85A7-ADE4A97D3BB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55880</xdr:rowOff>
    </xdr:from>
    <xdr:to>
      <xdr:col>116</xdr:col>
      <xdr:colOff>114300</xdr:colOff>
      <xdr:row>105</xdr:row>
      <xdr:rowOff>157480</xdr:rowOff>
    </xdr:to>
    <xdr:sp macro="" textlink="">
      <xdr:nvSpPr>
        <xdr:cNvPr id="838" name="楕円 837">
          <a:extLst>
            <a:ext uri="{FF2B5EF4-FFF2-40B4-BE49-F238E27FC236}">
              <a16:creationId xmlns:a16="http://schemas.microsoft.com/office/drawing/2014/main" id="{447A8033-1125-441A-ACE2-9D369EB9E931}"/>
            </a:ext>
          </a:extLst>
        </xdr:cNvPr>
        <xdr:cNvSpPr/>
      </xdr:nvSpPr>
      <xdr:spPr>
        <a:xfrm>
          <a:off x="19904710" y="18061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34307</xdr:rowOff>
    </xdr:from>
    <xdr:ext cx="469744" cy="259045"/>
    <xdr:sp macro="" textlink="">
      <xdr:nvSpPr>
        <xdr:cNvPr id="839" name="【庁舎】&#10;一人当たり面積該当値テキスト">
          <a:extLst>
            <a:ext uri="{FF2B5EF4-FFF2-40B4-BE49-F238E27FC236}">
              <a16:creationId xmlns:a16="http://schemas.microsoft.com/office/drawing/2014/main" id="{F4D8480C-EF01-4A19-BD2C-A9445B438E1F}"/>
            </a:ext>
          </a:extLst>
        </xdr:cNvPr>
        <xdr:cNvSpPr txBox="1"/>
      </xdr:nvSpPr>
      <xdr:spPr>
        <a:xfrm>
          <a:off x="19985990"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xdr:rowOff>
    </xdr:from>
    <xdr:to>
      <xdr:col>112</xdr:col>
      <xdr:colOff>38100</xdr:colOff>
      <xdr:row>105</xdr:row>
      <xdr:rowOff>106045</xdr:rowOff>
    </xdr:to>
    <xdr:sp macro="" textlink="">
      <xdr:nvSpPr>
        <xdr:cNvPr id="840" name="楕円 839">
          <a:extLst>
            <a:ext uri="{FF2B5EF4-FFF2-40B4-BE49-F238E27FC236}">
              <a16:creationId xmlns:a16="http://schemas.microsoft.com/office/drawing/2014/main" id="{B28A3938-3F69-426B-84E1-DD896A573032}"/>
            </a:ext>
          </a:extLst>
        </xdr:cNvPr>
        <xdr:cNvSpPr/>
      </xdr:nvSpPr>
      <xdr:spPr>
        <a:xfrm>
          <a:off x="19161760" y="18008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55245</xdr:rowOff>
    </xdr:from>
    <xdr:to>
      <xdr:col>116</xdr:col>
      <xdr:colOff>63500</xdr:colOff>
      <xdr:row>105</xdr:row>
      <xdr:rowOff>106680</xdr:rowOff>
    </xdr:to>
    <xdr:cxnSp macro="">
      <xdr:nvCxnSpPr>
        <xdr:cNvPr id="841" name="直線コネクタ 840">
          <a:extLst>
            <a:ext uri="{FF2B5EF4-FFF2-40B4-BE49-F238E27FC236}">
              <a16:creationId xmlns:a16="http://schemas.microsoft.com/office/drawing/2014/main" id="{1E7E421B-386F-49B4-9D3F-C1E897A94654}"/>
            </a:ext>
          </a:extLst>
        </xdr:cNvPr>
        <xdr:cNvCxnSpPr/>
      </xdr:nvCxnSpPr>
      <xdr:spPr>
        <a:xfrm>
          <a:off x="19204940" y="18061305"/>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xdr:rowOff>
    </xdr:from>
    <xdr:to>
      <xdr:col>107</xdr:col>
      <xdr:colOff>101600</xdr:colOff>
      <xdr:row>105</xdr:row>
      <xdr:rowOff>109855</xdr:rowOff>
    </xdr:to>
    <xdr:sp macro="" textlink="">
      <xdr:nvSpPr>
        <xdr:cNvPr id="842" name="楕円 841">
          <a:extLst>
            <a:ext uri="{FF2B5EF4-FFF2-40B4-BE49-F238E27FC236}">
              <a16:creationId xmlns:a16="http://schemas.microsoft.com/office/drawing/2014/main" id="{F51A8C42-B285-43E2-8C63-FE4D05544E59}"/>
            </a:ext>
          </a:extLst>
        </xdr:cNvPr>
        <xdr:cNvSpPr/>
      </xdr:nvSpPr>
      <xdr:spPr>
        <a:xfrm>
          <a:off x="18345150" y="180124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55245</xdr:rowOff>
    </xdr:from>
    <xdr:to>
      <xdr:col>111</xdr:col>
      <xdr:colOff>177800</xdr:colOff>
      <xdr:row>105</xdr:row>
      <xdr:rowOff>59055</xdr:rowOff>
    </xdr:to>
    <xdr:cxnSp macro="">
      <xdr:nvCxnSpPr>
        <xdr:cNvPr id="843" name="直線コネクタ 842">
          <a:extLst>
            <a:ext uri="{FF2B5EF4-FFF2-40B4-BE49-F238E27FC236}">
              <a16:creationId xmlns:a16="http://schemas.microsoft.com/office/drawing/2014/main" id="{16B3F9C4-4111-47B8-B6DC-BD2804382E47}"/>
            </a:ext>
          </a:extLst>
        </xdr:cNvPr>
        <xdr:cNvCxnSpPr/>
      </xdr:nvCxnSpPr>
      <xdr:spPr>
        <a:xfrm flipV="1">
          <a:off x="18399760" y="180613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844" name="楕円 843">
          <a:extLst>
            <a:ext uri="{FF2B5EF4-FFF2-40B4-BE49-F238E27FC236}">
              <a16:creationId xmlns:a16="http://schemas.microsoft.com/office/drawing/2014/main" id="{08A2523A-95FA-464E-BED0-0B3E20263576}"/>
            </a:ext>
          </a:extLst>
        </xdr:cNvPr>
        <xdr:cNvSpPr/>
      </xdr:nvSpPr>
      <xdr:spPr>
        <a:xfrm>
          <a:off x="17547590" y="180200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59055</xdr:rowOff>
    </xdr:from>
    <xdr:to>
      <xdr:col>107</xdr:col>
      <xdr:colOff>50800</xdr:colOff>
      <xdr:row>105</xdr:row>
      <xdr:rowOff>64770</xdr:rowOff>
    </xdr:to>
    <xdr:cxnSp macro="">
      <xdr:nvCxnSpPr>
        <xdr:cNvPr id="845" name="直線コネクタ 844">
          <a:extLst>
            <a:ext uri="{FF2B5EF4-FFF2-40B4-BE49-F238E27FC236}">
              <a16:creationId xmlns:a16="http://schemas.microsoft.com/office/drawing/2014/main" id="{E630EC70-8F16-4B03-90A2-9598D0FE3CE8}"/>
            </a:ext>
          </a:extLst>
        </xdr:cNvPr>
        <xdr:cNvCxnSpPr/>
      </xdr:nvCxnSpPr>
      <xdr:spPr>
        <a:xfrm flipV="1">
          <a:off x="17602200" y="1805749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25400</xdr:rowOff>
    </xdr:from>
    <xdr:to>
      <xdr:col>98</xdr:col>
      <xdr:colOff>38100</xdr:colOff>
      <xdr:row>105</xdr:row>
      <xdr:rowOff>127000</xdr:rowOff>
    </xdr:to>
    <xdr:sp macro="" textlink="">
      <xdr:nvSpPr>
        <xdr:cNvPr id="846" name="楕円 845">
          <a:extLst>
            <a:ext uri="{FF2B5EF4-FFF2-40B4-BE49-F238E27FC236}">
              <a16:creationId xmlns:a16="http://schemas.microsoft.com/office/drawing/2014/main" id="{33331537-1201-4393-982F-1EC69BAF7C23}"/>
            </a:ext>
          </a:extLst>
        </xdr:cNvPr>
        <xdr:cNvSpPr/>
      </xdr:nvSpPr>
      <xdr:spPr>
        <a:xfrm>
          <a:off x="16761460" y="180238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76200</xdr:rowOff>
    </xdr:to>
    <xdr:cxnSp macro="">
      <xdr:nvCxnSpPr>
        <xdr:cNvPr id="847" name="直線コネクタ 846">
          <a:extLst>
            <a:ext uri="{FF2B5EF4-FFF2-40B4-BE49-F238E27FC236}">
              <a16:creationId xmlns:a16="http://schemas.microsoft.com/office/drawing/2014/main" id="{392D6714-5C37-4412-ADFE-A4A34DCB7C54}"/>
            </a:ext>
          </a:extLst>
        </xdr:cNvPr>
        <xdr:cNvCxnSpPr/>
      </xdr:nvCxnSpPr>
      <xdr:spPr>
        <a:xfrm flipV="1">
          <a:off x="16804640" y="1806511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848" name="n_1aveValue【庁舎】&#10;一人当たり面積">
          <a:extLst>
            <a:ext uri="{FF2B5EF4-FFF2-40B4-BE49-F238E27FC236}">
              <a16:creationId xmlns:a16="http://schemas.microsoft.com/office/drawing/2014/main" id="{D87CC12A-D262-4D87-8A52-385932E80DA3}"/>
            </a:ext>
          </a:extLst>
        </xdr:cNvPr>
        <xdr:cNvSpPr txBox="1"/>
      </xdr:nvSpPr>
      <xdr:spPr>
        <a:xfrm>
          <a:off x="18982132"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849" name="n_2aveValue【庁舎】&#10;一人当たり面積">
          <a:extLst>
            <a:ext uri="{FF2B5EF4-FFF2-40B4-BE49-F238E27FC236}">
              <a16:creationId xmlns:a16="http://schemas.microsoft.com/office/drawing/2014/main" id="{107AE5D9-1D27-4405-8477-734D36125157}"/>
            </a:ext>
          </a:extLst>
        </xdr:cNvPr>
        <xdr:cNvSpPr txBox="1"/>
      </xdr:nvSpPr>
      <xdr:spPr>
        <a:xfrm>
          <a:off x="18182032" y="181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850" name="n_3aveValue【庁舎】&#10;一人当たり面積">
          <a:extLst>
            <a:ext uri="{FF2B5EF4-FFF2-40B4-BE49-F238E27FC236}">
              <a16:creationId xmlns:a16="http://schemas.microsoft.com/office/drawing/2014/main" id="{AB46B5F3-27A4-45A5-8D7E-C623D3F861D1}"/>
            </a:ext>
          </a:extLst>
        </xdr:cNvPr>
        <xdr:cNvSpPr txBox="1"/>
      </xdr:nvSpPr>
      <xdr:spPr>
        <a:xfrm>
          <a:off x="17384472"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851" name="n_4aveValue【庁舎】&#10;一人当たり面積">
          <a:extLst>
            <a:ext uri="{FF2B5EF4-FFF2-40B4-BE49-F238E27FC236}">
              <a16:creationId xmlns:a16="http://schemas.microsoft.com/office/drawing/2014/main" id="{132BA717-441B-4757-A12E-24BFF66D3433}"/>
            </a:ext>
          </a:extLst>
        </xdr:cNvPr>
        <xdr:cNvSpPr txBox="1"/>
      </xdr:nvSpPr>
      <xdr:spPr>
        <a:xfrm>
          <a:off x="16588817" y="1813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122572</xdr:rowOff>
    </xdr:from>
    <xdr:ext cx="469744" cy="259045"/>
    <xdr:sp macro="" textlink="">
      <xdr:nvSpPr>
        <xdr:cNvPr id="852" name="n_1mainValue【庁舎】&#10;一人当たり面積">
          <a:extLst>
            <a:ext uri="{FF2B5EF4-FFF2-40B4-BE49-F238E27FC236}">
              <a16:creationId xmlns:a16="http://schemas.microsoft.com/office/drawing/2014/main" id="{A7FD9F67-F327-4303-8098-1A3E6327C005}"/>
            </a:ext>
          </a:extLst>
        </xdr:cNvPr>
        <xdr:cNvSpPr txBox="1"/>
      </xdr:nvSpPr>
      <xdr:spPr>
        <a:xfrm>
          <a:off x="18982132"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126382</xdr:rowOff>
    </xdr:from>
    <xdr:ext cx="469744" cy="259045"/>
    <xdr:sp macro="" textlink="">
      <xdr:nvSpPr>
        <xdr:cNvPr id="853" name="n_2mainValue【庁舎】&#10;一人当たり面積">
          <a:extLst>
            <a:ext uri="{FF2B5EF4-FFF2-40B4-BE49-F238E27FC236}">
              <a16:creationId xmlns:a16="http://schemas.microsoft.com/office/drawing/2014/main" id="{DDE92033-AC6E-4F0F-879A-5852BF2C9A40}"/>
            </a:ext>
          </a:extLst>
        </xdr:cNvPr>
        <xdr:cNvSpPr txBox="1"/>
      </xdr:nvSpPr>
      <xdr:spPr>
        <a:xfrm>
          <a:off x="18182032" y="1778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854" name="n_3mainValue【庁舎】&#10;一人当たり面積">
          <a:extLst>
            <a:ext uri="{FF2B5EF4-FFF2-40B4-BE49-F238E27FC236}">
              <a16:creationId xmlns:a16="http://schemas.microsoft.com/office/drawing/2014/main" id="{A3C82093-67B8-4255-A631-EF0FD2A29688}"/>
            </a:ext>
          </a:extLst>
        </xdr:cNvPr>
        <xdr:cNvSpPr txBox="1"/>
      </xdr:nvSpPr>
      <xdr:spPr>
        <a:xfrm>
          <a:off x="173844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143527</xdr:rowOff>
    </xdr:from>
    <xdr:ext cx="469744" cy="259045"/>
    <xdr:sp macro="" textlink="">
      <xdr:nvSpPr>
        <xdr:cNvPr id="855" name="n_4mainValue【庁舎】&#10;一人当たり面積">
          <a:extLst>
            <a:ext uri="{FF2B5EF4-FFF2-40B4-BE49-F238E27FC236}">
              <a16:creationId xmlns:a16="http://schemas.microsoft.com/office/drawing/2014/main" id="{69CE26B4-4E16-4C73-8C41-7E6F5EEB381B}"/>
            </a:ext>
          </a:extLst>
        </xdr:cNvPr>
        <xdr:cNvSpPr txBox="1"/>
      </xdr:nvSpPr>
      <xdr:spPr>
        <a:xfrm>
          <a:off x="16588817" y="178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850E9F7A-0C6E-47BD-8AD3-8C18BF318B5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D9DEE2A-EF0B-46D0-9558-BAF003259EC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1C35F846-1B3D-443C-BFEE-A203B07F8EDB}"/>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・市民会館は耐震改修を実施済で、有形固定資産減価償却率は全国平均・類似団体平均いずれよりも低くなっている。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・体育館・プール・一般廃棄物処理施設の有形固定資産減価償却率は全国平均・類似団体平均より高く、施設が老朽化している。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特に体育館・プールの老朽化が顕著であり、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現在進めている小中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再編にあわせ既存施設のあり方について議論を進めていく。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・庁舎の有形固定資産減価償却率も高く、施設は老朽化している。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人当たり面積は全国平均よりも大きいが、多様化する行政ニーズに対応するため増築を予定し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現庁舎の更新にあたっては、人口規模や財政規模に見合う投資となるよう丁寧な検討が必要である。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20%20&#21152;&#35199;&#24066;\&#12304;&#36001;&#25919;&#29366;&#27841;&#36039;&#26009;&#38598;&#12305;_282201_&#21152;&#35199;&#24066;_2024(2&#22238;&#30446;).xlsx" TargetMode="External"/><Relationship Id="rId1" Type="http://schemas.openxmlformats.org/officeDocument/2006/relationships/externalLinkPath" Target="&#12304;&#36001;&#25919;&#29366;&#27841;&#36039;&#26009;&#38598;&#12305;_282201_&#21152;&#3519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46.6</v>
          </cell>
          <cell r="BX51">
            <v>4.5</v>
          </cell>
        </row>
        <row r="53">
          <cell r="BP53">
            <v>66.400000000000006</v>
          </cell>
          <cell r="BX53">
            <v>67.5</v>
          </cell>
          <cell r="CF53">
            <v>69.400000000000006</v>
          </cell>
          <cell r="CN53">
            <v>71.3</v>
          </cell>
          <cell r="CV53">
            <v>72.400000000000006</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46.6</v>
          </cell>
          <cell r="BX73">
            <v>4.5</v>
          </cell>
        </row>
        <row r="75">
          <cell r="BP75">
            <v>8.1</v>
          </cell>
          <cell r="BX75">
            <v>8.5</v>
          </cell>
          <cell r="CF75">
            <v>9.3000000000000007</v>
          </cell>
          <cell r="CN75">
            <v>10.1</v>
          </cell>
          <cell r="CV75">
            <v>9.8000000000000007</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77</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78</v>
      </c>
      <c r="C2" s="164"/>
      <c r="D2" s="165"/>
    </row>
    <row r="3" spans="1:119" ht="18.75" customHeight="1" thickBot="1" x14ac:dyDescent="0.25">
      <c r="A3" s="163"/>
      <c r="B3" s="579" t="s">
        <v>79</v>
      </c>
      <c r="C3" s="580"/>
      <c r="D3" s="580"/>
      <c r="E3" s="581"/>
      <c r="F3" s="581"/>
      <c r="G3" s="581"/>
      <c r="H3" s="581"/>
      <c r="I3" s="581"/>
      <c r="J3" s="581"/>
      <c r="K3" s="581"/>
      <c r="L3" s="581" t="s">
        <v>80</v>
      </c>
      <c r="M3" s="581"/>
      <c r="N3" s="581"/>
      <c r="O3" s="581"/>
      <c r="P3" s="581"/>
      <c r="Q3" s="581"/>
      <c r="R3" s="584"/>
      <c r="S3" s="584"/>
      <c r="T3" s="584"/>
      <c r="U3" s="584"/>
      <c r="V3" s="585"/>
      <c r="W3" s="475" t="s">
        <v>81</v>
      </c>
      <c r="X3" s="476"/>
      <c r="Y3" s="476"/>
      <c r="Z3" s="476"/>
      <c r="AA3" s="476"/>
      <c r="AB3" s="580"/>
      <c r="AC3" s="584" t="s">
        <v>82</v>
      </c>
      <c r="AD3" s="476"/>
      <c r="AE3" s="476"/>
      <c r="AF3" s="476"/>
      <c r="AG3" s="476"/>
      <c r="AH3" s="476"/>
      <c r="AI3" s="476"/>
      <c r="AJ3" s="476"/>
      <c r="AK3" s="476"/>
      <c r="AL3" s="546"/>
      <c r="AM3" s="475" t="s">
        <v>83</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84</v>
      </c>
      <c r="BO3" s="476"/>
      <c r="BP3" s="476"/>
      <c r="BQ3" s="476"/>
      <c r="BR3" s="476"/>
      <c r="BS3" s="476"/>
      <c r="BT3" s="476"/>
      <c r="BU3" s="546"/>
      <c r="BV3" s="475" t="s">
        <v>85</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86</v>
      </c>
      <c r="CU3" s="476"/>
      <c r="CV3" s="476"/>
      <c r="CW3" s="476"/>
      <c r="CX3" s="476"/>
      <c r="CY3" s="476"/>
      <c r="CZ3" s="476"/>
      <c r="DA3" s="546"/>
      <c r="DB3" s="475" t="s">
        <v>87</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88</v>
      </c>
      <c r="AZ4" s="433"/>
      <c r="BA4" s="433"/>
      <c r="BB4" s="433"/>
      <c r="BC4" s="433"/>
      <c r="BD4" s="433"/>
      <c r="BE4" s="433"/>
      <c r="BF4" s="433"/>
      <c r="BG4" s="433"/>
      <c r="BH4" s="433"/>
      <c r="BI4" s="433"/>
      <c r="BJ4" s="433"/>
      <c r="BK4" s="433"/>
      <c r="BL4" s="433"/>
      <c r="BM4" s="434"/>
      <c r="BN4" s="435">
        <v>26553538</v>
      </c>
      <c r="BO4" s="436"/>
      <c r="BP4" s="436"/>
      <c r="BQ4" s="436"/>
      <c r="BR4" s="436"/>
      <c r="BS4" s="436"/>
      <c r="BT4" s="436"/>
      <c r="BU4" s="437"/>
      <c r="BV4" s="435">
        <v>27185161</v>
      </c>
      <c r="BW4" s="436"/>
      <c r="BX4" s="436"/>
      <c r="BY4" s="436"/>
      <c r="BZ4" s="436"/>
      <c r="CA4" s="436"/>
      <c r="CB4" s="436"/>
      <c r="CC4" s="437"/>
      <c r="CD4" s="572" t="s">
        <v>89</v>
      </c>
      <c r="CE4" s="573"/>
      <c r="CF4" s="573"/>
      <c r="CG4" s="573"/>
      <c r="CH4" s="573"/>
      <c r="CI4" s="573"/>
      <c r="CJ4" s="573"/>
      <c r="CK4" s="573"/>
      <c r="CL4" s="573"/>
      <c r="CM4" s="573"/>
      <c r="CN4" s="573"/>
      <c r="CO4" s="573"/>
      <c r="CP4" s="573"/>
      <c r="CQ4" s="573"/>
      <c r="CR4" s="573"/>
      <c r="CS4" s="574"/>
      <c r="CT4" s="575">
        <v>1.8</v>
      </c>
      <c r="CU4" s="576"/>
      <c r="CV4" s="576"/>
      <c r="CW4" s="576"/>
      <c r="CX4" s="576"/>
      <c r="CY4" s="576"/>
      <c r="CZ4" s="576"/>
      <c r="DA4" s="577"/>
      <c r="DB4" s="575">
        <v>0.9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90</v>
      </c>
      <c r="AN5" s="363"/>
      <c r="AO5" s="363"/>
      <c r="AP5" s="363"/>
      <c r="AQ5" s="363"/>
      <c r="AR5" s="363"/>
      <c r="AS5" s="363"/>
      <c r="AT5" s="364"/>
      <c r="AU5" s="464" t="s">
        <v>91</v>
      </c>
      <c r="AV5" s="465"/>
      <c r="AW5" s="465"/>
      <c r="AX5" s="465"/>
      <c r="AY5" s="420" t="s">
        <v>92</v>
      </c>
      <c r="AZ5" s="421"/>
      <c r="BA5" s="421"/>
      <c r="BB5" s="421"/>
      <c r="BC5" s="421"/>
      <c r="BD5" s="421"/>
      <c r="BE5" s="421"/>
      <c r="BF5" s="421"/>
      <c r="BG5" s="421"/>
      <c r="BH5" s="421"/>
      <c r="BI5" s="421"/>
      <c r="BJ5" s="421"/>
      <c r="BK5" s="421"/>
      <c r="BL5" s="421"/>
      <c r="BM5" s="422"/>
      <c r="BN5" s="406">
        <v>26273234</v>
      </c>
      <c r="BO5" s="407"/>
      <c r="BP5" s="407"/>
      <c r="BQ5" s="407"/>
      <c r="BR5" s="407"/>
      <c r="BS5" s="407"/>
      <c r="BT5" s="407"/>
      <c r="BU5" s="408"/>
      <c r="BV5" s="406">
        <v>26999761</v>
      </c>
      <c r="BW5" s="407"/>
      <c r="BX5" s="407"/>
      <c r="BY5" s="407"/>
      <c r="BZ5" s="407"/>
      <c r="CA5" s="407"/>
      <c r="CB5" s="407"/>
      <c r="CC5" s="408"/>
      <c r="CD5" s="446" t="s">
        <v>93</v>
      </c>
      <c r="CE5" s="366"/>
      <c r="CF5" s="366"/>
      <c r="CG5" s="366"/>
      <c r="CH5" s="366"/>
      <c r="CI5" s="366"/>
      <c r="CJ5" s="366"/>
      <c r="CK5" s="366"/>
      <c r="CL5" s="366"/>
      <c r="CM5" s="366"/>
      <c r="CN5" s="366"/>
      <c r="CO5" s="366"/>
      <c r="CP5" s="366"/>
      <c r="CQ5" s="366"/>
      <c r="CR5" s="366"/>
      <c r="CS5" s="447"/>
      <c r="CT5" s="403">
        <v>95.7</v>
      </c>
      <c r="CU5" s="404"/>
      <c r="CV5" s="404"/>
      <c r="CW5" s="404"/>
      <c r="CX5" s="404"/>
      <c r="CY5" s="404"/>
      <c r="CZ5" s="404"/>
      <c r="DA5" s="405"/>
      <c r="DB5" s="403">
        <v>96.8</v>
      </c>
      <c r="DC5" s="404"/>
      <c r="DD5" s="404"/>
      <c r="DE5" s="404"/>
      <c r="DF5" s="404"/>
      <c r="DG5" s="404"/>
      <c r="DH5" s="404"/>
      <c r="DI5" s="405"/>
    </row>
    <row r="6" spans="1:119" ht="18.75" customHeight="1" x14ac:dyDescent="0.2">
      <c r="A6" s="163"/>
      <c r="B6" s="552" t="s">
        <v>94</v>
      </c>
      <c r="C6" s="393"/>
      <c r="D6" s="393"/>
      <c r="E6" s="553"/>
      <c r="F6" s="553"/>
      <c r="G6" s="553"/>
      <c r="H6" s="553"/>
      <c r="I6" s="553"/>
      <c r="J6" s="553"/>
      <c r="K6" s="553"/>
      <c r="L6" s="553" t="s">
        <v>95</v>
      </c>
      <c r="M6" s="553"/>
      <c r="N6" s="553"/>
      <c r="O6" s="553"/>
      <c r="P6" s="553"/>
      <c r="Q6" s="553"/>
      <c r="R6" s="391"/>
      <c r="S6" s="391"/>
      <c r="T6" s="391"/>
      <c r="U6" s="391"/>
      <c r="V6" s="559"/>
      <c r="W6" s="496" t="s">
        <v>96</v>
      </c>
      <c r="X6" s="392"/>
      <c r="Y6" s="392"/>
      <c r="Z6" s="392"/>
      <c r="AA6" s="392"/>
      <c r="AB6" s="393"/>
      <c r="AC6" s="564" t="s">
        <v>97</v>
      </c>
      <c r="AD6" s="565"/>
      <c r="AE6" s="565"/>
      <c r="AF6" s="565"/>
      <c r="AG6" s="565"/>
      <c r="AH6" s="565"/>
      <c r="AI6" s="565"/>
      <c r="AJ6" s="565"/>
      <c r="AK6" s="565"/>
      <c r="AL6" s="566"/>
      <c r="AM6" s="463" t="s">
        <v>98</v>
      </c>
      <c r="AN6" s="363"/>
      <c r="AO6" s="363"/>
      <c r="AP6" s="363"/>
      <c r="AQ6" s="363"/>
      <c r="AR6" s="363"/>
      <c r="AS6" s="363"/>
      <c r="AT6" s="364"/>
      <c r="AU6" s="464" t="s">
        <v>91</v>
      </c>
      <c r="AV6" s="465"/>
      <c r="AW6" s="465"/>
      <c r="AX6" s="465"/>
      <c r="AY6" s="420" t="s">
        <v>99</v>
      </c>
      <c r="AZ6" s="421"/>
      <c r="BA6" s="421"/>
      <c r="BB6" s="421"/>
      <c r="BC6" s="421"/>
      <c r="BD6" s="421"/>
      <c r="BE6" s="421"/>
      <c r="BF6" s="421"/>
      <c r="BG6" s="421"/>
      <c r="BH6" s="421"/>
      <c r="BI6" s="421"/>
      <c r="BJ6" s="421"/>
      <c r="BK6" s="421"/>
      <c r="BL6" s="421"/>
      <c r="BM6" s="422"/>
      <c r="BN6" s="406">
        <v>280304</v>
      </c>
      <c r="BO6" s="407"/>
      <c r="BP6" s="407"/>
      <c r="BQ6" s="407"/>
      <c r="BR6" s="407"/>
      <c r="BS6" s="407"/>
      <c r="BT6" s="407"/>
      <c r="BU6" s="408"/>
      <c r="BV6" s="406">
        <v>185400</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96.1</v>
      </c>
      <c r="CU6" s="550"/>
      <c r="CV6" s="550"/>
      <c r="CW6" s="550"/>
      <c r="CX6" s="550"/>
      <c r="CY6" s="550"/>
      <c r="CZ6" s="550"/>
      <c r="DA6" s="551"/>
      <c r="DB6" s="549">
        <v>97.6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91</v>
      </c>
      <c r="AV7" s="465"/>
      <c r="AW7" s="465"/>
      <c r="AX7" s="465"/>
      <c r="AY7" s="420" t="s">
        <v>102</v>
      </c>
      <c r="AZ7" s="421"/>
      <c r="BA7" s="421"/>
      <c r="BB7" s="421"/>
      <c r="BC7" s="421"/>
      <c r="BD7" s="421"/>
      <c r="BE7" s="421"/>
      <c r="BF7" s="421"/>
      <c r="BG7" s="421"/>
      <c r="BH7" s="421"/>
      <c r="BI7" s="421"/>
      <c r="BJ7" s="421"/>
      <c r="BK7" s="421"/>
      <c r="BL7" s="421"/>
      <c r="BM7" s="422"/>
      <c r="BN7" s="406">
        <v>57236</v>
      </c>
      <c r="BO7" s="407"/>
      <c r="BP7" s="407"/>
      <c r="BQ7" s="407"/>
      <c r="BR7" s="407"/>
      <c r="BS7" s="407"/>
      <c r="BT7" s="407"/>
      <c r="BU7" s="408"/>
      <c r="BV7" s="406">
        <v>81619</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12331390</v>
      </c>
      <c r="CU7" s="407"/>
      <c r="CV7" s="407"/>
      <c r="CW7" s="407"/>
      <c r="CX7" s="407"/>
      <c r="CY7" s="407"/>
      <c r="CZ7" s="407"/>
      <c r="DA7" s="408"/>
      <c r="DB7" s="406">
        <v>12162168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105</v>
      </c>
      <c r="AV8" s="465"/>
      <c r="AW8" s="465"/>
      <c r="AX8" s="465"/>
      <c r="AY8" s="420" t="s">
        <v>106</v>
      </c>
      <c r="AZ8" s="421"/>
      <c r="BA8" s="421"/>
      <c r="BB8" s="421"/>
      <c r="BC8" s="421"/>
      <c r="BD8" s="421"/>
      <c r="BE8" s="421"/>
      <c r="BF8" s="421"/>
      <c r="BG8" s="421"/>
      <c r="BH8" s="421"/>
      <c r="BI8" s="421"/>
      <c r="BJ8" s="421"/>
      <c r="BK8" s="421"/>
      <c r="BL8" s="421"/>
      <c r="BM8" s="422"/>
      <c r="BN8" s="406">
        <v>223068</v>
      </c>
      <c r="BO8" s="407"/>
      <c r="BP8" s="407"/>
      <c r="BQ8" s="407"/>
      <c r="BR8" s="407"/>
      <c r="BS8" s="407"/>
      <c r="BT8" s="407"/>
      <c r="BU8" s="408"/>
      <c r="BV8" s="406">
        <v>103781</v>
      </c>
      <c r="BW8" s="407"/>
      <c r="BX8" s="407"/>
      <c r="BY8" s="407"/>
      <c r="BZ8" s="407"/>
      <c r="CA8" s="407"/>
      <c r="CB8" s="407"/>
      <c r="CC8" s="408"/>
      <c r="CD8" s="446" t="s">
        <v>107</v>
      </c>
      <c r="CE8" s="366"/>
      <c r="CF8" s="366"/>
      <c r="CG8" s="366"/>
      <c r="CH8" s="366"/>
      <c r="CI8" s="366"/>
      <c r="CJ8" s="366"/>
      <c r="CK8" s="366"/>
      <c r="CL8" s="366"/>
      <c r="CM8" s="366"/>
      <c r="CN8" s="366"/>
      <c r="CO8" s="366"/>
      <c r="CP8" s="366"/>
      <c r="CQ8" s="366"/>
      <c r="CR8" s="366"/>
      <c r="CS8" s="447"/>
      <c r="CT8" s="509">
        <v>0.63</v>
      </c>
      <c r="CU8" s="510"/>
      <c r="CV8" s="510"/>
      <c r="CW8" s="510"/>
      <c r="CX8" s="510"/>
      <c r="CY8" s="510"/>
      <c r="CZ8" s="510"/>
      <c r="DA8" s="511"/>
      <c r="DB8" s="509">
        <v>0.63</v>
      </c>
      <c r="DC8" s="510"/>
      <c r="DD8" s="510"/>
      <c r="DE8" s="510"/>
      <c r="DF8" s="510"/>
      <c r="DG8" s="510"/>
      <c r="DH8" s="510"/>
      <c r="DI8" s="511"/>
    </row>
    <row r="9" spans="1:119" ht="18.75" customHeight="1" thickBot="1" x14ac:dyDescent="0.25">
      <c r="A9" s="163"/>
      <c r="B9" s="538" t="s">
        <v>108</v>
      </c>
      <c r="C9" s="539"/>
      <c r="D9" s="539"/>
      <c r="E9" s="539"/>
      <c r="F9" s="539"/>
      <c r="G9" s="539"/>
      <c r="H9" s="539"/>
      <c r="I9" s="539"/>
      <c r="J9" s="539"/>
      <c r="K9" s="457"/>
      <c r="L9" s="540" t="s">
        <v>109</v>
      </c>
      <c r="M9" s="541"/>
      <c r="N9" s="541"/>
      <c r="O9" s="541"/>
      <c r="P9" s="541"/>
      <c r="Q9" s="542"/>
      <c r="R9" s="543">
        <v>42700</v>
      </c>
      <c r="S9" s="544"/>
      <c r="T9" s="544"/>
      <c r="U9" s="544"/>
      <c r="V9" s="545"/>
      <c r="W9" s="475" t="s">
        <v>110</v>
      </c>
      <c r="X9" s="476"/>
      <c r="Y9" s="476"/>
      <c r="Z9" s="476"/>
      <c r="AA9" s="476"/>
      <c r="AB9" s="476"/>
      <c r="AC9" s="476"/>
      <c r="AD9" s="476"/>
      <c r="AE9" s="476"/>
      <c r="AF9" s="476"/>
      <c r="AG9" s="476"/>
      <c r="AH9" s="476"/>
      <c r="AI9" s="476"/>
      <c r="AJ9" s="476"/>
      <c r="AK9" s="476"/>
      <c r="AL9" s="546"/>
      <c r="AM9" s="463" t="s">
        <v>111</v>
      </c>
      <c r="AN9" s="363"/>
      <c r="AO9" s="363"/>
      <c r="AP9" s="363"/>
      <c r="AQ9" s="363"/>
      <c r="AR9" s="363"/>
      <c r="AS9" s="363"/>
      <c r="AT9" s="364"/>
      <c r="AU9" s="464" t="s">
        <v>91</v>
      </c>
      <c r="AV9" s="465"/>
      <c r="AW9" s="465"/>
      <c r="AX9" s="465"/>
      <c r="AY9" s="420" t="s">
        <v>112</v>
      </c>
      <c r="AZ9" s="421"/>
      <c r="BA9" s="421"/>
      <c r="BB9" s="421"/>
      <c r="BC9" s="421"/>
      <c r="BD9" s="421"/>
      <c r="BE9" s="421"/>
      <c r="BF9" s="421"/>
      <c r="BG9" s="421"/>
      <c r="BH9" s="421"/>
      <c r="BI9" s="421"/>
      <c r="BJ9" s="421"/>
      <c r="BK9" s="421"/>
      <c r="BL9" s="421"/>
      <c r="BM9" s="422"/>
      <c r="BN9" s="406">
        <v>119287</v>
      </c>
      <c r="BO9" s="407"/>
      <c r="BP9" s="407"/>
      <c r="BQ9" s="407"/>
      <c r="BR9" s="407"/>
      <c r="BS9" s="407"/>
      <c r="BT9" s="407"/>
      <c r="BU9" s="408"/>
      <c r="BV9" s="406">
        <v>-509969</v>
      </c>
      <c r="BW9" s="407"/>
      <c r="BX9" s="407"/>
      <c r="BY9" s="407"/>
      <c r="BZ9" s="407"/>
      <c r="CA9" s="407"/>
      <c r="CB9" s="407"/>
      <c r="CC9" s="408"/>
      <c r="CD9" s="446" t="s">
        <v>113</v>
      </c>
      <c r="CE9" s="366"/>
      <c r="CF9" s="366"/>
      <c r="CG9" s="366"/>
      <c r="CH9" s="366"/>
      <c r="CI9" s="366"/>
      <c r="CJ9" s="366"/>
      <c r="CK9" s="366"/>
      <c r="CL9" s="366"/>
      <c r="CM9" s="366"/>
      <c r="CN9" s="366"/>
      <c r="CO9" s="366"/>
      <c r="CP9" s="366"/>
      <c r="CQ9" s="366"/>
      <c r="CR9" s="366"/>
      <c r="CS9" s="447"/>
      <c r="CT9" s="403">
        <v>8.6999999999999993</v>
      </c>
      <c r="CU9" s="404"/>
      <c r="CV9" s="404"/>
      <c r="CW9" s="404"/>
      <c r="CX9" s="404"/>
      <c r="CY9" s="404"/>
      <c r="CZ9" s="404"/>
      <c r="DA9" s="405"/>
      <c r="DB9" s="403">
        <v>9.8000000000000007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114</v>
      </c>
      <c r="M10" s="363"/>
      <c r="N10" s="363"/>
      <c r="O10" s="363"/>
      <c r="P10" s="363"/>
      <c r="Q10" s="364"/>
      <c r="R10" s="359">
        <v>44313</v>
      </c>
      <c r="S10" s="360"/>
      <c r="T10" s="360"/>
      <c r="U10" s="360"/>
      <c r="V10" s="419"/>
      <c r="W10" s="547"/>
      <c r="X10" s="357"/>
      <c r="Y10" s="357"/>
      <c r="Z10" s="357"/>
      <c r="AA10" s="357"/>
      <c r="AB10" s="357"/>
      <c r="AC10" s="357"/>
      <c r="AD10" s="357"/>
      <c r="AE10" s="357"/>
      <c r="AF10" s="357"/>
      <c r="AG10" s="357"/>
      <c r="AH10" s="357"/>
      <c r="AI10" s="357"/>
      <c r="AJ10" s="357"/>
      <c r="AK10" s="357"/>
      <c r="AL10" s="548"/>
      <c r="AM10" s="463" t="s">
        <v>115</v>
      </c>
      <c r="AN10" s="363"/>
      <c r="AO10" s="363"/>
      <c r="AP10" s="363"/>
      <c r="AQ10" s="363"/>
      <c r="AR10" s="363"/>
      <c r="AS10" s="363"/>
      <c r="AT10" s="364"/>
      <c r="AU10" s="464" t="s">
        <v>91</v>
      </c>
      <c r="AV10" s="465"/>
      <c r="AW10" s="465"/>
      <c r="AX10" s="465"/>
      <c r="AY10" s="420" t="s">
        <v>116</v>
      </c>
      <c r="AZ10" s="421"/>
      <c r="BA10" s="421"/>
      <c r="BB10" s="421"/>
      <c r="BC10" s="421"/>
      <c r="BD10" s="421"/>
      <c r="BE10" s="421"/>
      <c r="BF10" s="421"/>
      <c r="BG10" s="421"/>
      <c r="BH10" s="421"/>
      <c r="BI10" s="421"/>
      <c r="BJ10" s="421"/>
      <c r="BK10" s="421"/>
      <c r="BL10" s="421"/>
      <c r="BM10" s="422"/>
      <c r="BN10" s="406">
        <v>55283</v>
      </c>
      <c r="BO10" s="407"/>
      <c r="BP10" s="407"/>
      <c r="BQ10" s="407"/>
      <c r="BR10" s="407"/>
      <c r="BS10" s="407"/>
      <c r="BT10" s="407"/>
      <c r="BU10" s="408"/>
      <c r="BV10" s="406">
        <v>305390</v>
      </c>
      <c r="BW10" s="407"/>
      <c r="BX10" s="407"/>
      <c r="BY10" s="407"/>
      <c r="BZ10" s="407"/>
      <c r="CA10" s="407"/>
      <c r="CB10" s="407"/>
      <c r="CC10" s="408"/>
      <c r="CD10" s="169" t="s">
        <v>117</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118</v>
      </c>
      <c r="M11" s="368"/>
      <c r="N11" s="368"/>
      <c r="O11" s="368"/>
      <c r="P11" s="368"/>
      <c r="Q11" s="369"/>
      <c r="R11" s="535" t="s">
        <v>119</v>
      </c>
      <c r="S11" s="536"/>
      <c r="T11" s="536"/>
      <c r="U11" s="536"/>
      <c r="V11" s="537"/>
      <c r="W11" s="547"/>
      <c r="X11" s="357"/>
      <c r="Y11" s="357"/>
      <c r="Z11" s="357"/>
      <c r="AA11" s="357"/>
      <c r="AB11" s="357"/>
      <c r="AC11" s="357"/>
      <c r="AD11" s="357"/>
      <c r="AE11" s="357"/>
      <c r="AF11" s="357"/>
      <c r="AG11" s="357"/>
      <c r="AH11" s="357"/>
      <c r="AI11" s="357"/>
      <c r="AJ11" s="357"/>
      <c r="AK11" s="357"/>
      <c r="AL11" s="548"/>
      <c r="AM11" s="463" t="s">
        <v>120</v>
      </c>
      <c r="AN11" s="363"/>
      <c r="AO11" s="363"/>
      <c r="AP11" s="363"/>
      <c r="AQ11" s="363"/>
      <c r="AR11" s="363"/>
      <c r="AS11" s="363"/>
      <c r="AT11" s="364"/>
      <c r="AU11" s="464" t="s">
        <v>91</v>
      </c>
      <c r="AV11" s="465"/>
      <c r="AW11" s="465"/>
      <c r="AX11" s="465"/>
      <c r="AY11" s="420" t="s">
        <v>121</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122</v>
      </c>
      <c r="CE11" s="366"/>
      <c r="CF11" s="366"/>
      <c r="CG11" s="366"/>
      <c r="CH11" s="366"/>
      <c r="CI11" s="366"/>
      <c r="CJ11" s="366"/>
      <c r="CK11" s="366"/>
      <c r="CL11" s="366"/>
      <c r="CM11" s="366"/>
      <c r="CN11" s="366"/>
      <c r="CO11" s="366"/>
      <c r="CP11" s="366"/>
      <c r="CQ11" s="366"/>
      <c r="CR11" s="366"/>
      <c r="CS11" s="447"/>
      <c r="CT11" s="509" t="s">
        <v>123</v>
      </c>
      <c r="CU11" s="510"/>
      <c r="CV11" s="510"/>
      <c r="CW11" s="510"/>
      <c r="CX11" s="510"/>
      <c r="CY11" s="510"/>
      <c r="CZ11" s="510"/>
      <c r="DA11" s="511"/>
      <c r="DB11" s="509" t="s">
        <v>123</v>
      </c>
      <c r="DC11" s="510"/>
      <c r="DD11" s="510"/>
      <c r="DE11" s="510"/>
      <c r="DF11" s="510"/>
      <c r="DG11" s="510"/>
      <c r="DH11" s="510"/>
      <c r="DI11" s="511"/>
    </row>
    <row r="12" spans="1:119" ht="18.75" customHeight="1" x14ac:dyDescent="0.2">
      <c r="A12" s="163"/>
      <c r="B12" s="512" t="s">
        <v>124</v>
      </c>
      <c r="C12" s="513"/>
      <c r="D12" s="513"/>
      <c r="E12" s="513"/>
      <c r="F12" s="513"/>
      <c r="G12" s="513"/>
      <c r="H12" s="513"/>
      <c r="I12" s="513"/>
      <c r="J12" s="513"/>
      <c r="K12" s="514"/>
      <c r="L12" s="521" t="s">
        <v>125</v>
      </c>
      <c r="M12" s="522"/>
      <c r="N12" s="522"/>
      <c r="O12" s="522"/>
      <c r="P12" s="522"/>
      <c r="Q12" s="523"/>
      <c r="R12" s="524">
        <v>41455</v>
      </c>
      <c r="S12" s="525"/>
      <c r="T12" s="525"/>
      <c r="U12" s="525"/>
      <c r="V12" s="526"/>
      <c r="W12" s="527" t="s">
        <v>1</v>
      </c>
      <c r="X12" s="465"/>
      <c r="Y12" s="465"/>
      <c r="Z12" s="465"/>
      <c r="AA12" s="465"/>
      <c r="AB12" s="528"/>
      <c r="AC12" s="529" t="s">
        <v>126</v>
      </c>
      <c r="AD12" s="530"/>
      <c r="AE12" s="530"/>
      <c r="AF12" s="530"/>
      <c r="AG12" s="531"/>
      <c r="AH12" s="529" t="s">
        <v>127</v>
      </c>
      <c r="AI12" s="530"/>
      <c r="AJ12" s="530"/>
      <c r="AK12" s="530"/>
      <c r="AL12" s="532"/>
      <c r="AM12" s="463" t="s">
        <v>128</v>
      </c>
      <c r="AN12" s="363"/>
      <c r="AO12" s="363"/>
      <c r="AP12" s="363"/>
      <c r="AQ12" s="363"/>
      <c r="AR12" s="363"/>
      <c r="AS12" s="363"/>
      <c r="AT12" s="364"/>
      <c r="AU12" s="464" t="s">
        <v>91</v>
      </c>
      <c r="AV12" s="465"/>
      <c r="AW12" s="465"/>
      <c r="AX12" s="465"/>
      <c r="AY12" s="420" t="s">
        <v>129</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130</v>
      </c>
      <c r="CE12" s="366"/>
      <c r="CF12" s="366"/>
      <c r="CG12" s="366"/>
      <c r="CH12" s="366"/>
      <c r="CI12" s="366"/>
      <c r="CJ12" s="366"/>
      <c r="CK12" s="366"/>
      <c r="CL12" s="366"/>
      <c r="CM12" s="366"/>
      <c r="CN12" s="366"/>
      <c r="CO12" s="366"/>
      <c r="CP12" s="366"/>
      <c r="CQ12" s="366"/>
      <c r="CR12" s="366"/>
      <c r="CS12" s="447"/>
      <c r="CT12" s="509" t="s">
        <v>123</v>
      </c>
      <c r="CU12" s="510"/>
      <c r="CV12" s="510"/>
      <c r="CW12" s="510"/>
      <c r="CX12" s="510"/>
      <c r="CY12" s="510"/>
      <c r="CZ12" s="510"/>
      <c r="DA12" s="511"/>
      <c r="DB12" s="509" t="s">
        <v>123</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131</v>
      </c>
      <c r="N13" s="491"/>
      <c r="O13" s="491"/>
      <c r="P13" s="491"/>
      <c r="Q13" s="492"/>
      <c r="R13" s="493">
        <v>39811</v>
      </c>
      <c r="S13" s="494"/>
      <c r="T13" s="494"/>
      <c r="U13" s="494"/>
      <c r="V13" s="495"/>
      <c r="W13" s="496" t="s">
        <v>132</v>
      </c>
      <c r="X13" s="392"/>
      <c r="Y13" s="392"/>
      <c r="Z13" s="392"/>
      <c r="AA13" s="392"/>
      <c r="AB13" s="393"/>
      <c r="AC13" s="359">
        <v>796</v>
      </c>
      <c r="AD13" s="360"/>
      <c r="AE13" s="360"/>
      <c r="AF13" s="360"/>
      <c r="AG13" s="361"/>
      <c r="AH13" s="359">
        <v>809</v>
      </c>
      <c r="AI13" s="360"/>
      <c r="AJ13" s="360"/>
      <c r="AK13" s="360"/>
      <c r="AL13" s="419"/>
      <c r="AM13" s="463" t="s">
        <v>133</v>
      </c>
      <c r="AN13" s="363"/>
      <c r="AO13" s="363"/>
      <c r="AP13" s="363"/>
      <c r="AQ13" s="363"/>
      <c r="AR13" s="363"/>
      <c r="AS13" s="363"/>
      <c r="AT13" s="364"/>
      <c r="AU13" s="464" t="s">
        <v>105</v>
      </c>
      <c r="AV13" s="465"/>
      <c r="AW13" s="465"/>
      <c r="AX13" s="465"/>
      <c r="AY13" s="420" t="s">
        <v>134</v>
      </c>
      <c r="AZ13" s="421"/>
      <c r="BA13" s="421"/>
      <c r="BB13" s="421"/>
      <c r="BC13" s="421"/>
      <c r="BD13" s="421"/>
      <c r="BE13" s="421"/>
      <c r="BF13" s="421"/>
      <c r="BG13" s="421"/>
      <c r="BH13" s="421"/>
      <c r="BI13" s="421"/>
      <c r="BJ13" s="421"/>
      <c r="BK13" s="421"/>
      <c r="BL13" s="421"/>
      <c r="BM13" s="422"/>
      <c r="BN13" s="406">
        <v>174570</v>
      </c>
      <c r="BO13" s="407"/>
      <c r="BP13" s="407"/>
      <c r="BQ13" s="407"/>
      <c r="BR13" s="407"/>
      <c r="BS13" s="407"/>
      <c r="BT13" s="407"/>
      <c r="BU13" s="408"/>
      <c r="BV13" s="406">
        <v>-204579</v>
      </c>
      <c r="BW13" s="407"/>
      <c r="BX13" s="407"/>
      <c r="BY13" s="407"/>
      <c r="BZ13" s="407"/>
      <c r="CA13" s="407"/>
      <c r="CB13" s="407"/>
      <c r="CC13" s="408"/>
      <c r="CD13" s="446" t="s">
        <v>135</v>
      </c>
      <c r="CE13" s="366"/>
      <c r="CF13" s="366"/>
      <c r="CG13" s="366"/>
      <c r="CH13" s="366"/>
      <c r="CI13" s="366"/>
      <c r="CJ13" s="366"/>
      <c r="CK13" s="366"/>
      <c r="CL13" s="366"/>
      <c r="CM13" s="366"/>
      <c r="CN13" s="366"/>
      <c r="CO13" s="366"/>
      <c r="CP13" s="366"/>
      <c r="CQ13" s="366"/>
      <c r="CR13" s="366"/>
      <c r="CS13" s="447"/>
      <c r="CT13" s="403">
        <v>9.8000000000000007</v>
      </c>
      <c r="CU13" s="404"/>
      <c r="CV13" s="404"/>
      <c r="CW13" s="404"/>
      <c r="CX13" s="404"/>
      <c r="CY13" s="404"/>
      <c r="CZ13" s="404"/>
      <c r="DA13" s="405"/>
      <c r="DB13" s="403">
        <v>10.1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136</v>
      </c>
      <c r="M14" s="533"/>
      <c r="N14" s="533"/>
      <c r="O14" s="533"/>
      <c r="P14" s="533"/>
      <c r="Q14" s="534"/>
      <c r="R14" s="493">
        <v>41944</v>
      </c>
      <c r="S14" s="494"/>
      <c r="T14" s="494"/>
      <c r="U14" s="494"/>
      <c r="V14" s="495"/>
      <c r="W14" s="497"/>
      <c r="X14" s="395"/>
      <c r="Y14" s="395"/>
      <c r="Z14" s="395"/>
      <c r="AA14" s="395"/>
      <c r="AB14" s="396"/>
      <c r="AC14" s="486">
        <v>3.9</v>
      </c>
      <c r="AD14" s="487"/>
      <c r="AE14" s="487"/>
      <c r="AF14" s="487"/>
      <c r="AG14" s="488"/>
      <c r="AH14" s="486">
        <v>3.9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137</v>
      </c>
      <c r="CE14" s="444"/>
      <c r="CF14" s="444"/>
      <c r="CG14" s="444"/>
      <c r="CH14" s="444"/>
      <c r="CI14" s="444"/>
      <c r="CJ14" s="444"/>
      <c r="CK14" s="444"/>
      <c r="CL14" s="444"/>
      <c r="CM14" s="444"/>
      <c r="CN14" s="444"/>
      <c r="CO14" s="444"/>
      <c r="CP14" s="444"/>
      <c r="CQ14" s="444"/>
      <c r="CR14" s="444"/>
      <c r="CS14" s="445"/>
      <c r="CT14" s="503" t="s">
        <v>123</v>
      </c>
      <c r="CU14" s="504"/>
      <c r="CV14" s="504"/>
      <c r="CW14" s="504"/>
      <c r="CX14" s="504"/>
      <c r="CY14" s="504"/>
      <c r="CZ14" s="504"/>
      <c r="DA14" s="505"/>
      <c r="DB14" s="503" t="s">
        <v>123</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131</v>
      </c>
      <c r="N15" s="491"/>
      <c r="O15" s="491"/>
      <c r="P15" s="491"/>
      <c r="Q15" s="492"/>
      <c r="R15" s="493">
        <v>40412</v>
      </c>
      <c r="S15" s="494"/>
      <c r="T15" s="494"/>
      <c r="U15" s="494"/>
      <c r="V15" s="495"/>
      <c r="W15" s="496" t="s">
        <v>138</v>
      </c>
      <c r="X15" s="392"/>
      <c r="Y15" s="392"/>
      <c r="Z15" s="392"/>
      <c r="AA15" s="392"/>
      <c r="AB15" s="393"/>
      <c r="AC15" s="359">
        <v>8648</v>
      </c>
      <c r="AD15" s="360"/>
      <c r="AE15" s="360"/>
      <c r="AF15" s="360"/>
      <c r="AG15" s="361"/>
      <c r="AH15" s="359">
        <v>8935</v>
      </c>
      <c r="AI15" s="360"/>
      <c r="AJ15" s="360"/>
      <c r="AK15" s="360"/>
      <c r="AL15" s="419"/>
      <c r="AM15" s="463"/>
      <c r="AN15" s="363"/>
      <c r="AO15" s="363"/>
      <c r="AP15" s="363"/>
      <c r="AQ15" s="363"/>
      <c r="AR15" s="363"/>
      <c r="AS15" s="363"/>
      <c r="AT15" s="364"/>
      <c r="AU15" s="464"/>
      <c r="AV15" s="465"/>
      <c r="AW15" s="465"/>
      <c r="AX15" s="465"/>
      <c r="AY15" s="432" t="s">
        <v>139</v>
      </c>
      <c r="AZ15" s="433"/>
      <c r="BA15" s="433"/>
      <c r="BB15" s="433"/>
      <c r="BC15" s="433"/>
      <c r="BD15" s="433"/>
      <c r="BE15" s="433"/>
      <c r="BF15" s="433"/>
      <c r="BG15" s="433"/>
      <c r="BH15" s="433"/>
      <c r="BI15" s="433"/>
      <c r="BJ15" s="433"/>
      <c r="BK15" s="433"/>
      <c r="BL15" s="433"/>
      <c r="BM15" s="434"/>
      <c r="BN15" s="435">
        <v>6605262</v>
      </c>
      <c r="BO15" s="436"/>
      <c r="BP15" s="436"/>
      <c r="BQ15" s="436"/>
      <c r="BR15" s="436"/>
      <c r="BS15" s="436"/>
      <c r="BT15" s="436"/>
      <c r="BU15" s="437"/>
      <c r="BV15" s="435">
        <v>6562604</v>
      </c>
      <c r="BW15" s="436"/>
      <c r="BX15" s="436"/>
      <c r="BY15" s="436"/>
      <c r="BZ15" s="436"/>
      <c r="CA15" s="436"/>
      <c r="CB15" s="436"/>
      <c r="CC15" s="437"/>
      <c r="CD15" s="506" t="s">
        <v>140</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141</v>
      </c>
      <c r="M16" s="481"/>
      <c r="N16" s="481"/>
      <c r="O16" s="481"/>
      <c r="P16" s="481"/>
      <c r="Q16" s="482"/>
      <c r="R16" s="483" t="s">
        <v>142</v>
      </c>
      <c r="S16" s="484"/>
      <c r="T16" s="484"/>
      <c r="U16" s="484"/>
      <c r="V16" s="485"/>
      <c r="W16" s="497"/>
      <c r="X16" s="395"/>
      <c r="Y16" s="395"/>
      <c r="Z16" s="395"/>
      <c r="AA16" s="395"/>
      <c r="AB16" s="396"/>
      <c r="AC16" s="486">
        <v>42.5</v>
      </c>
      <c r="AD16" s="487"/>
      <c r="AE16" s="487"/>
      <c r="AF16" s="487"/>
      <c r="AG16" s="488"/>
      <c r="AH16" s="486">
        <v>42.9</v>
      </c>
      <c r="AI16" s="487"/>
      <c r="AJ16" s="487"/>
      <c r="AK16" s="487"/>
      <c r="AL16" s="489"/>
      <c r="AM16" s="463"/>
      <c r="AN16" s="363"/>
      <c r="AO16" s="363"/>
      <c r="AP16" s="363"/>
      <c r="AQ16" s="363"/>
      <c r="AR16" s="363"/>
      <c r="AS16" s="363"/>
      <c r="AT16" s="364"/>
      <c r="AU16" s="464"/>
      <c r="AV16" s="465"/>
      <c r="AW16" s="465"/>
      <c r="AX16" s="465"/>
      <c r="AY16" s="420" t="s">
        <v>143</v>
      </c>
      <c r="AZ16" s="421"/>
      <c r="BA16" s="421"/>
      <c r="BB16" s="421"/>
      <c r="BC16" s="421"/>
      <c r="BD16" s="421"/>
      <c r="BE16" s="421"/>
      <c r="BF16" s="421"/>
      <c r="BG16" s="421"/>
      <c r="BH16" s="421"/>
      <c r="BI16" s="421"/>
      <c r="BJ16" s="421"/>
      <c r="BK16" s="421"/>
      <c r="BL16" s="421"/>
      <c r="BM16" s="422"/>
      <c r="BN16" s="406">
        <v>10443119</v>
      </c>
      <c r="BO16" s="407"/>
      <c r="BP16" s="407"/>
      <c r="BQ16" s="407"/>
      <c r="BR16" s="407"/>
      <c r="BS16" s="407"/>
      <c r="BT16" s="407"/>
      <c r="BU16" s="408"/>
      <c r="BV16" s="406">
        <v>10238258</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144</v>
      </c>
      <c r="N17" s="500"/>
      <c r="O17" s="500"/>
      <c r="P17" s="500"/>
      <c r="Q17" s="501"/>
      <c r="R17" s="483" t="s">
        <v>145</v>
      </c>
      <c r="S17" s="484"/>
      <c r="T17" s="484"/>
      <c r="U17" s="484"/>
      <c r="V17" s="485"/>
      <c r="W17" s="496" t="s">
        <v>146</v>
      </c>
      <c r="X17" s="392"/>
      <c r="Y17" s="392"/>
      <c r="Z17" s="392"/>
      <c r="AA17" s="392"/>
      <c r="AB17" s="393"/>
      <c r="AC17" s="359">
        <v>10886</v>
      </c>
      <c r="AD17" s="360"/>
      <c r="AE17" s="360"/>
      <c r="AF17" s="360"/>
      <c r="AG17" s="361"/>
      <c r="AH17" s="359">
        <v>11082</v>
      </c>
      <c r="AI17" s="360"/>
      <c r="AJ17" s="360"/>
      <c r="AK17" s="360"/>
      <c r="AL17" s="419"/>
      <c r="AM17" s="463"/>
      <c r="AN17" s="363"/>
      <c r="AO17" s="363"/>
      <c r="AP17" s="363"/>
      <c r="AQ17" s="363"/>
      <c r="AR17" s="363"/>
      <c r="AS17" s="363"/>
      <c r="AT17" s="364"/>
      <c r="AU17" s="464"/>
      <c r="AV17" s="465"/>
      <c r="AW17" s="465"/>
      <c r="AX17" s="465"/>
      <c r="AY17" s="420" t="s">
        <v>147</v>
      </c>
      <c r="AZ17" s="421"/>
      <c r="BA17" s="421"/>
      <c r="BB17" s="421"/>
      <c r="BC17" s="421"/>
      <c r="BD17" s="421"/>
      <c r="BE17" s="421"/>
      <c r="BF17" s="421"/>
      <c r="BG17" s="421"/>
      <c r="BH17" s="421"/>
      <c r="BI17" s="421"/>
      <c r="BJ17" s="421"/>
      <c r="BK17" s="421"/>
      <c r="BL17" s="421"/>
      <c r="BM17" s="422"/>
      <c r="BN17" s="406">
        <v>8443858</v>
      </c>
      <c r="BO17" s="407"/>
      <c r="BP17" s="407"/>
      <c r="BQ17" s="407"/>
      <c r="BR17" s="407"/>
      <c r="BS17" s="407"/>
      <c r="BT17" s="407"/>
      <c r="BU17" s="408"/>
      <c r="BV17" s="406">
        <v>8381105</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148</v>
      </c>
      <c r="C18" s="457"/>
      <c r="D18" s="457"/>
      <c r="E18" s="458"/>
      <c r="F18" s="458"/>
      <c r="G18" s="458"/>
      <c r="H18" s="458"/>
      <c r="I18" s="458"/>
      <c r="J18" s="458"/>
      <c r="K18" s="458"/>
      <c r="L18" s="459">
        <v>150.97999999999999</v>
      </c>
      <c r="M18" s="459"/>
      <c r="N18" s="459"/>
      <c r="O18" s="459"/>
      <c r="P18" s="459"/>
      <c r="Q18" s="459"/>
      <c r="R18" s="460"/>
      <c r="S18" s="460"/>
      <c r="T18" s="460"/>
      <c r="U18" s="460"/>
      <c r="V18" s="461"/>
      <c r="W18" s="477"/>
      <c r="X18" s="478"/>
      <c r="Y18" s="478"/>
      <c r="Z18" s="478"/>
      <c r="AA18" s="478"/>
      <c r="AB18" s="502"/>
      <c r="AC18" s="376">
        <v>53.5</v>
      </c>
      <c r="AD18" s="377"/>
      <c r="AE18" s="377"/>
      <c r="AF18" s="377"/>
      <c r="AG18" s="462"/>
      <c r="AH18" s="376">
        <v>53.2</v>
      </c>
      <c r="AI18" s="377"/>
      <c r="AJ18" s="377"/>
      <c r="AK18" s="377"/>
      <c r="AL18" s="378"/>
      <c r="AM18" s="463"/>
      <c r="AN18" s="363"/>
      <c r="AO18" s="363"/>
      <c r="AP18" s="363"/>
      <c r="AQ18" s="363"/>
      <c r="AR18" s="363"/>
      <c r="AS18" s="363"/>
      <c r="AT18" s="364"/>
      <c r="AU18" s="464"/>
      <c r="AV18" s="465"/>
      <c r="AW18" s="465"/>
      <c r="AX18" s="465"/>
      <c r="AY18" s="420" t="s">
        <v>149</v>
      </c>
      <c r="AZ18" s="421"/>
      <c r="BA18" s="421"/>
      <c r="BB18" s="421"/>
      <c r="BC18" s="421"/>
      <c r="BD18" s="421"/>
      <c r="BE18" s="421"/>
      <c r="BF18" s="421"/>
      <c r="BG18" s="421"/>
      <c r="BH18" s="421"/>
      <c r="BI18" s="421"/>
      <c r="BJ18" s="421"/>
      <c r="BK18" s="421"/>
      <c r="BL18" s="421"/>
      <c r="BM18" s="422"/>
      <c r="BN18" s="406">
        <v>12148008</v>
      </c>
      <c r="BO18" s="407"/>
      <c r="BP18" s="407"/>
      <c r="BQ18" s="407"/>
      <c r="BR18" s="407"/>
      <c r="BS18" s="407"/>
      <c r="BT18" s="407"/>
      <c r="BU18" s="408"/>
      <c r="BV18" s="406">
        <v>11946831</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150</v>
      </c>
      <c r="C19" s="457"/>
      <c r="D19" s="457"/>
      <c r="E19" s="458"/>
      <c r="F19" s="458"/>
      <c r="G19" s="458"/>
      <c r="H19" s="458"/>
      <c r="I19" s="458"/>
      <c r="J19" s="458"/>
      <c r="K19" s="458"/>
      <c r="L19" s="466">
        <v>283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151</v>
      </c>
      <c r="AZ19" s="421"/>
      <c r="BA19" s="421"/>
      <c r="BB19" s="421"/>
      <c r="BC19" s="421"/>
      <c r="BD19" s="421"/>
      <c r="BE19" s="421"/>
      <c r="BF19" s="421"/>
      <c r="BG19" s="421"/>
      <c r="BH19" s="421"/>
      <c r="BI19" s="421"/>
      <c r="BJ19" s="421"/>
      <c r="BK19" s="421"/>
      <c r="BL19" s="421"/>
      <c r="BM19" s="422"/>
      <c r="BN19" s="406">
        <v>19404272</v>
      </c>
      <c r="BO19" s="407"/>
      <c r="BP19" s="407"/>
      <c r="BQ19" s="407"/>
      <c r="BR19" s="407"/>
      <c r="BS19" s="407"/>
      <c r="BT19" s="407"/>
      <c r="BU19" s="408"/>
      <c r="BV19" s="406">
        <v>20158641</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152</v>
      </c>
      <c r="C20" s="457"/>
      <c r="D20" s="457"/>
      <c r="E20" s="458"/>
      <c r="F20" s="458"/>
      <c r="G20" s="458"/>
      <c r="H20" s="458"/>
      <c r="I20" s="458"/>
      <c r="J20" s="458"/>
      <c r="K20" s="458"/>
      <c r="L20" s="466">
        <v>16245</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153</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154</v>
      </c>
      <c r="C22" s="383"/>
      <c r="D22" s="384"/>
      <c r="E22" s="391" t="s">
        <v>1</v>
      </c>
      <c r="F22" s="392"/>
      <c r="G22" s="392"/>
      <c r="H22" s="392"/>
      <c r="I22" s="392"/>
      <c r="J22" s="392"/>
      <c r="K22" s="393"/>
      <c r="L22" s="391" t="s">
        <v>155</v>
      </c>
      <c r="M22" s="392"/>
      <c r="N22" s="392"/>
      <c r="O22" s="392"/>
      <c r="P22" s="393"/>
      <c r="Q22" s="397" t="s">
        <v>156</v>
      </c>
      <c r="R22" s="398"/>
      <c r="S22" s="398"/>
      <c r="T22" s="398"/>
      <c r="U22" s="398"/>
      <c r="V22" s="399"/>
      <c r="W22" s="448" t="s">
        <v>157</v>
      </c>
      <c r="X22" s="383"/>
      <c r="Y22" s="384"/>
      <c r="Z22" s="391" t="s">
        <v>1</v>
      </c>
      <c r="AA22" s="392"/>
      <c r="AB22" s="392"/>
      <c r="AC22" s="392"/>
      <c r="AD22" s="392"/>
      <c r="AE22" s="392"/>
      <c r="AF22" s="392"/>
      <c r="AG22" s="393"/>
      <c r="AH22" s="409" t="s">
        <v>158</v>
      </c>
      <c r="AI22" s="392"/>
      <c r="AJ22" s="392"/>
      <c r="AK22" s="392"/>
      <c r="AL22" s="393"/>
      <c r="AM22" s="409" t="s">
        <v>159</v>
      </c>
      <c r="AN22" s="410"/>
      <c r="AO22" s="410"/>
      <c r="AP22" s="410"/>
      <c r="AQ22" s="410"/>
      <c r="AR22" s="411"/>
      <c r="AS22" s="397" t="s">
        <v>156</v>
      </c>
      <c r="AT22" s="398"/>
      <c r="AU22" s="398"/>
      <c r="AV22" s="398"/>
      <c r="AW22" s="398"/>
      <c r="AX22" s="415"/>
      <c r="AY22" s="432" t="s">
        <v>160</v>
      </c>
      <c r="AZ22" s="433"/>
      <c r="BA22" s="433"/>
      <c r="BB22" s="433"/>
      <c r="BC22" s="433"/>
      <c r="BD22" s="433"/>
      <c r="BE22" s="433"/>
      <c r="BF22" s="433"/>
      <c r="BG22" s="433"/>
      <c r="BH22" s="433"/>
      <c r="BI22" s="433"/>
      <c r="BJ22" s="433"/>
      <c r="BK22" s="433"/>
      <c r="BL22" s="433"/>
      <c r="BM22" s="434"/>
      <c r="BN22" s="435">
        <v>17110960</v>
      </c>
      <c r="BO22" s="436"/>
      <c r="BP22" s="436"/>
      <c r="BQ22" s="436"/>
      <c r="BR22" s="436"/>
      <c r="BS22" s="436"/>
      <c r="BT22" s="436"/>
      <c r="BU22" s="437"/>
      <c r="BV22" s="435">
        <v>17627493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161</v>
      </c>
      <c r="AZ23" s="421"/>
      <c r="BA23" s="421"/>
      <c r="BB23" s="421"/>
      <c r="BC23" s="421"/>
      <c r="BD23" s="421"/>
      <c r="BE23" s="421"/>
      <c r="BF23" s="421"/>
      <c r="BG23" s="421"/>
      <c r="BH23" s="421"/>
      <c r="BI23" s="421"/>
      <c r="BJ23" s="421"/>
      <c r="BK23" s="421"/>
      <c r="BL23" s="421"/>
      <c r="BM23" s="422"/>
      <c r="BN23" s="406">
        <v>15219522</v>
      </c>
      <c r="BO23" s="407"/>
      <c r="BP23" s="407"/>
      <c r="BQ23" s="407"/>
      <c r="BR23" s="407"/>
      <c r="BS23" s="407"/>
      <c r="BT23" s="407"/>
      <c r="BU23" s="408"/>
      <c r="BV23" s="406">
        <v>15757700</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162</v>
      </c>
      <c r="F24" s="363"/>
      <c r="G24" s="363"/>
      <c r="H24" s="363"/>
      <c r="I24" s="363"/>
      <c r="J24" s="363"/>
      <c r="K24" s="364"/>
      <c r="L24" s="359">
        <v>1</v>
      </c>
      <c r="M24" s="360"/>
      <c r="N24" s="360"/>
      <c r="O24" s="360"/>
      <c r="P24" s="361"/>
      <c r="Q24" s="359">
        <v>8930</v>
      </c>
      <c r="R24" s="360"/>
      <c r="S24" s="360"/>
      <c r="T24" s="360"/>
      <c r="U24" s="360"/>
      <c r="V24" s="361"/>
      <c r="W24" s="449"/>
      <c r="X24" s="386"/>
      <c r="Y24" s="387"/>
      <c r="Z24" s="362" t="s">
        <v>163</v>
      </c>
      <c r="AA24" s="363"/>
      <c r="AB24" s="363"/>
      <c r="AC24" s="363"/>
      <c r="AD24" s="363"/>
      <c r="AE24" s="363"/>
      <c r="AF24" s="363"/>
      <c r="AG24" s="364"/>
      <c r="AH24" s="359">
        <v>237</v>
      </c>
      <c r="AI24" s="360"/>
      <c r="AJ24" s="360"/>
      <c r="AK24" s="360"/>
      <c r="AL24" s="361"/>
      <c r="AM24" s="359">
        <v>785418</v>
      </c>
      <c r="AN24" s="360"/>
      <c r="AO24" s="360"/>
      <c r="AP24" s="360"/>
      <c r="AQ24" s="360"/>
      <c r="AR24" s="361"/>
      <c r="AS24" s="359">
        <v>3314</v>
      </c>
      <c r="AT24" s="360"/>
      <c r="AU24" s="360"/>
      <c r="AV24" s="360"/>
      <c r="AW24" s="360"/>
      <c r="AX24" s="419"/>
      <c r="AY24" s="379" t="s">
        <v>164</v>
      </c>
      <c r="AZ24" s="380"/>
      <c r="BA24" s="380"/>
      <c r="BB24" s="380"/>
      <c r="BC24" s="380"/>
      <c r="BD24" s="380"/>
      <c r="BE24" s="380"/>
      <c r="BF24" s="380"/>
      <c r="BG24" s="380"/>
      <c r="BH24" s="380"/>
      <c r="BI24" s="380"/>
      <c r="BJ24" s="380"/>
      <c r="BK24" s="380"/>
      <c r="BL24" s="380"/>
      <c r="BM24" s="381"/>
      <c r="BN24" s="406">
        <v>10066098</v>
      </c>
      <c r="BO24" s="407"/>
      <c r="BP24" s="407"/>
      <c r="BQ24" s="407"/>
      <c r="BR24" s="407"/>
      <c r="BS24" s="407"/>
      <c r="BT24" s="407"/>
      <c r="BU24" s="408"/>
      <c r="BV24" s="406">
        <v>9901883</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165</v>
      </c>
      <c r="F25" s="363"/>
      <c r="G25" s="363"/>
      <c r="H25" s="363"/>
      <c r="I25" s="363"/>
      <c r="J25" s="363"/>
      <c r="K25" s="364"/>
      <c r="L25" s="359">
        <v>1</v>
      </c>
      <c r="M25" s="360"/>
      <c r="N25" s="360"/>
      <c r="O25" s="360"/>
      <c r="P25" s="361"/>
      <c r="Q25" s="359">
        <v>7140</v>
      </c>
      <c r="R25" s="360"/>
      <c r="S25" s="360"/>
      <c r="T25" s="360"/>
      <c r="U25" s="360"/>
      <c r="V25" s="361"/>
      <c r="W25" s="449"/>
      <c r="X25" s="386"/>
      <c r="Y25" s="387"/>
      <c r="Z25" s="362" t="s">
        <v>166</v>
      </c>
      <c r="AA25" s="363"/>
      <c r="AB25" s="363"/>
      <c r="AC25" s="363"/>
      <c r="AD25" s="363"/>
      <c r="AE25" s="363"/>
      <c r="AF25" s="363"/>
      <c r="AG25" s="364"/>
      <c r="AH25" s="359" t="s">
        <v>123</v>
      </c>
      <c r="AI25" s="360"/>
      <c r="AJ25" s="360"/>
      <c r="AK25" s="360"/>
      <c r="AL25" s="361"/>
      <c r="AM25" s="359" t="s">
        <v>123</v>
      </c>
      <c r="AN25" s="360"/>
      <c r="AO25" s="360"/>
      <c r="AP25" s="360"/>
      <c r="AQ25" s="360"/>
      <c r="AR25" s="361"/>
      <c r="AS25" s="359" t="s">
        <v>123</v>
      </c>
      <c r="AT25" s="360"/>
      <c r="AU25" s="360"/>
      <c r="AV25" s="360"/>
      <c r="AW25" s="360"/>
      <c r="AX25" s="419"/>
      <c r="AY25" s="432" t="s">
        <v>167</v>
      </c>
      <c r="AZ25" s="433"/>
      <c r="BA25" s="433"/>
      <c r="BB25" s="433"/>
      <c r="BC25" s="433"/>
      <c r="BD25" s="433"/>
      <c r="BE25" s="433"/>
      <c r="BF25" s="433"/>
      <c r="BG25" s="433"/>
      <c r="BH25" s="433"/>
      <c r="BI25" s="433"/>
      <c r="BJ25" s="433"/>
      <c r="BK25" s="433"/>
      <c r="BL25" s="433"/>
      <c r="BM25" s="434"/>
      <c r="BN25" s="435">
        <v>2383500</v>
      </c>
      <c r="BO25" s="436"/>
      <c r="BP25" s="436"/>
      <c r="BQ25" s="436"/>
      <c r="BR25" s="436"/>
      <c r="BS25" s="436"/>
      <c r="BT25" s="436"/>
      <c r="BU25" s="437"/>
      <c r="BV25" s="435">
        <v>1363107</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168</v>
      </c>
      <c r="F26" s="363"/>
      <c r="G26" s="363"/>
      <c r="H26" s="363"/>
      <c r="I26" s="363"/>
      <c r="J26" s="363"/>
      <c r="K26" s="364"/>
      <c r="L26" s="359">
        <v>1</v>
      </c>
      <c r="M26" s="360"/>
      <c r="N26" s="360"/>
      <c r="O26" s="360"/>
      <c r="P26" s="361"/>
      <c r="Q26" s="359">
        <v>6400</v>
      </c>
      <c r="R26" s="360"/>
      <c r="S26" s="360"/>
      <c r="T26" s="360"/>
      <c r="U26" s="360"/>
      <c r="V26" s="361"/>
      <c r="W26" s="449"/>
      <c r="X26" s="386"/>
      <c r="Y26" s="387"/>
      <c r="Z26" s="362" t="s">
        <v>169</v>
      </c>
      <c r="AA26" s="417"/>
      <c r="AB26" s="417"/>
      <c r="AC26" s="417"/>
      <c r="AD26" s="417"/>
      <c r="AE26" s="417"/>
      <c r="AF26" s="417"/>
      <c r="AG26" s="418"/>
      <c r="AH26" s="359">
        <v>11</v>
      </c>
      <c r="AI26" s="360"/>
      <c r="AJ26" s="360"/>
      <c r="AK26" s="360"/>
      <c r="AL26" s="361"/>
      <c r="AM26" s="359">
        <v>38742</v>
      </c>
      <c r="AN26" s="360"/>
      <c r="AO26" s="360"/>
      <c r="AP26" s="360"/>
      <c r="AQ26" s="360"/>
      <c r="AR26" s="361"/>
      <c r="AS26" s="359">
        <v>3522</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123</v>
      </c>
      <c r="BO26" s="407"/>
      <c r="BP26" s="407"/>
      <c r="BQ26" s="407"/>
      <c r="BR26" s="407"/>
      <c r="BS26" s="407"/>
      <c r="BT26" s="407"/>
      <c r="BU26" s="408"/>
      <c r="BV26" s="406" t="s">
        <v>123</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4510</v>
      </c>
      <c r="R27" s="360"/>
      <c r="S27" s="360"/>
      <c r="T27" s="360"/>
      <c r="U27" s="360"/>
      <c r="V27" s="361"/>
      <c r="W27" s="449"/>
      <c r="X27" s="386"/>
      <c r="Y27" s="387"/>
      <c r="Z27" s="362" t="s">
        <v>172</v>
      </c>
      <c r="AA27" s="363"/>
      <c r="AB27" s="363"/>
      <c r="AC27" s="363"/>
      <c r="AD27" s="363"/>
      <c r="AE27" s="363"/>
      <c r="AF27" s="363"/>
      <c r="AG27" s="364"/>
      <c r="AH27" s="359">
        <v>54</v>
      </c>
      <c r="AI27" s="360"/>
      <c r="AJ27" s="360"/>
      <c r="AK27" s="360"/>
      <c r="AL27" s="361"/>
      <c r="AM27" s="359">
        <v>171465</v>
      </c>
      <c r="AN27" s="360"/>
      <c r="AO27" s="360"/>
      <c r="AP27" s="360"/>
      <c r="AQ27" s="360"/>
      <c r="AR27" s="361"/>
      <c r="AS27" s="359">
        <v>3175</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123</v>
      </c>
      <c r="BO27" s="441"/>
      <c r="BP27" s="441"/>
      <c r="BQ27" s="441"/>
      <c r="BR27" s="441"/>
      <c r="BS27" s="441"/>
      <c r="BT27" s="441"/>
      <c r="BU27" s="442"/>
      <c r="BV27" s="440" t="s">
        <v>123</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3800</v>
      </c>
      <c r="R28" s="360"/>
      <c r="S28" s="360"/>
      <c r="T28" s="360"/>
      <c r="U28" s="360"/>
      <c r="V28" s="361"/>
      <c r="W28" s="449"/>
      <c r="X28" s="386"/>
      <c r="Y28" s="387"/>
      <c r="Z28" s="362" t="s">
        <v>175</v>
      </c>
      <c r="AA28" s="363"/>
      <c r="AB28" s="363"/>
      <c r="AC28" s="363"/>
      <c r="AD28" s="363"/>
      <c r="AE28" s="363"/>
      <c r="AF28" s="363"/>
      <c r="AG28" s="364"/>
      <c r="AH28" s="359" t="s">
        <v>123</v>
      </c>
      <c r="AI28" s="360"/>
      <c r="AJ28" s="360"/>
      <c r="AK28" s="360"/>
      <c r="AL28" s="361"/>
      <c r="AM28" s="359" t="s">
        <v>123</v>
      </c>
      <c r="AN28" s="360"/>
      <c r="AO28" s="360"/>
      <c r="AP28" s="360"/>
      <c r="AQ28" s="360"/>
      <c r="AR28" s="361"/>
      <c r="AS28" s="359" t="s">
        <v>123</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4255187</v>
      </c>
      <c r="BO28" s="436"/>
      <c r="BP28" s="436"/>
      <c r="BQ28" s="436"/>
      <c r="BR28" s="436"/>
      <c r="BS28" s="436"/>
      <c r="BT28" s="436"/>
      <c r="BU28" s="437"/>
      <c r="BV28" s="435">
        <v>4199904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13</v>
      </c>
      <c r="M29" s="360"/>
      <c r="N29" s="360"/>
      <c r="O29" s="360"/>
      <c r="P29" s="361"/>
      <c r="Q29" s="359">
        <v>3500</v>
      </c>
      <c r="R29" s="360"/>
      <c r="S29" s="360"/>
      <c r="T29" s="360"/>
      <c r="U29" s="360"/>
      <c r="V29" s="361"/>
      <c r="W29" s="450"/>
      <c r="X29" s="451"/>
      <c r="Y29" s="452"/>
      <c r="Z29" s="362" t="s">
        <v>178</v>
      </c>
      <c r="AA29" s="363"/>
      <c r="AB29" s="363"/>
      <c r="AC29" s="363"/>
      <c r="AD29" s="363"/>
      <c r="AE29" s="363"/>
      <c r="AF29" s="363"/>
      <c r="AG29" s="364"/>
      <c r="AH29" s="359">
        <v>291</v>
      </c>
      <c r="AI29" s="360"/>
      <c r="AJ29" s="360"/>
      <c r="AK29" s="360"/>
      <c r="AL29" s="361"/>
      <c r="AM29" s="359">
        <v>956883</v>
      </c>
      <c r="AN29" s="360"/>
      <c r="AO29" s="360"/>
      <c r="AP29" s="360"/>
      <c r="AQ29" s="360"/>
      <c r="AR29" s="361"/>
      <c r="AS29" s="359">
        <v>3288</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569667</v>
      </c>
      <c r="BO29" s="407"/>
      <c r="BP29" s="407"/>
      <c r="BQ29" s="407"/>
      <c r="BR29" s="407"/>
      <c r="BS29" s="407"/>
      <c r="BT29" s="407"/>
      <c r="BU29" s="408"/>
      <c r="BV29" s="406">
        <v>515158</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100.2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7474564</v>
      </c>
      <c r="BO30" s="441"/>
      <c r="BP30" s="441"/>
      <c r="BQ30" s="441"/>
      <c r="BR30" s="441"/>
      <c r="BS30" s="441"/>
      <c r="BT30" s="441"/>
      <c r="BU30" s="442"/>
      <c r="BV30" s="440">
        <v>6519300</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IF('各会計、関係団体の財政状況及び健全化判断比率'!B34="","",'各会計、関係団体の財政状況及び健全化判断比率'!B34)</f>
        <v>産業団地整備事業特別会計</v>
      </c>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兵庫県市町村職員退職手当組合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北条鉄道株式会社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公園墓地整備事業特別会計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兵庫県後期高齢者医療広域連合（一般会計）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株式会社加西北条都市開発</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8</v>
      </c>
      <c r="AN36" s="354"/>
      <c r="AO36" s="355" t="str">
        <f>IF('各会計、関係団体の財政状況及び健全化判断比率'!B33="","",'各会計、関係団体の財政状況及び健全化判断比率'!B33)</f>
        <v>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兵庫県後期高齢者医療広域連合（特別会計）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北はりま消防組合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播磨内陸医務事業組合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北播磨こども発達支援センター事務組合わかあゆ園</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16</v>
      </c>
      <c r="BX40" s="354"/>
      <c r="BY40" s="355" t="str">
        <f>IF('各会計、関係団体の財政状況及び健全化判断比率'!B74="","",'各会計、関係団体の財政状況及び健全化判断比率'!B74)</f>
        <v>小野加東加西環境施設事務組合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5wlEa7zyEolfvReoGEoHRR4x1fCC4ZW5qjS2Yp1dCy/vODk2lClILaFlbQW+DGiPFoZ9i9XHEyKOKVfVSiwfWA==" saltValue="pZmjjq6pMn/uu0hxj9hhr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6" t="s">
        <v>206</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207</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208</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25" customHeight="1" x14ac:dyDescent="0.2">
      <c r="B4" s="666" t="s">
        <v>1</v>
      </c>
      <c r="C4" s="667"/>
      <c r="D4" s="667"/>
      <c r="E4" s="667"/>
      <c r="F4" s="667"/>
      <c r="G4" s="667"/>
      <c r="H4" s="667"/>
      <c r="I4" s="667"/>
      <c r="J4" s="667"/>
      <c r="K4" s="667"/>
      <c r="L4" s="667"/>
      <c r="M4" s="667"/>
      <c r="N4" s="667"/>
      <c r="O4" s="667"/>
      <c r="P4" s="667"/>
      <c r="Q4" s="668"/>
      <c r="R4" s="666" t="s">
        <v>209</v>
      </c>
      <c r="S4" s="667"/>
      <c r="T4" s="667"/>
      <c r="U4" s="667"/>
      <c r="V4" s="667"/>
      <c r="W4" s="667"/>
      <c r="X4" s="667"/>
      <c r="Y4" s="668"/>
      <c r="Z4" s="666" t="s">
        <v>210</v>
      </c>
      <c r="AA4" s="667"/>
      <c r="AB4" s="667"/>
      <c r="AC4" s="668"/>
      <c r="AD4" s="666" t="s">
        <v>211</v>
      </c>
      <c r="AE4" s="667"/>
      <c r="AF4" s="667"/>
      <c r="AG4" s="667"/>
      <c r="AH4" s="667"/>
      <c r="AI4" s="667"/>
      <c r="AJ4" s="667"/>
      <c r="AK4" s="668"/>
      <c r="AL4" s="666" t="s">
        <v>210</v>
      </c>
      <c r="AM4" s="667"/>
      <c r="AN4" s="667"/>
      <c r="AO4" s="668"/>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6" t="s">
        <v>215</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25" customHeight="1" x14ac:dyDescent="0.2">
      <c r="B5" s="663" t="s">
        <v>216</v>
      </c>
      <c r="C5" s="664"/>
      <c r="D5" s="664"/>
      <c r="E5" s="664"/>
      <c r="F5" s="664"/>
      <c r="G5" s="664"/>
      <c r="H5" s="664"/>
      <c r="I5" s="664"/>
      <c r="J5" s="664"/>
      <c r="K5" s="664"/>
      <c r="L5" s="664"/>
      <c r="M5" s="664"/>
      <c r="N5" s="664"/>
      <c r="O5" s="664"/>
      <c r="P5" s="664"/>
      <c r="Q5" s="665"/>
      <c r="R5" s="660">
        <v>6727401</v>
      </c>
      <c r="S5" s="661"/>
      <c r="T5" s="661"/>
      <c r="U5" s="661"/>
      <c r="V5" s="661"/>
      <c r="W5" s="661"/>
      <c r="X5" s="661"/>
      <c r="Y5" s="689"/>
      <c r="Z5" s="702">
        <v>25.3</v>
      </c>
      <c r="AA5" s="702"/>
      <c r="AB5" s="702"/>
      <c r="AC5" s="702"/>
      <c r="AD5" s="703">
        <v>6725822</v>
      </c>
      <c r="AE5" s="703"/>
      <c r="AF5" s="703"/>
      <c r="AG5" s="703"/>
      <c r="AH5" s="703"/>
      <c r="AI5" s="703"/>
      <c r="AJ5" s="703"/>
      <c r="AK5" s="703"/>
      <c r="AL5" s="690">
        <v>53.2</v>
      </c>
      <c r="AM5" s="672"/>
      <c r="AN5" s="672"/>
      <c r="AO5" s="691"/>
      <c r="AP5" s="663" t="s">
        <v>217</v>
      </c>
      <c r="AQ5" s="664"/>
      <c r="AR5" s="664"/>
      <c r="AS5" s="664"/>
      <c r="AT5" s="664"/>
      <c r="AU5" s="664"/>
      <c r="AV5" s="664"/>
      <c r="AW5" s="664"/>
      <c r="AX5" s="664"/>
      <c r="AY5" s="664"/>
      <c r="AZ5" s="664"/>
      <c r="BA5" s="664"/>
      <c r="BB5" s="664"/>
      <c r="BC5" s="664"/>
      <c r="BD5" s="664"/>
      <c r="BE5" s="664"/>
      <c r="BF5" s="665"/>
      <c r="BG5" s="608">
        <v>6725822</v>
      </c>
      <c r="BH5" s="609"/>
      <c r="BI5" s="609"/>
      <c r="BJ5" s="609"/>
      <c r="BK5" s="609"/>
      <c r="BL5" s="609"/>
      <c r="BM5" s="609"/>
      <c r="BN5" s="610"/>
      <c r="BO5" s="646">
        <v>100</v>
      </c>
      <c r="BP5" s="646"/>
      <c r="BQ5" s="646"/>
      <c r="BR5" s="646"/>
      <c r="BS5" s="647">
        <v>121678</v>
      </c>
      <c r="BT5" s="647"/>
      <c r="BU5" s="647"/>
      <c r="BV5" s="647"/>
      <c r="BW5" s="647"/>
      <c r="BX5" s="647"/>
      <c r="BY5" s="647"/>
      <c r="BZ5" s="647"/>
      <c r="CA5" s="647"/>
      <c r="CB5" s="682"/>
      <c r="CD5" s="666" t="s">
        <v>212</v>
      </c>
      <c r="CE5" s="667"/>
      <c r="CF5" s="667"/>
      <c r="CG5" s="667"/>
      <c r="CH5" s="667"/>
      <c r="CI5" s="667"/>
      <c r="CJ5" s="667"/>
      <c r="CK5" s="667"/>
      <c r="CL5" s="667"/>
      <c r="CM5" s="667"/>
      <c r="CN5" s="667"/>
      <c r="CO5" s="667"/>
      <c r="CP5" s="667"/>
      <c r="CQ5" s="668"/>
      <c r="CR5" s="666" t="s">
        <v>218</v>
      </c>
      <c r="CS5" s="667"/>
      <c r="CT5" s="667"/>
      <c r="CU5" s="667"/>
      <c r="CV5" s="667"/>
      <c r="CW5" s="667"/>
      <c r="CX5" s="667"/>
      <c r="CY5" s="668"/>
      <c r="CZ5" s="666" t="s">
        <v>210</v>
      </c>
      <c r="DA5" s="667"/>
      <c r="DB5" s="667"/>
      <c r="DC5" s="668"/>
      <c r="DD5" s="666" t="s">
        <v>219</v>
      </c>
      <c r="DE5" s="667"/>
      <c r="DF5" s="667"/>
      <c r="DG5" s="667"/>
      <c r="DH5" s="667"/>
      <c r="DI5" s="667"/>
      <c r="DJ5" s="667"/>
      <c r="DK5" s="667"/>
      <c r="DL5" s="667"/>
      <c r="DM5" s="667"/>
      <c r="DN5" s="667"/>
      <c r="DO5" s="667"/>
      <c r="DP5" s="668"/>
      <c r="DQ5" s="666" t="s">
        <v>220</v>
      </c>
      <c r="DR5" s="667"/>
      <c r="DS5" s="667"/>
      <c r="DT5" s="667"/>
      <c r="DU5" s="667"/>
      <c r="DV5" s="667"/>
      <c r="DW5" s="667"/>
      <c r="DX5" s="667"/>
      <c r="DY5" s="667"/>
      <c r="DZ5" s="667"/>
      <c r="EA5" s="667"/>
      <c r="EB5" s="667"/>
      <c r="EC5" s="668"/>
    </row>
    <row r="6" spans="2:143" ht="11.25" customHeight="1" x14ac:dyDescent="0.2">
      <c r="B6" s="605" t="s">
        <v>221</v>
      </c>
      <c r="C6" s="606"/>
      <c r="D6" s="606"/>
      <c r="E6" s="606"/>
      <c r="F6" s="606"/>
      <c r="G6" s="606"/>
      <c r="H6" s="606"/>
      <c r="I6" s="606"/>
      <c r="J6" s="606"/>
      <c r="K6" s="606"/>
      <c r="L6" s="606"/>
      <c r="M6" s="606"/>
      <c r="N6" s="606"/>
      <c r="O6" s="606"/>
      <c r="P6" s="606"/>
      <c r="Q6" s="607"/>
      <c r="R6" s="608">
        <v>168594</v>
      </c>
      <c r="S6" s="609"/>
      <c r="T6" s="609"/>
      <c r="U6" s="609"/>
      <c r="V6" s="609"/>
      <c r="W6" s="609"/>
      <c r="X6" s="609"/>
      <c r="Y6" s="610"/>
      <c r="Z6" s="646">
        <v>0.6</v>
      </c>
      <c r="AA6" s="646"/>
      <c r="AB6" s="646"/>
      <c r="AC6" s="646"/>
      <c r="AD6" s="647">
        <v>168594</v>
      </c>
      <c r="AE6" s="647"/>
      <c r="AF6" s="647"/>
      <c r="AG6" s="647"/>
      <c r="AH6" s="647"/>
      <c r="AI6" s="647"/>
      <c r="AJ6" s="647"/>
      <c r="AK6" s="647"/>
      <c r="AL6" s="611">
        <v>1.3</v>
      </c>
      <c r="AM6" s="612"/>
      <c r="AN6" s="612"/>
      <c r="AO6" s="648"/>
      <c r="AP6" s="605" t="s">
        <v>222</v>
      </c>
      <c r="AQ6" s="606"/>
      <c r="AR6" s="606"/>
      <c r="AS6" s="606"/>
      <c r="AT6" s="606"/>
      <c r="AU6" s="606"/>
      <c r="AV6" s="606"/>
      <c r="AW6" s="606"/>
      <c r="AX6" s="606"/>
      <c r="AY6" s="606"/>
      <c r="AZ6" s="606"/>
      <c r="BA6" s="606"/>
      <c r="BB6" s="606"/>
      <c r="BC6" s="606"/>
      <c r="BD6" s="606"/>
      <c r="BE6" s="606"/>
      <c r="BF6" s="607"/>
      <c r="BG6" s="608">
        <v>6725822</v>
      </c>
      <c r="BH6" s="609"/>
      <c r="BI6" s="609"/>
      <c r="BJ6" s="609"/>
      <c r="BK6" s="609"/>
      <c r="BL6" s="609"/>
      <c r="BM6" s="609"/>
      <c r="BN6" s="610"/>
      <c r="BO6" s="646">
        <v>100</v>
      </c>
      <c r="BP6" s="646"/>
      <c r="BQ6" s="646"/>
      <c r="BR6" s="646"/>
      <c r="BS6" s="647">
        <v>121678</v>
      </c>
      <c r="BT6" s="647"/>
      <c r="BU6" s="647"/>
      <c r="BV6" s="647"/>
      <c r="BW6" s="647"/>
      <c r="BX6" s="647"/>
      <c r="BY6" s="647"/>
      <c r="BZ6" s="647"/>
      <c r="CA6" s="647"/>
      <c r="CB6" s="682"/>
      <c r="CD6" s="663" t="s">
        <v>223</v>
      </c>
      <c r="CE6" s="664"/>
      <c r="CF6" s="664"/>
      <c r="CG6" s="664"/>
      <c r="CH6" s="664"/>
      <c r="CI6" s="664"/>
      <c r="CJ6" s="664"/>
      <c r="CK6" s="664"/>
      <c r="CL6" s="664"/>
      <c r="CM6" s="664"/>
      <c r="CN6" s="664"/>
      <c r="CO6" s="664"/>
      <c r="CP6" s="664"/>
      <c r="CQ6" s="665"/>
      <c r="CR6" s="608">
        <v>169621</v>
      </c>
      <c r="CS6" s="609"/>
      <c r="CT6" s="609"/>
      <c r="CU6" s="609"/>
      <c r="CV6" s="609"/>
      <c r="CW6" s="609"/>
      <c r="CX6" s="609"/>
      <c r="CY6" s="610"/>
      <c r="CZ6" s="690">
        <v>0.6</v>
      </c>
      <c r="DA6" s="672"/>
      <c r="DB6" s="672"/>
      <c r="DC6" s="692"/>
      <c r="DD6" s="614" t="s">
        <v>123</v>
      </c>
      <c r="DE6" s="609"/>
      <c r="DF6" s="609"/>
      <c r="DG6" s="609"/>
      <c r="DH6" s="609"/>
      <c r="DI6" s="609"/>
      <c r="DJ6" s="609"/>
      <c r="DK6" s="609"/>
      <c r="DL6" s="609"/>
      <c r="DM6" s="609"/>
      <c r="DN6" s="609"/>
      <c r="DO6" s="609"/>
      <c r="DP6" s="610"/>
      <c r="DQ6" s="614">
        <v>169621</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4134</v>
      </c>
      <c r="S7" s="609"/>
      <c r="T7" s="609"/>
      <c r="U7" s="609"/>
      <c r="V7" s="609"/>
      <c r="W7" s="609"/>
      <c r="X7" s="609"/>
      <c r="Y7" s="610"/>
      <c r="Z7" s="646">
        <v>0</v>
      </c>
      <c r="AA7" s="646"/>
      <c r="AB7" s="646"/>
      <c r="AC7" s="646"/>
      <c r="AD7" s="647">
        <v>4134</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2549944</v>
      </c>
      <c r="BH7" s="609"/>
      <c r="BI7" s="609"/>
      <c r="BJ7" s="609"/>
      <c r="BK7" s="609"/>
      <c r="BL7" s="609"/>
      <c r="BM7" s="609"/>
      <c r="BN7" s="610"/>
      <c r="BO7" s="646">
        <v>37.9</v>
      </c>
      <c r="BP7" s="646"/>
      <c r="BQ7" s="646"/>
      <c r="BR7" s="646"/>
      <c r="BS7" s="647">
        <v>121678</v>
      </c>
      <c r="BT7" s="647"/>
      <c r="BU7" s="647"/>
      <c r="BV7" s="647"/>
      <c r="BW7" s="647"/>
      <c r="BX7" s="647"/>
      <c r="BY7" s="647"/>
      <c r="BZ7" s="647"/>
      <c r="CA7" s="647"/>
      <c r="CB7" s="682"/>
      <c r="CD7" s="605" t="s">
        <v>226</v>
      </c>
      <c r="CE7" s="606"/>
      <c r="CF7" s="606"/>
      <c r="CG7" s="606"/>
      <c r="CH7" s="606"/>
      <c r="CI7" s="606"/>
      <c r="CJ7" s="606"/>
      <c r="CK7" s="606"/>
      <c r="CL7" s="606"/>
      <c r="CM7" s="606"/>
      <c r="CN7" s="606"/>
      <c r="CO7" s="606"/>
      <c r="CP7" s="606"/>
      <c r="CQ7" s="607"/>
      <c r="CR7" s="608">
        <v>6580221</v>
      </c>
      <c r="CS7" s="609"/>
      <c r="CT7" s="609"/>
      <c r="CU7" s="609"/>
      <c r="CV7" s="609"/>
      <c r="CW7" s="609"/>
      <c r="CX7" s="609"/>
      <c r="CY7" s="610"/>
      <c r="CZ7" s="646">
        <v>25</v>
      </c>
      <c r="DA7" s="646"/>
      <c r="DB7" s="646"/>
      <c r="DC7" s="646"/>
      <c r="DD7" s="614">
        <v>395428</v>
      </c>
      <c r="DE7" s="609"/>
      <c r="DF7" s="609"/>
      <c r="DG7" s="609"/>
      <c r="DH7" s="609"/>
      <c r="DI7" s="609"/>
      <c r="DJ7" s="609"/>
      <c r="DK7" s="609"/>
      <c r="DL7" s="609"/>
      <c r="DM7" s="609"/>
      <c r="DN7" s="609"/>
      <c r="DO7" s="609"/>
      <c r="DP7" s="610"/>
      <c r="DQ7" s="614">
        <v>4947724</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73689</v>
      </c>
      <c r="S8" s="609"/>
      <c r="T8" s="609"/>
      <c r="U8" s="609"/>
      <c r="V8" s="609"/>
      <c r="W8" s="609"/>
      <c r="X8" s="609"/>
      <c r="Y8" s="610"/>
      <c r="Z8" s="646">
        <v>0.3</v>
      </c>
      <c r="AA8" s="646"/>
      <c r="AB8" s="646"/>
      <c r="AC8" s="646"/>
      <c r="AD8" s="647">
        <v>73689</v>
      </c>
      <c r="AE8" s="647"/>
      <c r="AF8" s="647"/>
      <c r="AG8" s="647"/>
      <c r="AH8" s="647"/>
      <c r="AI8" s="647"/>
      <c r="AJ8" s="647"/>
      <c r="AK8" s="647"/>
      <c r="AL8" s="611">
        <v>0.6</v>
      </c>
      <c r="AM8" s="612"/>
      <c r="AN8" s="612"/>
      <c r="AO8" s="648"/>
      <c r="AP8" s="605" t="s">
        <v>228</v>
      </c>
      <c r="AQ8" s="606"/>
      <c r="AR8" s="606"/>
      <c r="AS8" s="606"/>
      <c r="AT8" s="606"/>
      <c r="AU8" s="606"/>
      <c r="AV8" s="606"/>
      <c r="AW8" s="606"/>
      <c r="AX8" s="606"/>
      <c r="AY8" s="606"/>
      <c r="AZ8" s="606"/>
      <c r="BA8" s="606"/>
      <c r="BB8" s="606"/>
      <c r="BC8" s="606"/>
      <c r="BD8" s="606"/>
      <c r="BE8" s="606"/>
      <c r="BF8" s="607"/>
      <c r="BG8" s="608">
        <v>68596</v>
      </c>
      <c r="BH8" s="609"/>
      <c r="BI8" s="609"/>
      <c r="BJ8" s="609"/>
      <c r="BK8" s="609"/>
      <c r="BL8" s="609"/>
      <c r="BM8" s="609"/>
      <c r="BN8" s="610"/>
      <c r="BO8" s="646">
        <v>1</v>
      </c>
      <c r="BP8" s="646"/>
      <c r="BQ8" s="646"/>
      <c r="BR8" s="646"/>
      <c r="BS8" s="647" t="s">
        <v>123</v>
      </c>
      <c r="BT8" s="647"/>
      <c r="BU8" s="647"/>
      <c r="BV8" s="647"/>
      <c r="BW8" s="647"/>
      <c r="BX8" s="647"/>
      <c r="BY8" s="647"/>
      <c r="BZ8" s="647"/>
      <c r="CA8" s="647"/>
      <c r="CB8" s="682"/>
      <c r="CD8" s="605" t="s">
        <v>229</v>
      </c>
      <c r="CE8" s="606"/>
      <c r="CF8" s="606"/>
      <c r="CG8" s="606"/>
      <c r="CH8" s="606"/>
      <c r="CI8" s="606"/>
      <c r="CJ8" s="606"/>
      <c r="CK8" s="606"/>
      <c r="CL8" s="606"/>
      <c r="CM8" s="606"/>
      <c r="CN8" s="606"/>
      <c r="CO8" s="606"/>
      <c r="CP8" s="606"/>
      <c r="CQ8" s="607"/>
      <c r="CR8" s="608">
        <v>7757686</v>
      </c>
      <c r="CS8" s="609"/>
      <c r="CT8" s="609"/>
      <c r="CU8" s="609"/>
      <c r="CV8" s="609"/>
      <c r="CW8" s="609"/>
      <c r="CX8" s="609"/>
      <c r="CY8" s="610"/>
      <c r="CZ8" s="646">
        <v>29.5</v>
      </c>
      <c r="DA8" s="646"/>
      <c r="DB8" s="646"/>
      <c r="DC8" s="646"/>
      <c r="DD8" s="614">
        <v>70569</v>
      </c>
      <c r="DE8" s="609"/>
      <c r="DF8" s="609"/>
      <c r="DG8" s="609"/>
      <c r="DH8" s="609"/>
      <c r="DI8" s="609"/>
      <c r="DJ8" s="609"/>
      <c r="DK8" s="609"/>
      <c r="DL8" s="609"/>
      <c r="DM8" s="609"/>
      <c r="DN8" s="609"/>
      <c r="DO8" s="609"/>
      <c r="DP8" s="610"/>
      <c r="DQ8" s="614">
        <v>4435398</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97149</v>
      </c>
      <c r="S9" s="609"/>
      <c r="T9" s="609"/>
      <c r="U9" s="609"/>
      <c r="V9" s="609"/>
      <c r="W9" s="609"/>
      <c r="X9" s="609"/>
      <c r="Y9" s="610"/>
      <c r="Z9" s="646">
        <v>0.4</v>
      </c>
      <c r="AA9" s="646"/>
      <c r="AB9" s="646"/>
      <c r="AC9" s="646"/>
      <c r="AD9" s="647">
        <v>97149</v>
      </c>
      <c r="AE9" s="647"/>
      <c r="AF9" s="647"/>
      <c r="AG9" s="647"/>
      <c r="AH9" s="647"/>
      <c r="AI9" s="647"/>
      <c r="AJ9" s="647"/>
      <c r="AK9" s="647"/>
      <c r="AL9" s="611">
        <v>0.8</v>
      </c>
      <c r="AM9" s="612"/>
      <c r="AN9" s="612"/>
      <c r="AO9" s="648"/>
      <c r="AP9" s="605" t="s">
        <v>231</v>
      </c>
      <c r="AQ9" s="606"/>
      <c r="AR9" s="606"/>
      <c r="AS9" s="606"/>
      <c r="AT9" s="606"/>
      <c r="AU9" s="606"/>
      <c r="AV9" s="606"/>
      <c r="AW9" s="606"/>
      <c r="AX9" s="606"/>
      <c r="AY9" s="606"/>
      <c r="AZ9" s="606"/>
      <c r="BA9" s="606"/>
      <c r="BB9" s="606"/>
      <c r="BC9" s="606"/>
      <c r="BD9" s="606"/>
      <c r="BE9" s="606"/>
      <c r="BF9" s="607"/>
      <c r="BG9" s="608">
        <v>1894896</v>
      </c>
      <c r="BH9" s="609"/>
      <c r="BI9" s="609"/>
      <c r="BJ9" s="609"/>
      <c r="BK9" s="609"/>
      <c r="BL9" s="609"/>
      <c r="BM9" s="609"/>
      <c r="BN9" s="610"/>
      <c r="BO9" s="646">
        <v>28.2</v>
      </c>
      <c r="BP9" s="646"/>
      <c r="BQ9" s="646"/>
      <c r="BR9" s="646"/>
      <c r="BS9" s="647" t="s">
        <v>123</v>
      </c>
      <c r="BT9" s="647"/>
      <c r="BU9" s="647"/>
      <c r="BV9" s="647"/>
      <c r="BW9" s="647"/>
      <c r="BX9" s="647"/>
      <c r="BY9" s="647"/>
      <c r="BZ9" s="647"/>
      <c r="CA9" s="647"/>
      <c r="CB9" s="682"/>
      <c r="CD9" s="605" t="s">
        <v>232</v>
      </c>
      <c r="CE9" s="606"/>
      <c r="CF9" s="606"/>
      <c r="CG9" s="606"/>
      <c r="CH9" s="606"/>
      <c r="CI9" s="606"/>
      <c r="CJ9" s="606"/>
      <c r="CK9" s="606"/>
      <c r="CL9" s="606"/>
      <c r="CM9" s="606"/>
      <c r="CN9" s="606"/>
      <c r="CO9" s="606"/>
      <c r="CP9" s="606"/>
      <c r="CQ9" s="607"/>
      <c r="CR9" s="608">
        <v>2489346</v>
      </c>
      <c r="CS9" s="609"/>
      <c r="CT9" s="609"/>
      <c r="CU9" s="609"/>
      <c r="CV9" s="609"/>
      <c r="CW9" s="609"/>
      <c r="CX9" s="609"/>
      <c r="CY9" s="610"/>
      <c r="CZ9" s="646">
        <v>9.5</v>
      </c>
      <c r="DA9" s="646"/>
      <c r="DB9" s="646"/>
      <c r="DC9" s="646"/>
      <c r="DD9" s="614">
        <v>8295</v>
      </c>
      <c r="DE9" s="609"/>
      <c r="DF9" s="609"/>
      <c r="DG9" s="609"/>
      <c r="DH9" s="609"/>
      <c r="DI9" s="609"/>
      <c r="DJ9" s="609"/>
      <c r="DK9" s="609"/>
      <c r="DL9" s="609"/>
      <c r="DM9" s="609"/>
      <c r="DN9" s="609"/>
      <c r="DO9" s="609"/>
      <c r="DP9" s="610"/>
      <c r="DQ9" s="614">
        <v>2032706</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123</v>
      </c>
      <c r="S10" s="609"/>
      <c r="T10" s="609"/>
      <c r="U10" s="609"/>
      <c r="V10" s="609"/>
      <c r="W10" s="609"/>
      <c r="X10" s="609"/>
      <c r="Y10" s="610"/>
      <c r="Z10" s="646" t="s">
        <v>123</v>
      </c>
      <c r="AA10" s="646"/>
      <c r="AB10" s="646"/>
      <c r="AC10" s="646"/>
      <c r="AD10" s="647" t="s">
        <v>123</v>
      </c>
      <c r="AE10" s="647"/>
      <c r="AF10" s="647"/>
      <c r="AG10" s="647"/>
      <c r="AH10" s="647"/>
      <c r="AI10" s="647"/>
      <c r="AJ10" s="647"/>
      <c r="AK10" s="647"/>
      <c r="AL10" s="611" t="s">
        <v>123</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160537</v>
      </c>
      <c r="BH10" s="609"/>
      <c r="BI10" s="609"/>
      <c r="BJ10" s="609"/>
      <c r="BK10" s="609"/>
      <c r="BL10" s="609"/>
      <c r="BM10" s="609"/>
      <c r="BN10" s="610"/>
      <c r="BO10" s="646">
        <v>2.4</v>
      </c>
      <c r="BP10" s="646"/>
      <c r="BQ10" s="646"/>
      <c r="BR10" s="646"/>
      <c r="BS10" s="647" t="s">
        <v>123</v>
      </c>
      <c r="BT10" s="647"/>
      <c r="BU10" s="647"/>
      <c r="BV10" s="647"/>
      <c r="BW10" s="647"/>
      <c r="BX10" s="647"/>
      <c r="BY10" s="647"/>
      <c r="BZ10" s="647"/>
      <c r="CA10" s="647"/>
      <c r="CB10" s="682"/>
      <c r="CD10" s="605" t="s">
        <v>235</v>
      </c>
      <c r="CE10" s="606"/>
      <c r="CF10" s="606"/>
      <c r="CG10" s="606"/>
      <c r="CH10" s="606"/>
      <c r="CI10" s="606"/>
      <c r="CJ10" s="606"/>
      <c r="CK10" s="606"/>
      <c r="CL10" s="606"/>
      <c r="CM10" s="606"/>
      <c r="CN10" s="606"/>
      <c r="CO10" s="606"/>
      <c r="CP10" s="606"/>
      <c r="CQ10" s="607"/>
      <c r="CR10" s="608">
        <v>53574</v>
      </c>
      <c r="CS10" s="609"/>
      <c r="CT10" s="609"/>
      <c r="CU10" s="609"/>
      <c r="CV10" s="609"/>
      <c r="CW10" s="609"/>
      <c r="CX10" s="609"/>
      <c r="CY10" s="610"/>
      <c r="CZ10" s="646">
        <v>0.2</v>
      </c>
      <c r="DA10" s="646"/>
      <c r="DB10" s="646"/>
      <c r="DC10" s="646"/>
      <c r="DD10" s="614" t="s">
        <v>123</v>
      </c>
      <c r="DE10" s="609"/>
      <c r="DF10" s="609"/>
      <c r="DG10" s="609"/>
      <c r="DH10" s="609"/>
      <c r="DI10" s="609"/>
      <c r="DJ10" s="609"/>
      <c r="DK10" s="609"/>
      <c r="DL10" s="609"/>
      <c r="DM10" s="609"/>
      <c r="DN10" s="609"/>
      <c r="DO10" s="609"/>
      <c r="DP10" s="610"/>
      <c r="DQ10" s="614">
        <v>21474</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1119912</v>
      </c>
      <c r="S11" s="609"/>
      <c r="T11" s="609"/>
      <c r="U11" s="609"/>
      <c r="V11" s="609"/>
      <c r="W11" s="609"/>
      <c r="X11" s="609"/>
      <c r="Y11" s="610"/>
      <c r="Z11" s="611">
        <v>4.2</v>
      </c>
      <c r="AA11" s="612"/>
      <c r="AB11" s="612"/>
      <c r="AC11" s="613"/>
      <c r="AD11" s="614">
        <v>1119912</v>
      </c>
      <c r="AE11" s="609"/>
      <c r="AF11" s="609"/>
      <c r="AG11" s="609"/>
      <c r="AH11" s="609"/>
      <c r="AI11" s="609"/>
      <c r="AJ11" s="609"/>
      <c r="AK11" s="610"/>
      <c r="AL11" s="611">
        <v>8.9</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425915</v>
      </c>
      <c r="BH11" s="609"/>
      <c r="BI11" s="609"/>
      <c r="BJ11" s="609"/>
      <c r="BK11" s="609"/>
      <c r="BL11" s="609"/>
      <c r="BM11" s="609"/>
      <c r="BN11" s="610"/>
      <c r="BO11" s="646">
        <v>6.3</v>
      </c>
      <c r="BP11" s="646"/>
      <c r="BQ11" s="646"/>
      <c r="BR11" s="646"/>
      <c r="BS11" s="647">
        <v>121678</v>
      </c>
      <c r="BT11" s="647"/>
      <c r="BU11" s="647"/>
      <c r="BV11" s="647"/>
      <c r="BW11" s="647"/>
      <c r="BX11" s="647"/>
      <c r="BY11" s="647"/>
      <c r="BZ11" s="647"/>
      <c r="CA11" s="647"/>
      <c r="CB11" s="682"/>
      <c r="CD11" s="605" t="s">
        <v>238</v>
      </c>
      <c r="CE11" s="606"/>
      <c r="CF11" s="606"/>
      <c r="CG11" s="606"/>
      <c r="CH11" s="606"/>
      <c r="CI11" s="606"/>
      <c r="CJ11" s="606"/>
      <c r="CK11" s="606"/>
      <c r="CL11" s="606"/>
      <c r="CM11" s="606"/>
      <c r="CN11" s="606"/>
      <c r="CO11" s="606"/>
      <c r="CP11" s="606"/>
      <c r="CQ11" s="607"/>
      <c r="CR11" s="608">
        <v>1182968</v>
      </c>
      <c r="CS11" s="609"/>
      <c r="CT11" s="609"/>
      <c r="CU11" s="609"/>
      <c r="CV11" s="609"/>
      <c r="CW11" s="609"/>
      <c r="CX11" s="609"/>
      <c r="CY11" s="610"/>
      <c r="CZ11" s="646">
        <v>4.5</v>
      </c>
      <c r="DA11" s="646"/>
      <c r="DB11" s="646"/>
      <c r="DC11" s="646"/>
      <c r="DD11" s="614">
        <v>235220</v>
      </c>
      <c r="DE11" s="609"/>
      <c r="DF11" s="609"/>
      <c r="DG11" s="609"/>
      <c r="DH11" s="609"/>
      <c r="DI11" s="609"/>
      <c r="DJ11" s="609"/>
      <c r="DK11" s="609"/>
      <c r="DL11" s="609"/>
      <c r="DM11" s="609"/>
      <c r="DN11" s="609"/>
      <c r="DO11" s="609"/>
      <c r="DP11" s="610"/>
      <c r="DQ11" s="614">
        <v>704370</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70534</v>
      </c>
      <c r="S12" s="609"/>
      <c r="T12" s="609"/>
      <c r="U12" s="609"/>
      <c r="V12" s="609"/>
      <c r="W12" s="609"/>
      <c r="X12" s="609"/>
      <c r="Y12" s="610"/>
      <c r="Z12" s="646">
        <v>0.3</v>
      </c>
      <c r="AA12" s="646"/>
      <c r="AB12" s="646"/>
      <c r="AC12" s="646"/>
      <c r="AD12" s="647">
        <v>70534</v>
      </c>
      <c r="AE12" s="647"/>
      <c r="AF12" s="647"/>
      <c r="AG12" s="647"/>
      <c r="AH12" s="647"/>
      <c r="AI12" s="647"/>
      <c r="AJ12" s="647"/>
      <c r="AK12" s="647"/>
      <c r="AL12" s="611">
        <v>0.6</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3716733</v>
      </c>
      <c r="BH12" s="609"/>
      <c r="BI12" s="609"/>
      <c r="BJ12" s="609"/>
      <c r="BK12" s="609"/>
      <c r="BL12" s="609"/>
      <c r="BM12" s="609"/>
      <c r="BN12" s="610"/>
      <c r="BO12" s="646">
        <v>55.2</v>
      </c>
      <c r="BP12" s="646"/>
      <c r="BQ12" s="646"/>
      <c r="BR12" s="646"/>
      <c r="BS12" s="647" t="s">
        <v>123</v>
      </c>
      <c r="BT12" s="647"/>
      <c r="BU12" s="647"/>
      <c r="BV12" s="647"/>
      <c r="BW12" s="647"/>
      <c r="BX12" s="647"/>
      <c r="BY12" s="647"/>
      <c r="BZ12" s="647"/>
      <c r="CA12" s="647"/>
      <c r="CB12" s="682"/>
      <c r="CD12" s="605" t="s">
        <v>241</v>
      </c>
      <c r="CE12" s="606"/>
      <c r="CF12" s="606"/>
      <c r="CG12" s="606"/>
      <c r="CH12" s="606"/>
      <c r="CI12" s="606"/>
      <c r="CJ12" s="606"/>
      <c r="CK12" s="606"/>
      <c r="CL12" s="606"/>
      <c r="CM12" s="606"/>
      <c r="CN12" s="606"/>
      <c r="CO12" s="606"/>
      <c r="CP12" s="606"/>
      <c r="CQ12" s="607"/>
      <c r="CR12" s="608">
        <v>636386</v>
      </c>
      <c r="CS12" s="609"/>
      <c r="CT12" s="609"/>
      <c r="CU12" s="609"/>
      <c r="CV12" s="609"/>
      <c r="CW12" s="609"/>
      <c r="CX12" s="609"/>
      <c r="CY12" s="610"/>
      <c r="CZ12" s="646">
        <v>2.4</v>
      </c>
      <c r="DA12" s="646"/>
      <c r="DB12" s="646"/>
      <c r="DC12" s="646"/>
      <c r="DD12" s="614">
        <v>12407</v>
      </c>
      <c r="DE12" s="609"/>
      <c r="DF12" s="609"/>
      <c r="DG12" s="609"/>
      <c r="DH12" s="609"/>
      <c r="DI12" s="609"/>
      <c r="DJ12" s="609"/>
      <c r="DK12" s="609"/>
      <c r="DL12" s="609"/>
      <c r="DM12" s="609"/>
      <c r="DN12" s="609"/>
      <c r="DO12" s="609"/>
      <c r="DP12" s="610"/>
      <c r="DQ12" s="614">
        <v>474073</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123</v>
      </c>
      <c r="S13" s="609"/>
      <c r="T13" s="609"/>
      <c r="U13" s="609"/>
      <c r="V13" s="609"/>
      <c r="W13" s="609"/>
      <c r="X13" s="609"/>
      <c r="Y13" s="610"/>
      <c r="Z13" s="646" t="s">
        <v>123</v>
      </c>
      <c r="AA13" s="646"/>
      <c r="AB13" s="646"/>
      <c r="AC13" s="646"/>
      <c r="AD13" s="647" t="s">
        <v>123</v>
      </c>
      <c r="AE13" s="647"/>
      <c r="AF13" s="647"/>
      <c r="AG13" s="647"/>
      <c r="AH13" s="647"/>
      <c r="AI13" s="647"/>
      <c r="AJ13" s="647"/>
      <c r="AK13" s="647"/>
      <c r="AL13" s="611" t="s">
        <v>123</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3706906</v>
      </c>
      <c r="BH13" s="609"/>
      <c r="BI13" s="609"/>
      <c r="BJ13" s="609"/>
      <c r="BK13" s="609"/>
      <c r="BL13" s="609"/>
      <c r="BM13" s="609"/>
      <c r="BN13" s="610"/>
      <c r="BO13" s="646">
        <v>55.1</v>
      </c>
      <c r="BP13" s="646"/>
      <c r="BQ13" s="646"/>
      <c r="BR13" s="646"/>
      <c r="BS13" s="647" t="s">
        <v>123</v>
      </c>
      <c r="BT13" s="647"/>
      <c r="BU13" s="647"/>
      <c r="BV13" s="647"/>
      <c r="BW13" s="647"/>
      <c r="BX13" s="647"/>
      <c r="BY13" s="647"/>
      <c r="BZ13" s="647"/>
      <c r="CA13" s="647"/>
      <c r="CB13" s="682"/>
      <c r="CD13" s="605" t="s">
        <v>244</v>
      </c>
      <c r="CE13" s="606"/>
      <c r="CF13" s="606"/>
      <c r="CG13" s="606"/>
      <c r="CH13" s="606"/>
      <c r="CI13" s="606"/>
      <c r="CJ13" s="606"/>
      <c r="CK13" s="606"/>
      <c r="CL13" s="606"/>
      <c r="CM13" s="606"/>
      <c r="CN13" s="606"/>
      <c r="CO13" s="606"/>
      <c r="CP13" s="606"/>
      <c r="CQ13" s="607"/>
      <c r="CR13" s="608">
        <v>1753953</v>
      </c>
      <c r="CS13" s="609"/>
      <c r="CT13" s="609"/>
      <c r="CU13" s="609"/>
      <c r="CV13" s="609"/>
      <c r="CW13" s="609"/>
      <c r="CX13" s="609"/>
      <c r="CY13" s="610"/>
      <c r="CZ13" s="646">
        <v>6.7</v>
      </c>
      <c r="DA13" s="646"/>
      <c r="DB13" s="646"/>
      <c r="DC13" s="646"/>
      <c r="DD13" s="614">
        <v>642886</v>
      </c>
      <c r="DE13" s="609"/>
      <c r="DF13" s="609"/>
      <c r="DG13" s="609"/>
      <c r="DH13" s="609"/>
      <c r="DI13" s="609"/>
      <c r="DJ13" s="609"/>
      <c r="DK13" s="609"/>
      <c r="DL13" s="609"/>
      <c r="DM13" s="609"/>
      <c r="DN13" s="609"/>
      <c r="DO13" s="609"/>
      <c r="DP13" s="610"/>
      <c r="DQ13" s="614">
        <v>1096504</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123</v>
      </c>
      <c r="S14" s="609"/>
      <c r="T14" s="609"/>
      <c r="U14" s="609"/>
      <c r="V14" s="609"/>
      <c r="W14" s="609"/>
      <c r="X14" s="609"/>
      <c r="Y14" s="610"/>
      <c r="Z14" s="646" t="s">
        <v>123</v>
      </c>
      <c r="AA14" s="646"/>
      <c r="AB14" s="646"/>
      <c r="AC14" s="646"/>
      <c r="AD14" s="647" t="s">
        <v>123</v>
      </c>
      <c r="AE14" s="647"/>
      <c r="AF14" s="647"/>
      <c r="AG14" s="647"/>
      <c r="AH14" s="647"/>
      <c r="AI14" s="647"/>
      <c r="AJ14" s="647"/>
      <c r="AK14" s="647"/>
      <c r="AL14" s="611" t="s">
        <v>123</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183751</v>
      </c>
      <c r="BH14" s="609"/>
      <c r="BI14" s="609"/>
      <c r="BJ14" s="609"/>
      <c r="BK14" s="609"/>
      <c r="BL14" s="609"/>
      <c r="BM14" s="609"/>
      <c r="BN14" s="610"/>
      <c r="BO14" s="646">
        <v>2.7</v>
      </c>
      <c r="BP14" s="646"/>
      <c r="BQ14" s="646"/>
      <c r="BR14" s="646"/>
      <c r="BS14" s="647" t="s">
        <v>123</v>
      </c>
      <c r="BT14" s="647"/>
      <c r="BU14" s="647"/>
      <c r="BV14" s="647"/>
      <c r="BW14" s="647"/>
      <c r="BX14" s="647"/>
      <c r="BY14" s="647"/>
      <c r="BZ14" s="647"/>
      <c r="CA14" s="647"/>
      <c r="CB14" s="682"/>
      <c r="CD14" s="605" t="s">
        <v>247</v>
      </c>
      <c r="CE14" s="606"/>
      <c r="CF14" s="606"/>
      <c r="CG14" s="606"/>
      <c r="CH14" s="606"/>
      <c r="CI14" s="606"/>
      <c r="CJ14" s="606"/>
      <c r="CK14" s="606"/>
      <c r="CL14" s="606"/>
      <c r="CM14" s="606"/>
      <c r="CN14" s="606"/>
      <c r="CO14" s="606"/>
      <c r="CP14" s="606"/>
      <c r="CQ14" s="607"/>
      <c r="CR14" s="608">
        <v>797954</v>
      </c>
      <c r="CS14" s="609"/>
      <c r="CT14" s="609"/>
      <c r="CU14" s="609"/>
      <c r="CV14" s="609"/>
      <c r="CW14" s="609"/>
      <c r="CX14" s="609"/>
      <c r="CY14" s="610"/>
      <c r="CZ14" s="646">
        <v>3</v>
      </c>
      <c r="DA14" s="646"/>
      <c r="DB14" s="646"/>
      <c r="DC14" s="646"/>
      <c r="DD14" s="614">
        <v>20673</v>
      </c>
      <c r="DE14" s="609"/>
      <c r="DF14" s="609"/>
      <c r="DG14" s="609"/>
      <c r="DH14" s="609"/>
      <c r="DI14" s="609"/>
      <c r="DJ14" s="609"/>
      <c r="DK14" s="609"/>
      <c r="DL14" s="609"/>
      <c r="DM14" s="609"/>
      <c r="DN14" s="609"/>
      <c r="DO14" s="609"/>
      <c r="DP14" s="610"/>
      <c r="DQ14" s="614">
        <v>748288</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36542</v>
      </c>
      <c r="S15" s="609"/>
      <c r="T15" s="609"/>
      <c r="U15" s="609"/>
      <c r="V15" s="609"/>
      <c r="W15" s="609"/>
      <c r="X15" s="609"/>
      <c r="Y15" s="610"/>
      <c r="Z15" s="646">
        <v>0.1</v>
      </c>
      <c r="AA15" s="646"/>
      <c r="AB15" s="646"/>
      <c r="AC15" s="646"/>
      <c r="AD15" s="647">
        <v>36542</v>
      </c>
      <c r="AE15" s="647"/>
      <c r="AF15" s="647"/>
      <c r="AG15" s="647"/>
      <c r="AH15" s="647"/>
      <c r="AI15" s="647"/>
      <c r="AJ15" s="647"/>
      <c r="AK15" s="647"/>
      <c r="AL15" s="611">
        <v>0.3</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275394</v>
      </c>
      <c r="BH15" s="609"/>
      <c r="BI15" s="609"/>
      <c r="BJ15" s="609"/>
      <c r="BK15" s="609"/>
      <c r="BL15" s="609"/>
      <c r="BM15" s="609"/>
      <c r="BN15" s="610"/>
      <c r="BO15" s="646">
        <v>4.0999999999999996</v>
      </c>
      <c r="BP15" s="646"/>
      <c r="BQ15" s="646"/>
      <c r="BR15" s="646"/>
      <c r="BS15" s="647" t="s">
        <v>123</v>
      </c>
      <c r="BT15" s="647"/>
      <c r="BU15" s="647"/>
      <c r="BV15" s="647"/>
      <c r="BW15" s="647"/>
      <c r="BX15" s="647"/>
      <c r="BY15" s="647"/>
      <c r="BZ15" s="647"/>
      <c r="CA15" s="647"/>
      <c r="CB15" s="682"/>
      <c r="CD15" s="605" t="s">
        <v>250</v>
      </c>
      <c r="CE15" s="606"/>
      <c r="CF15" s="606"/>
      <c r="CG15" s="606"/>
      <c r="CH15" s="606"/>
      <c r="CI15" s="606"/>
      <c r="CJ15" s="606"/>
      <c r="CK15" s="606"/>
      <c r="CL15" s="606"/>
      <c r="CM15" s="606"/>
      <c r="CN15" s="606"/>
      <c r="CO15" s="606"/>
      <c r="CP15" s="606"/>
      <c r="CQ15" s="607"/>
      <c r="CR15" s="608">
        <v>3130123</v>
      </c>
      <c r="CS15" s="609"/>
      <c r="CT15" s="609"/>
      <c r="CU15" s="609"/>
      <c r="CV15" s="609"/>
      <c r="CW15" s="609"/>
      <c r="CX15" s="609"/>
      <c r="CY15" s="610"/>
      <c r="CZ15" s="646">
        <v>11.9</v>
      </c>
      <c r="DA15" s="646"/>
      <c r="DB15" s="646"/>
      <c r="DC15" s="646"/>
      <c r="DD15" s="614">
        <v>315678</v>
      </c>
      <c r="DE15" s="609"/>
      <c r="DF15" s="609"/>
      <c r="DG15" s="609"/>
      <c r="DH15" s="609"/>
      <c r="DI15" s="609"/>
      <c r="DJ15" s="609"/>
      <c r="DK15" s="609"/>
      <c r="DL15" s="609"/>
      <c r="DM15" s="609"/>
      <c r="DN15" s="609"/>
      <c r="DO15" s="609"/>
      <c r="DP15" s="610"/>
      <c r="DQ15" s="614">
        <v>2798299</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128090</v>
      </c>
      <c r="S16" s="609"/>
      <c r="T16" s="609"/>
      <c r="U16" s="609"/>
      <c r="V16" s="609"/>
      <c r="W16" s="609"/>
      <c r="X16" s="609"/>
      <c r="Y16" s="610"/>
      <c r="Z16" s="646">
        <v>0.5</v>
      </c>
      <c r="AA16" s="646"/>
      <c r="AB16" s="646"/>
      <c r="AC16" s="646"/>
      <c r="AD16" s="647">
        <v>128090</v>
      </c>
      <c r="AE16" s="647"/>
      <c r="AF16" s="647"/>
      <c r="AG16" s="647"/>
      <c r="AH16" s="647"/>
      <c r="AI16" s="647"/>
      <c r="AJ16" s="647"/>
      <c r="AK16" s="647"/>
      <c r="AL16" s="611">
        <v>1</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123</v>
      </c>
      <c r="BH16" s="609"/>
      <c r="BI16" s="609"/>
      <c r="BJ16" s="609"/>
      <c r="BK16" s="609"/>
      <c r="BL16" s="609"/>
      <c r="BM16" s="609"/>
      <c r="BN16" s="610"/>
      <c r="BO16" s="646" t="s">
        <v>123</v>
      </c>
      <c r="BP16" s="646"/>
      <c r="BQ16" s="646"/>
      <c r="BR16" s="646"/>
      <c r="BS16" s="647" t="s">
        <v>123</v>
      </c>
      <c r="BT16" s="647"/>
      <c r="BU16" s="647"/>
      <c r="BV16" s="647"/>
      <c r="BW16" s="647"/>
      <c r="BX16" s="647"/>
      <c r="BY16" s="647"/>
      <c r="BZ16" s="647"/>
      <c r="CA16" s="647"/>
      <c r="CB16" s="682"/>
      <c r="CD16" s="605" t="s">
        <v>253</v>
      </c>
      <c r="CE16" s="606"/>
      <c r="CF16" s="606"/>
      <c r="CG16" s="606"/>
      <c r="CH16" s="606"/>
      <c r="CI16" s="606"/>
      <c r="CJ16" s="606"/>
      <c r="CK16" s="606"/>
      <c r="CL16" s="606"/>
      <c r="CM16" s="606"/>
      <c r="CN16" s="606"/>
      <c r="CO16" s="606"/>
      <c r="CP16" s="606"/>
      <c r="CQ16" s="607"/>
      <c r="CR16" s="608">
        <v>716</v>
      </c>
      <c r="CS16" s="609"/>
      <c r="CT16" s="609"/>
      <c r="CU16" s="609"/>
      <c r="CV16" s="609"/>
      <c r="CW16" s="609"/>
      <c r="CX16" s="609"/>
      <c r="CY16" s="610"/>
      <c r="CZ16" s="646">
        <v>0</v>
      </c>
      <c r="DA16" s="646"/>
      <c r="DB16" s="646"/>
      <c r="DC16" s="646"/>
      <c r="DD16" s="614" t="s">
        <v>123</v>
      </c>
      <c r="DE16" s="609"/>
      <c r="DF16" s="609"/>
      <c r="DG16" s="609"/>
      <c r="DH16" s="609"/>
      <c r="DI16" s="609"/>
      <c r="DJ16" s="609"/>
      <c r="DK16" s="609"/>
      <c r="DL16" s="609"/>
      <c r="DM16" s="609"/>
      <c r="DN16" s="609"/>
      <c r="DO16" s="609"/>
      <c r="DP16" s="610"/>
      <c r="DQ16" s="614">
        <v>716</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267388</v>
      </c>
      <c r="S17" s="609"/>
      <c r="T17" s="609"/>
      <c r="U17" s="609"/>
      <c r="V17" s="609"/>
      <c r="W17" s="609"/>
      <c r="X17" s="609"/>
      <c r="Y17" s="610"/>
      <c r="Z17" s="646">
        <v>1</v>
      </c>
      <c r="AA17" s="646"/>
      <c r="AB17" s="646"/>
      <c r="AC17" s="646"/>
      <c r="AD17" s="647">
        <v>267388</v>
      </c>
      <c r="AE17" s="647"/>
      <c r="AF17" s="647"/>
      <c r="AG17" s="647"/>
      <c r="AH17" s="647"/>
      <c r="AI17" s="647"/>
      <c r="AJ17" s="647"/>
      <c r="AK17" s="647"/>
      <c r="AL17" s="611">
        <v>2.1</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123</v>
      </c>
      <c r="BH17" s="609"/>
      <c r="BI17" s="609"/>
      <c r="BJ17" s="609"/>
      <c r="BK17" s="609"/>
      <c r="BL17" s="609"/>
      <c r="BM17" s="609"/>
      <c r="BN17" s="610"/>
      <c r="BO17" s="646" t="s">
        <v>123</v>
      </c>
      <c r="BP17" s="646"/>
      <c r="BQ17" s="646"/>
      <c r="BR17" s="646"/>
      <c r="BS17" s="647" t="s">
        <v>123</v>
      </c>
      <c r="BT17" s="647"/>
      <c r="BU17" s="647"/>
      <c r="BV17" s="647"/>
      <c r="BW17" s="647"/>
      <c r="BX17" s="647"/>
      <c r="BY17" s="647"/>
      <c r="BZ17" s="647"/>
      <c r="CA17" s="647"/>
      <c r="CB17" s="682"/>
      <c r="CD17" s="605" t="s">
        <v>256</v>
      </c>
      <c r="CE17" s="606"/>
      <c r="CF17" s="606"/>
      <c r="CG17" s="606"/>
      <c r="CH17" s="606"/>
      <c r="CI17" s="606"/>
      <c r="CJ17" s="606"/>
      <c r="CK17" s="606"/>
      <c r="CL17" s="606"/>
      <c r="CM17" s="606"/>
      <c r="CN17" s="606"/>
      <c r="CO17" s="606"/>
      <c r="CP17" s="606"/>
      <c r="CQ17" s="607"/>
      <c r="CR17" s="608">
        <v>1720686</v>
      </c>
      <c r="CS17" s="609"/>
      <c r="CT17" s="609"/>
      <c r="CU17" s="609"/>
      <c r="CV17" s="609"/>
      <c r="CW17" s="609"/>
      <c r="CX17" s="609"/>
      <c r="CY17" s="610"/>
      <c r="CZ17" s="646">
        <v>6.5</v>
      </c>
      <c r="DA17" s="646"/>
      <c r="DB17" s="646"/>
      <c r="DC17" s="646"/>
      <c r="DD17" s="614" t="s">
        <v>123</v>
      </c>
      <c r="DE17" s="609"/>
      <c r="DF17" s="609"/>
      <c r="DG17" s="609"/>
      <c r="DH17" s="609"/>
      <c r="DI17" s="609"/>
      <c r="DJ17" s="609"/>
      <c r="DK17" s="609"/>
      <c r="DL17" s="609"/>
      <c r="DM17" s="609"/>
      <c r="DN17" s="609"/>
      <c r="DO17" s="609"/>
      <c r="DP17" s="610"/>
      <c r="DQ17" s="614">
        <v>1694795</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32900</v>
      </c>
      <c r="S18" s="609"/>
      <c r="T18" s="609"/>
      <c r="U18" s="609"/>
      <c r="V18" s="609"/>
      <c r="W18" s="609"/>
      <c r="X18" s="609"/>
      <c r="Y18" s="610"/>
      <c r="Z18" s="646">
        <v>0.1</v>
      </c>
      <c r="AA18" s="646"/>
      <c r="AB18" s="646"/>
      <c r="AC18" s="646"/>
      <c r="AD18" s="647">
        <v>32900</v>
      </c>
      <c r="AE18" s="647"/>
      <c r="AF18" s="647"/>
      <c r="AG18" s="647"/>
      <c r="AH18" s="647"/>
      <c r="AI18" s="647"/>
      <c r="AJ18" s="647"/>
      <c r="AK18" s="647"/>
      <c r="AL18" s="611">
        <v>0.3</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123</v>
      </c>
      <c r="BH18" s="609"/>
      <c r="BI18" s="609"/>
      <c r="BJ18" s="609"/>
      <c r="BK18" s="609"/>
      <c r="BL18" s="609"/>
      <c r="BM18" s="609"/>
      <c r="BN18" s="610"/>
      <c r="BO18" s="646" t="s">
        <v>123</v>
      </c>
      <c r="BP18" s="646"/>
      <c r="BQ18" s="646"/>
      <c r="BR18" s="646"/>
      <c r="BS18" s="647" t="s">
        <v>123</v>
      </c>
      <c r="BT18" s="647"/>
      <c r="BU18" s="647"/>
      <c r="BV18" s="647"/>
      <c r="BW18" s="647"/>
      <c r="BX18" s="647"/>
      <c r="BY18" s="647"/>
      <c r="BZ18" s="647"/>
      <c r="CA18" s="647"/>
      <c r="CB18" s="682"/>
      <c r="CD18" s="605" t="s">
        <v>259</v>
      </c>
      <c r="CE18" s="606"/>
      <c r="CF18" s="606"/>
      <c r="CG18" s="606"/>
      <c r="CH18" s="606"/>
      <c r="CI18" s="606"/>
      <c r="CJ18" s="606"/>
      <c r="CK18" s="606"/>
      <c r="CL18" s="606"/>
      <c r="CM18" s="606"/>
      <c r="CN18" s="606"/>
      <c r="CO18" s="606"/>
      <c r="CP18" s="606"/>
      <c r="CQ18" s="607"/>
      <c r="CR18" s="608" t="s">
        <v>123</v>
      </c>
      <c r="CS18" s="609"/>
      <c r="CT18" s="609"/>
      <c r="CU18" s="609"/>
      <c r="CV18" s="609"/>
      <c r="CW18" s="609"/>
      <c r="CX18" s="609"/>
      <c r="CY18" s="610"/>
      <c r="CZ18" s="646" t="s">
        <v>123</v>
      </c>
      <c r="DA18" s="646"/>
      <c r="DB18" s="646"/>
      <c r="DC18" s="646"/>
      <c r="DD18" s="614" t="s">
        <v>123</v>
      </c>
      <c r="DE18" s="609"/>
      <c r="DF18" s="609"/>
      <c r="DG18" s="609"/>
      <c r="DH18" s="609"/>
      <c r="DI18" s="609"/>
      <c r="DJ18" s="609"/>
      <c r="DK18" s="609"/>
      <c r="DL18" s="609"/>
      <c r="DM18" s="609"/>
      <c r="DN18" s="609"/>
      <c r="DO18" s="609"/>
      <c r="DP18" s="610"/>
      <c r="DQ18" s="614" t="s">
        <v>123</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188098</v>
      </c>
      <c r="S19" s="609"/>
      <c r="T19" s="609"/>
      <c r="U19" s="609"/>
      <c r="V19" s="609"/>
      <c r="W19" s="609"/>
      <c r="X19" s="609"/>
      <c r="Y19" s="610"/>
      <c r="Z19" s="646">
        <v>0.7</v>
      </c>
      <c r="AA19" s="646"/>
      <c r="AB19" s="646"/>
      <c r="AC19" s="646"/>
      <c r="AD19" s="647">
        <v>188098</v>
      </c>
      <c r="AE19" s="647"/>
      <c r="AF19" s="647"/>
      <c r="AG19" s="647"/>
      <c r="AH19" s="647"/>
      <c r="AI19" s="647"/>
      <c r="AJ19" s="647"/>
      <c r="AK19" s="647"/>
      <c r="AL19" s="611">
        <v>1.5</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1579</v>
      </c>
      <c r="BH19" s="609"/>
      <c r="BI19" s="609"/>
      <c r="BJ19" s="609"/>
      <c r="BK19" s="609"/>
      <c r="BL19" s="609"/>
      <c r="BM19" s="609"/>
      <c r="BN19" s="610"/>
      <c r="BO19" s="646">
        <v>0</v>
      </c>
      <c r="BP19" s="646"/>
      <c r="BQ19" s="646"/>
      <c r="BR19" s="646"/>
      <c r="BS19" s="647" t="s">
        <v>123</v>
      </c>
      <c r="BT19" s="647"/>
      <c r="BU19" s="647"/>
      <c r="BV19" s="647"/>
      <c r="BW19" s="647"/>
      <c r="BX19" s="647"/>
      <c r="BY19" s="647"/>
      <c r="BZ19" s="647"/>
      <c r="CA19" s="647"/>
      <c r="CB19" s="682"/>
      <c r="CD19" s="605" t="s">
        <v>262</v>
      </c>
      <c r="CE19" s="606"/>
      <c r="CF19" s="606"/>
      <c r="CG19" s="606"/>
      <c r="CH19" s="606"/>
      <c r="CI19" s="606"/>
      <c r="CJ19" s="606"/>
      <c r="CK19" s="606"/>
      <c r="CL19" s="606"/>
      <c r="CM19" s="606"/>
      <c r="CN19" s="606"/>
      <c r="CO19" s="606"/>
      <c r="CP19" s="606"/>
      <c r="CQ19" s="607"/>
      <c r="CR19" s="608" t="s">
        <v>123</v>
      </c>
      <c r="CS19" s="609"/>
      <c r="CT19" s="609"/>
      <c r="CU19" s="609"/>
      <c r="CV19" s="609"/>
      <c r="CW19" s="609"/>
      <c r="CX19" s="609"/>
      <c r="CY19" s="610"/>
      <c r="CZ19" s="646" t="s">
        <v>123</v>
      </c>
      <c r="DA19" s="646"/>
      <c r="DB19" s="646"/>
      <c r="DC19" s="646"/>
      <c r="DD19" s="614" t="s">
        <v>123</v>
      </c>
      <c r="DE19" s="609"/>
      <c r="DF19" s="609"/>
      <c r="DG19" s="609"/>
      <c r="DH19" s="609"/>
      <c r="DI19" s="609"/>
      <c r="DJ19" s="609"/>
      <c r="DK19" s="609"/>
      <c r="DL19" s="609"/>
      <c r="DM19" s="609"/>
      <c r="DN19" s="609"/>
      <c r="DO19" s="609"/>
      <c r="DP19" s="610"/>
      <c r="DQ19" s="614" t="s">
        <v>123</v>
      </c>
      <c r="DR19" s="609"/>
      <c r="DS19" s="609"/>
      <c r="DT19" s="609"/>
      <c r="DU19" s="609"/>
      <c r="DV19" s="609"/>
      <c r="DW19" s="609"/>
      <c r="DX19" s="609"/>
      <c r="DY19" s="609"/>
      <c r="DZ19" s="609"/>
      <c r="EA19" s="609"/>
      <c r="EB19" s="609"/>
      <c r="EC19" s="645"/>
    </row>
    <row r="20" spans="2:133" ht="11.25" customHeight="1" x14ac:dyDescent="0.2">
      <c r="B20" s="683" t="s">
        <v>263</v>
      </c>
      <c r="C20" s="684"/>
      <c r="D20" s="684"/>
      <c r="E20" s="684"/>
      <c r="F20" s="684"/>
      <c r="G20" s="684"/>
      <c r="H20" s="684"/>
      <c r="I20" s="684"/>
      <c r="J20" s="684"/>
      <c r="K20" s="684"/>
      <c r="L20" s="684"/>
      <c r="M20" s="684"/>
      <c r="N20" s="684"/>
      <c r="O20" s="684"/>
      <c r="P20" s="684"/>
      <c r="Q20" s="685"/>
      <c r="R20" s="608">
        <v>46390</v>
      </c>
      <c r="S20" s="609"/>
      <c r="T20" s="609"/>
      <c r="U20" s="609"/>
      <c r="V20" s="609"/>
      <c r="W20" s="609"/>
      <c r="X20" s="609"/>
      <c r="Y20" s="610"/>
      <c r="Z20" s="646">
        <v>0.2</v>
      </c>
      <c r="AA20" s="646"/>
      <c r="AB20" s="646"/>
      <c r="AC20" s="646"/>
      <c r="AD20" s="647">
        <v>46390</v>
      </c>
      <c r="AE20" s="647"/>
      <c r="AF20" s="647"/>
      <c r="AG20" s="647"/>
      <c r="AH20" s="647"/>
      <c r="AI20" s="647"/>
      <c r="AJ20" s="647"/>
      <c r="AK20" s="647"/>
      <c r="AL20" s="611">
        <v>0.4</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1579</v>
      </c>
      <c r="BH20" s="609"/>
      <c r="BI20" s="609"/>
      <c r="BJ20" s="609"/>
      <c r="BK20" s="609"/>
      <c r="BL20" s="609"/>
      <c r="BM20" s="609"/>
      <c r="BN20" s="610"/>
      <c r="BO20" s="646">
        <v>0</v>
      </c>
      <c r="BP20" s="646"/>
      <c r="BQ20" s="646"/>
      <c r="BR20" s="646"/>
      <c r="BS20" s="647" t="s">
        <v>123</v>
      </c>
      <c r="BT20" s="647"/>
      <c r="BU20" s="647"/>
      <c r="BV20" s="647"/>
      <c r="BW20" s="647"/>
      <c r="BX20" s="647"/>
      <c r="BY20" s="647"/>
      <c r="BZ20" s="647"/>
      <c r="CA20" s="647"/>
      <c r="CB20" s="682"/>
      <c r="CD20" s="605" t="s">
        <v>265</v>
      </c>
      <c r="CE20" s="606"/>
      <c r="CF20" s="606"/>
      <c r="CG20" s="606"/>
      <c r="CH20" s="606"/>
      <c r="CI20" s="606"/>
      <c r="CJ20" s="606"/>
      <c r="CK20" s="606"/>
      <c r="CL20" s="606"/>
      <c r="CM20" s="606"/>
      <c r="CN20" s="606"/>
      <c r="CO20" s="606"/>
      <c r="CP20" s="606"/>
      <c r="CQ20" s="607"/>
      <c r="CR20" s="608">
        <v>26273234</v>
      </c>
      <c r="CS20" s="609"/>
      <c r="CT20" s="609"/>
      <c r="CU20" s="609"/>
      <c r="CV20" s="609"/>
      <c r="CW20" s="609"/>
      <c r="CX20" s="609"/>
      <c r="CY20" s="610"/>
      <c r="CZ20" s="646">
        <v>100</v>
      </c>
      <c r="DA20" s="646"/>
      <c r="DB20" s="646"/>
      <c r="DC20" s="646"/>
      <c r="DD20" s="614">
        <v>1701156</v>
      </c>
      <c r="DE20" s="609"/>
      <c r="DF20" s="609"/>
      <c r="DG20" s="609"/>
      <c r="DH20" s="609"/>
      <c r="DI20" s="609"/>
      <c r="DJ20" s="609"/>
      <c r="DK20" s="609"/>
      <c r="DL20" s="609"/>
      <c r="DM20" s="609"/>
      <c r="DN20" s="609"/>
      <c r="DO20" s="609"/>
      <c r="DP20" s="610"/>
      <c r="DQ20" s="614">
        <v>19123968</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4378626</v>
      </c>
      <c r="S21" s="609"/>
      <c r="T21" s="609"/>
      <c r="U21" s="609"/>
      <c r="V21" s="609"/>
      <c r="W21" s="609"/>
      <c r="X21" s="609"/>
      <c r="Y21" s="610"/>
      <c r="Z21" s="646">
        <v>16.5</v>
      </c>
      <c r="AA21" s="646"/>
      <c r="AB21" s="646"/>
      <c r="AC21" s="646"/>
      <c r="AD21" s="647">
        <v>3838127</v>
      </c>
      <c r="AE21" s="647"/>
      <c r="AF21" s="647"/>
      <c r="AG21" s="647"/>
      <c r="AH21" s="647"/>
      <c r="AI21" s="647"/>
      <c r="AJ21" s="647"/>
      <c r="AK21" s="647"/>
      <c r="AL21" s="611">
        <v>30.4</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123</v>
      </c>
      <c r="BH21" s="609"/>
      <c r="BI21" s="609"/>
      <c r="BJ21" s="609"/>
      <c r="BK21" s="609"/>
      <c r="BL21" s="609"/>
      <c r="BM21" s="609"/>
      <c r="BN21" s="610"/>
      <c r="BO21" s="646" t="s">
        <v>123</v>
      </c>
      <c r="BP21" s="646"/>
      <c r="BQ21" s="646"/>
      <c r="BR21" s="646"/>
      <c r="BS21" s="647" t="s">
        <v>123</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3838127</v>
      </c>
      <c r="S22" s="609"/>
      <c r="T22" s="609"/>
      <c r="U22" s="609"/>
      <c r="V22" s="609"/>
      <c r="W22" s="609"/>
      <c r="X22" s="609"/>
      <c r="Y22" s="610"/>
      <c r="Z22" s="646">
        <v>14.5</v>
      </c>
      <c r="AA22" s="646"/>
      <c r="AB22" s="646"/>
      <c r="AC22" s="646"/>
      <c r="AD22" s="647">
        <v>3838127</v>
      </c>
      <c r="AE22" s="647"/>
      <c r="AF22" s="647"/>
      <c r="AG22" s="647"/>
      <c r="AH22" s="647"/>
      <c r="AI22" s="647"/>
      <c r="AJ22" s="647"/>
      <c r="AK22" s="647"/>
      <c r="AL22" s="611">
        <v>30.4</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123</v>
      </c>
      <c r="BH22" s="609"/>
      <c r="BI22" s="609"/>
      <c r="BJ22" s="609"/>
      <c r="BK22" s="609"/>
      <c r="BL22" s="609"/>
      <c r="BM22" s="609"/>
      <c r="BN22" s="610"/>
      <c r="BO22" s="646" t="s">
        <v>123</v>
      </c>
      <c r="BP22" s="646"/>
      <c r="BQ22" s="646"/>
      <c r="BR22" s="646"/>
      <c r="BS22" s="647" t="s">
        <v>123</v>
      </c>
      <c r="BT22" s="647"/>
      <c r="BU22" s="647"/>
      <c r="BV22" s="647"/>
      <c r="BW22" s="647"/>
      <c r="BX22" s="647"/>
      <c r="BY22" s="647"/>
      <c r="BZ22" s="647"/>
      <c r="CA22" s="647"/>
      <c r="CB22" s="682"/>
      <c r="CD22" s="666" t="s">
        <v>270</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25" customHeight="1" x14ac:dyDescent="0.2">
      <c r="B23" s="605" t="s">
        <v>271</v>
      </c>
      <c r="C23" s="606"/>
      <c r="D23" s="606"/>
      <c r="E23" s="606"/>
      <c r="F23" s="606"/>
      <c r="G23" s="606"/>
      <c r="H23" s="606"/>
      <c r="I23" s="606"/>
      <c r="J23" s="606"/>
      <c r="K23" s="606"/>
      <c r="L23" s="606"/>
      <c r="M23" s="606"/>
      <c r="N23" s="606"/>
      <c r="O23" s="606"/>
      <c r="P23" s="606"/>
      <c r="Q23" s="607"/>
      <c r="R23" s="608">
        <v>540499</v>
      </c>
      <c r="S23" s="609"/>
      <c r="T23" s="609"/>
      <c r="U23" s="609"/>
      <c r="V23" s="609"/>
      <c r="W23" s="609"/>
      <c r="X23" s="609"/>
      <c r="Y23" s="610"/>
      <c r="Z23" s="646">
        <v>2</v>
      </c>
      <c r="AA23" s="646"/>
      <c r="AB23" s="646"/>
      <c r="AC23" s="646"/>
      <c r="AD23" s="647" t="s">
        <v>123</v>
      </c>
      <c r="AE23" s="647"/>
      <c r="AF23" s="647"/>
      <c r="AG23" s="647"/>
      <c r="AH23" s="647"/>
      <c r="AI23" s="647"/>
      <c r="AJ23" s="647"/>
      <c r="AK23" s="647"/>
      <c r="AL23" s="611" t="s">
        <v>123</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v>1579</v>
      </c>
      <c r="BH23" s="609"/>
      <c r="BI23" s="609"/>
      <c r="BJ23" s="609"/>
      <c r="BK23" s="609"/>
      <c r="BL23" s="609"/>
      <c r="BM23" s="609"/>
      <c r="BN23" s="610"/>
      <c r="BO23" s="646">
        <v>0</v>
      </c>
      <c r="BP23" s="646"/>
      <c r="BQ23" s="646"/>
      <c r="BR23" s="646"/>
      <c r="BS23" s="647" t="s">
        <v>123</v>
      </c>
      <c r="BT23" s="647"/>
      <c r="BU23" s="647"/>
      <c r="BV23" s="647"/>
      <c r="BW23" s="647"/>
      <c r="BX23" s="647"/>
      <c r="BY23" s="647"/>
      <c r="BZ23" s="647"/>
      <c r="CA23" s="647"/>
      <c r="CB23" s="682"/>
      <c r="CD23" s="666" t="s">
        <v>212</v>
      </c>
      <c r="CE23" s="667"/>
      <c r="CF23" s="667"/>
      <c r="CG23" s="667"/>
      <c r="CH23" s="667"/>
      <c r="CI23" s="667"/>
      <c r="CJ23" s="667"/>
      <c r="CK23" s="667"/>
      <c r="CL23" s="667"/>
      <c r="CM23" s="667"/>
      <c r="CN23" s="667"/>
      <c r="CO23" s="667"/>
      <c r="CP23" s="667"/>
      <c r="CQ23" s="668"/>
      <c r="CR23" s="666" t="s">
        <v>273</v>
      </c>
      <c r="CS23" s="667"/>
      <c r="CT23" s="667"/>
      <c r="CU23" s="667"/>
      <c r="CV23" s="667"/>
      <c r="CW23" s="667"/>
      <c r="CX23" s="667"/>
      <c r="CY23" s="668"/>
      <c r="CZ23" s="666" t="s">
        <v>274</v>
      </c>
      <c r="DA23" s="667"/>
      <c r="DB23" s="667"/>
      <c r="DC23" s="668"/>
      <c r="DD23" s="666" t="s">
        <v>275</v>
      </c>
      <c r="DE23" s="667"/>
      <c r="DF23" s="667"/>
      <c r="DG23" s="667"/>
      <c r="DH23" s="667"/>
      <c r="DI23" s="667"/>
      <c r="DJ23" s="667"/>
      <c r="DK23" s="668"/>
      <c r="DL23" s="698" t="s">
        <v>276</v>
      </c>
      <c r="DM23" s="699"/>
      <c r="DN23" s="699"/>
      <c r="DO23" s="699"/>
      <c r="DP23" s="699"/>
      <c r="DQ23" s="699"/>
      <c r="DR23" s="699"/>
      <c r="DS23" s="699"/>
      <c r="DT23" s="699"/>
      <c r="DU23" s="699"/>
      <c r="DV23" s="700"/>
      <c r="DW23" s="666" t="s">
        <v>277</v>
      </c>
      <c r="DX23" s="667"/>
      <c r="DY23" s="667"/>
      <c r="DZ23" s="667"/>
      <c r="EA23" s="667"/>
      <c r="EB23" s="667"/>
      <c r="EC23" s="668"/>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123</v>
      </c>
      <c r="S24" s="609"/>
      <c r="T24" s="609"/>
      <c r="U24" s="609"/>
      <c r="V24" s="609"/>
      <c r="W24" s="609"/>
      <c r="X24" s="609"/>
      <c r="Y24" s="610"/>
      <c r="Z24" s="646" t="s">
        <v>123</v>
      </c>
      <c r="AA24" s="646"/>
      <c r="AB24" s="646"/>
      <c r="AC24" s="646"/>
      <c r="AD24" s="647" t="s">
        <v>123</v>
      </c>
      <c r="AE24" s="647"/>
      <c r="AF24" s="647"/>
      <c r="AG24" s="647"/>
      <c r="AH24" s="647"/>
      <c r="AI24" s="647"/>
      <c r="AJ24" s="647"/>
      <c r="AK24" s="647"/>
      <c r="AL24" s="611" t="s">
        <v>123</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123</v>
      </c>
      <c r="BH24" s="609"/>
      <c r="BI24" s="609"/>
      <c r="BJ24" s="609"/>
      <c r="BK24" s="609"/>
      <c r="BL24" s="609"/>
      <c r="BM24" s="609"/>
      <c r="BN24" s="610"/>
      <c r="BO24" s="646" t="s">
        <v>123</v>
      </c>
      <c r="BP24" s="646"/>
      <c r="BQ24" s="646"/>
      <c r="BR24" s="646"/>
      <c r="BS24" s="647" t="s">
        <v>123</v>
      </c>
      <c r="BT24" s="647"/>
      <c r="BU24" s="647"/>
      <c r="BV24" s="647"/>
      <c r="BW24" s="647"/>
      <c r="BX24" s="647"/>
      <c r="BY24" s="647"/>
      <c r="BZ24" s="647"/>
      <c r="CA24" s="647"/>
      <c r="CB24" s="682"/>
      <c r="CD24" s="663" t="s">
        <v>280</v>
      </c>
      <c r="CE24" s="664"/>
      <c r="CF24" s="664"/>
      <c r="CG24" s="664"/>
      <c r="CH24" s="664"/>
      <c r="CI24" s="664"/>
      <c r="CJ24" s="664"/>
      <c r="CK24" s="664"/>
      <c r="CL24" s="664"/>
      <c r="CM24" s="664"/>
      <c r="CN24" s="664"/>
      <c r="CO24" s="664"/>
      <c r="CP24" s="664"/>
      <c r="CQ24" s="665"/>
      <c r="CR24" s="660">
        <v>10569718</v>
      </c>
      <c r="CS24" s="661"/>
      <c r="CT24" s="661"/>
      <c r="CU24" s="661"/>
      <c r="CV24" s="661"/>
      <c r="CW24" s="661"/>
      <c r="CX24" s="661"/>
      <c r="CY24" s="689"/>
      <c r="CZ24" s="690">
        <v>40.200000000000003</v>
      </c>
      <c r="DA24" s="672"/>
      <c r="DB24" s="672"/>
      <c r="DC24" s="692"/>
      <c r="DD24" s="688">
        <v>7368527</v>
      </c>
      <c r="DE24" s="661"/>
      <c r="DF24" s="661"/>
      <c r="DG24" s="661"/>
      <c r="DH24" s="661"/>
      <c r="DI24" s="661"/>
      <c r="DJ24" s="661"/>
      <c r="DK24" s="689"/>
      <c r="DL24" s="688">
        <v>6544903</v>
      </c>
      <c r="DM24" s="661"/>
      <c r="DN24" s="661"/>
      <c r="DO24" s="661"/>
      <c r="DP24" s="661"/>
      <c r="DQ24" s="661"/>
      <c r="DR24" s="661"/>
      <c r="DS24" s="661"/>
      <c r="DT24" s="661"/>
      <c r="DU24" s="661"/>
      <c r="DV24" s="689"/>
      <c r="DW24" s="690">
        <v>51.6</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13072059</v>
      </c>
      <c r="S25" s="609"/>
      <c r="T25" s="609"/>
      <c r="U25" s="609"/>
      <c r="V25" s="609"/>
      <c r="W25" s="609"/>
      <c r="X25" s="609"/>
      <c r="Y25" s="610"/>
      <c r="Z25" s="646">
        <v>49.2</v>
      </c>
      <c r="AA25" s="646"/>
      <c r="AB25" s="646"/>
      <c r="AC25" s="646"/>
      <c r="AD25" s="647">
        <v>12529981</v>
      </c>
      <c r="AE25" s="647"/>
      <c r="AF25" s="647"/>
      <c r="AG25" s="647"/>
      <c r="AH25" s="647"/>
      <c r="AI25" s="647"/>
      <c r="AJ25" s="647"/>
      <c r="AK25" s="647"/>
      <c r="AL25" s="611">
        <v>99.1</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123</v>
      </c>
      <c r="BH25" s="609"/>
      <c r="BI25" s="609"/>
      <c r="BJ25" s="609"/>
      <c r="BK25" s="609"/>
      <c r="BL25" s="609"/>
      <c r="BM25" s="609"/>
      <c r="BN25" s="610"/>
      <c r="BO25" s="646" t="s">
        <v>123</v>
      </c>
      <c r="BP25" s="646"/>
      <c r="BQ25" s="646"/>
      <c r="BR25" s="646"/>
      <c r="BS25" s="647" t="s">
        <v>123</v>
      </c>
      <c r="BT25" s="647"/>
      <c r="BU25" s="647"/>
      <c r="BV25" s="647"/>
      <c r="BW25" s="647"/>
      <c r="BX25" s="647"/>
      <c r="BY25" s="647"/>
      <c r="BZ25" s="647"/>
      <c r="CA25" s="647"/>
      <c r="CB25" s="682"/>
      <c r="CD25" s="605" t="s">
        <v>283</v>
      </c>
      <c r="CE25" s="606"/>
      <c r="CF25" s="606"/>
      <c r="CG25" s="606"/>
      <c r="CH25" s="606"/>
      <c r="CI25" s="606"/>
      <c r="CJ25" s="606"/>
      <c r="CK25" s="606"/>
      <c r="CL25" s="606"/>
      <c r="CM25" s="606"/>
      <c r="CN25" s="606"/>
      <c r="CO25" s="606"/>
      <c r="CP25" s="606"/>
      <c r="CQ25" s="607"/>
      <c r="CR25" s="608">
        <v>4178380</v>
      </c>
      <c r="CS25" s="621"/>
      <c r="CT25" s="621"/>
      <c r="CU25" s="621"/>
      <c r="CV25" s="621"/>
      <c r="CW25" s="621"/>
      <c r="CX25" s="621"/>
      <c r="CY25" s="622"/>
      <c r="CZ25" s="611">
        <v>15.9</v>
      </c>
      <c r="DA25" s="623"/>
      <c r="DB25" s="623"/>
      <c r="DC25" s="624"/>
      <c r="DD25" s="614">
        <v>3822706</v>
      </c>
      <c r="DE25" s="621"/>
      <c r="DF25" s="621"/>
      <c r="DG25" s="621"/>
      <c r="DH25" s="621"/>
      <c r="DI25" s="621"/>
      <c r="DJ25" s="621"/>
      <c r="DK25" s="622"/>
      <c r="DL25" s="614">
        <v>3780439</v>
      </c>
      <c r="DM25" s="621"/>
      <c r="DN25" s="621"/>
      <c r="DO25" s="621"/>
      <c r="DP25" s="621"/>
      <c r="DQ25" s="621"/>
      <c r="DR25" s="621"/>
      <c r="DS25" s="621"/>
      <c r="DT25" s="621"/>
      <c r="DU25" s="621"/>
      <c r="DV25" s="622"/>
      <c r="DW25" s="611">
        <v>29.8</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4160</v>
      </c>
      <c r="S26" s="609"/>
      <c r="T26" s="609"/>
      <c r="U26" s="609"/>
      <c r="V26" s="609"/>
      <c r="W26" s="609"/>
      <c r="X26" s="609"/>
      <c r="Y26" s="610"/>
      <c r="Z26" s="646">
        <v>0</v>
      </c>
      <c r="AA26" s="646"/>
      <c r="AB26" s="646"/>
      <c r="AC26" s="646"/>
      <c r="AD26" s="647">
        <v>4160</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123</v>
      </c>
      <c r="BH26" s="609"/>
      <c r="BI26" s="609"/>
      <c r="BJ26" s="609"/>
      <c r="BK26" s="609"/>
      <c r="BL26" s="609"/>
      <c r="BM26" s="609"/>
      <c r="BN26" s="610"/>
      <c r="BO26" s="646" t="s">
        <v>123</v>
      </c>
      <c r="BP26" s="646"/>
      <c r="BQ26" s="646"/>
      <c r="BR26" s="646"/>
      <c r="BS26" s="647" t="s">
        <v>123</v>
      </c>
      <c r="BT26" s="647"/>
      <c r="BU26" s="647"/>
      <c r="BV26" s="647"/>
      <c r="BW26" s="647"/>
      <c r="BX26" s="647"/>
      <c r="BY26" s="647"/>
      <c r="BZ26" s="647"/>
      <c r="CA26" s="647"/>
      <c r="CB26" s="682"/>
      <c r="CD26" s="605" t="s">
        <v>286</v>
      </c>
      <c r="CE26" s="606"/>
      <c r="CF26" s="606"/>
      <c r="CG26" s="606"/>
      <c r="CH26" s="606"/>
      <c r="CI26" s="606"/>
      <c r="CJ26" s="606"/>
      <c r="CK26" s="606"/>
      <c r="CL26" s="606"/>
      <c r="CM26" s="606"/>
      <c r="CN26" s="606"/>
      <c r="CO26" s="606"/>
      <c r="CP26" s="606"/>
      <c r="CQ26" s="607"/>
      <c r="CR26" s="608">
        <v>2038796</v>
      </c>
      <c r="CS26" s="609"/>
      <c r="CT26" s="609"/>
      <c r="CU26" s="609"/>
      <c r="CV26" s="609"/>
      <c r="CW26" s="609"/>
      <c r="CX26" s="609"/>
      <c r="CY26" s="610"/>
      <c r="CZ26" s="611">
        <v>7.8</v>
      </c>
      <c r="DA26" s="623"/>
      <c r="DB26" s="623"/>
      <c r="DC26" s="624"/>
      <c r="DD26" s="614">
        <v>1927432</v>
      </c>
      <c r="DE26" s="609"/>
      <c r="DF26" s="609"/>
      <c r="DG26" s="609"/>
      <c r="DH26" s="609"/>
      <c r="DI26" s="609"/>
      <c r="DJ26" s="609"/>
      <c r="DK26" s="610"/>
      <c r="DL26" s="614" t="s">
        <v>123</v>
      </c>
      <c r="DM26" s="609"/>
      <c r="DN26" s="609"/>
      <c r="DO26" s="609"/>
      <c r="DP26" s="609"/>
      <c r="DQ26" s="609"/>
      <c r="DR26" s="609"/>
      <c r="DS26" s="609"/>
      <c r="DT26" s="609"/>
      <c r="DU26" s="609"/>
      <c r="DV26" s="610"/>
      <c r="DW26" s="611" t="s">
        <v>123</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68677</v>
      </c>
      <c r="S27" s="609"/>
      <c r="T27" s="609"/>
      <c r="U27" s="609"/>
      <c r="V27" s="609"/>
      <c r="W27" s="609"/>
      <c r="X27" s="609"/>
      <c r="Y27" s="610"/>
      <c r="Z27" s="646">
        <v>0.3</v>
      </c>
      <c r="AA27" s="646"/>
      <c r="AB27" s="646"/>
      <c r="AC27" s="646"/>
      <c r="AD27" s="647" t="s">
        <v>123</v>
      </c>
      <c r="AE27" s="647"/>
      <c r="AF27" s="647"/>
      <c r="AG27" s="647"/>
      <c r="AH27" s="647"/>
      <c r="AI27" s="647"/>
      <c r="AJ27" s="647"/>
      <c r="AK27" s="647"/>
      <c r="AL27" s="611" t="s">
        <v>123</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6727401</v>
      </c>
      <c r="BH27" s="609"/>
      <c r="BI27" s="609"/>
      <c r="BJ27" s="609"/>
      <c r="BK27" s="609"/>
      <c r="BL27" s="609"/>
      <c r="BM27" s="609"/>
      <c r="BN27" s="610"/>
      <c r="BO27" s="646">
        <v>100</v>
      </c>
      <c r="BP27" s="646"/>
      <c r="BQ27" s="646"/>
      <c r="BR27" s="646"/>
      <c r="BS27" s="647">
        <v>121678</v>
      </c>
      <c r="BT27" s="647"/>
      <c r="BU27" s="647"/>
      <c r="BV27" s="647"/>
      <c r="BW27" s="647"/>
      <c r="BX27" s="647"/>
      <c r="BY27" s="647"/>
      <c r="BZ27" s="647"/>
      <c r="CA27" s="647"/>
      <c r="CB27" s="682"/>
      <c r="CD27" s="605" t="s">
        <v>289</v>
      </c>
      <c r="CE27" s="606"/>
      <c r="CF27" s="606"/>
      <c r="CG27" s="606"/>
      <c r="CH27" s="606"/>
      <c r="CI27" s="606"/>
      <c r="CJ27" s="606"/>
      <c r="CK27" s="606"/>
      <c r="CL27" s="606"/>
      <c r="CM27" s="606"/>
      <c r="CN27" s="606"/>
      <c r="CO27" s="606"/>
      <c r="CP27" s="606"/>
      <c r="CQ27" s="607"/>
      <c r="CR27" s="608">
        <v>4670652</v>
      </c>
      <c r="CS27" s="621"/>
      <c r="CT27" s="621"/>
      <c r="CU27" s="621"/>
      <c r="CV27" s="621"/>
      <c r="CW27" s="621"/>
      <c r="CX27" s="621"/>
      <c r="CY27" s="622"/>
      <c r="CZ27" s="611">
        <v>17.8</v>
      </c>
      <c r="DA27" s="623"/>
      <c r="DB27" s="623"/>
      <c r="DC27" s="624"/>
      <c r="DD27" s="614">
        <v>1851026</v>
      </c>
      <c r="DE27" s="621"/>
      <c r="DF27" s="621"/>
      <c r="DG27" s="621"/>
      <c r="DH27" s="621"/>
      <c r="DI27" s="621"/>
      <c r="DJ27" s="621"/>
      <c r="DK27" s="622"/>
      <c r="DL27" s="614">
        <v>1069669</v>
      </c>
      <c r="DM27" s="621"/>
      <c r="DN27" s="621"/>
      <c r="DO27" s="621"/>
      <c r="DP27" s="621"/>
      <c r="DQ27" s="621"/>
      <c r="DR27" s="621"/>
      <c r="DS27" s="621"/>
      <c r="DT27" s="621"/>
      <c r="DU27" s="621"/>
      <c r="DV27" s="622"/>
      <c r="DW27" s="611">
        <v>8.4</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171098</v>
      </c>
      <c r="S28" s="609"/>
      <c r="T28" s="609"/>
      <c r="U28" s="609"/>
      <c r="V28" s="609"/>
      <c r="W28" s="609"/>
      <c r="X28" s="609"/>
      <c r="Y28" s="610"/>
      <c r="Z28" s="646">
        <v>0.6</v>
      </c>
      <c r="AA28" s="646"/>
      <c r="AB28" s="646"/>
      <c r="AC28" s="646"/>
      <c r="AD28" s="647">
        <v>35023</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1720686</v>
      </c>
      <c r="CS28" s="609"/>
      <c r="CT28" s="609"/>
      <c r="CU28" s="609"/>
      <c r="CV28" s="609"/>
      <c r="CW28" s="609"/>
      <c r="CX28" s="609"/>
      <c r="CY28" s="610"/>
      <c r="CZ28" s="611">
        <v>6.5</v>
      </c>
      <c r="DA28" s="623"/>
      <c r="DB28" s="623"/>
      <c r="DC28" s="624"/>
      <c r="DD28" s="614">
        <v>1694795</v>
      </c>
      <c r="DE28" s="609"/>
      <c r="DF28" s="609"/>
      <c r="DG28" s="609"/>
      <c r="DH28" s="609"/>
      <c r="DI28" s="609"/>
      <c r="DJ28" s="609"/>
      <c r="DK28" s="610"/>
      <c r="DL28" s="614">
        <v>1694795</v>
      </c>
      <c r="DM28" s="609"/>
      <c r="DN28" s="609"/>
      <c r="DO28" s="609"/>
      <c r="DP28" s="609"/>
      <c r="DQ28" s="609"/>
      <c r="DR28" s="609"/>
      <c r="DS28" s="609"/>
      <c r="DT28" s="609"/>
      <c r="DU28" s="609"/>
      <c r="DV28" s="610"/>
      <c r="DW28" s="611">
        <v>13.4</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105874</v>
      </c>
      <c r="S29" s="609"/>
      <c r="T29" s="609"/>
      <c r="U29" s="609"/>
      <c r="V29" s="609"/>
      <c r="W29" s="609"/>
      <c r="X29" s="609"/>
      <c r="Y29" s="610"/>
      <c r="Z29" s="646">
        <v>0.4</v>
      </c>
      <c r="AA29" s="646"/>
      <c r="AB29" s="646"/>
      <c r="AC29" s="646"/>
      <c r="AD29" s="647" t="s">
        <v>123</v>
      </c>
      <c r="AE29" s="647"/>
      <c r="AF29" s="647"/>
      <c r="AG29" s="647"/>
      <c r="AH29" s="647"/>
      <c r="AI29" s="647"/>
      <c r="AJ29" s="647"/>
      <c r="AK29" s="647"/>
      <c r="AL29" s="611" t="s">
        <v>123</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293</v>
      </c>
      <c r="CE29" s="628"/>
      <c r="CF29" s="605" t="s">
        <v>67</v>
      </c>
      <c r="CG29" s="606"/>
      <c r="CH29" s="606"/>
      <c r="CI29" s="606"/>
      <c r="CJ29" s="606"/>
      <c r="CK29" s="606"/>
      <c r="CL29" s="606"/>
      <c r="CM29" s="606"/>
      <c r="CN29" s="606"/>
      <c r="CO29" s="606"/>
      <c r="CP29" s="606"/>
      <c r="CQ29" s="607"/>
      <c r="CR29" s="608">
        <v>1710110</v>
      </c>
      <c r="CS29" s="621"/>
      <c r="CT29" s="621"/>
      <c r="CU29" s="621"/>
      <c r="CV29" s="621"/>
      <c r="CW29" s="621"/>
      <c r="CX29" s="621"/>
      <c r="CY29" s="622"/>
      <c r="CZ29" s="611">
        <v>6.5</v>
      </c>
      <c r="DA29" s="623"/>
      <c r="DB29" s="623"/>
      <c r="DC29" s="624"/>
      <c r="DD29" s="614">
        <v>1684219</v>
      </c>
      <c r="DE29" s="621"/>
      <c r="DF29" s="621"/>
      <c r="DG29" s="621"/>
      <c r="DH29" s="621"/>
      <c r="DI29" s="621"/>
      <c r="DJ29" s="621"/>
      <c r="DK29" s="622"/>
      <c r="DL29" s="614">
        <v>1684219</v>
      </c>
      <c r="DM29" s="621"/>
      <c r="DN29" s="621"/>
      <c r="DO29" s="621"/>
      <c r="DP29" s="621"/>
      <c r="DQ29" s="621"/>
      <c r="DR29" s="621"/>
      <c r="DS29" s="621"/>
      <c r="DT29" s="621"/>
      <c r="DU29" s="621"/>
      <c r="DV29" s="622"/>
      <c r="DW29" s="611">
        <v>13.3</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3275575</v>
      </c>
      <c r="S30" s="609"/>
      <c r="T30" s="609"/>
      <c r="U30" s="609"/>
      <c r="V30" s="609"/>
      <c r="W30" s="609"/>
      <c r="X30" s="609"/>
      <c r="Y30" s="610"/>
      <c r="Z30" s="646">
        <v>12.3</v>
      </c>
      <c r="AA30" s="646"/>
      <c r="AB30" s="646"/>
      <c r="AC30" s="646"/>
      <c r="AD30" s="647" t="s">
        <v>123</v>
      </c>
      <c r="AE30" s="647"/>
      <c r="AF30" s="647"/>
      <c r="AG30" s="647"/>
      <c r="AH30" s="647"/>
      <c r="AI30" s="647"/>
      <c r="AJ30" s="647"/>
      <c r="AK30" s="647"/>
      <c r="AL30" s="611" t="s">
        <v>123</v>
      </c>
      <c r="AM30" s="612"/>
      <c r="AN30" s="612"/>
      <c r="AO30" s="648"/>
      <c r="AP30" s="666" t="s">
        <v>212</v>
      </c>
      <c r="AQ30" s="667"/>
      <c r="AR30" s="667"/>
      <c r="AS30" s="667"/>
      <c r="AT30" s="667"/>
      <c r="AU30" s="667"/>
      <c r="AV30" s="667"/>
      <c r="AW30" s="667"/>
      <c r="AX30" s="667"/>
      <c r="AY30" s="667"/>
      <c r="AZ30" s="667"/>
      <c r="BA30" s="667"/>
      <c r="BB30" s="667"/>
      <c r="BC30" s="667"/>
      <c r="BD30" s="667"/>
      <c r="BE30" s="667"/>
      <c r="BF30" s="668"/>
      <c r="BG30" s="666" t="s">
        <v>295</v>
      </c>
      <c r="BH30" s="680"/>
      <c r="BI30" s="680"/>
      <c r="BJ30" s="680"/>
      <c r="BK30" s="680"/>
      <c r="BL30" s="680"/>
      <c r="BM30" s="680"/>
      <c r="BN30" s="680"/>
      <c r="BO30" s="680"/>
      <c r="BP30" s="680"/>
      <c r="BQ30" s="681"/>
      <c r="BR30" s="666" t="s">
        <v>296</v>
      </c>
      <c r="BS30" s="680"/>
      <c r="BT30" s="680"/>
      <c r="BU30" s="680"/>
      <c r="BV30" s="680"/>
      <c r="BW30" s="680"/>
      <c r="BX30" s="680"/>
      <c r="BY30" s="680"/>
      <c r="BZ30" s="680"/>
      <c r="CA30" s="680"/>
      <c r="CB30" s="681"/>
      <c r="CD30" s="629"/>
      <c r="CE30" s="630"/>
      <c r="CF30" s="605" t="s">
        <v>297</v>
      </c>
      <c r="CG30" s="606"/>
      <c r="CH30" s="606"/>
      <c r="CI30" s="606"/>
      <c r="CJ30" s="606"/>
      <c r="CK30" s="606"/>
      <c r="CL30" s="606"/>
      <c r="CM30" s="606"/>
      <c r="CN30" s="606"/>
      <c r="CO30" s="606"/>
      <c r="CP30" s="606"/>
      <c r="CQ30" s="607"/>
      <c r="CR30" s="608">
        <v>1647433</v>
      </c>
      <c r="CS30" s="609"/>
      <c r="CT30" s="609"/>
      <c r="CU30" s="609"/>
      <c r="CV30" s="609"/>
      <c r="CW30" s="609"/>
      <c r="CX30" s="609"/>
      <c r="CY30" s="610"/>
      <c r="CZ30" s="611">
        <v>6.3</v>
      </c>
      <c r="DA30" s="623"/>
      <c r="DB30" s="623"/>
      <c r="DC30" s="624"/>
      <c r="DD30" s="614">
        <v>1623043</v>
      </c>
      <c r="DE30" s="609"/>
      <c r="DF30" s="609"/>
      <c r="DG30" s="609"/>
      <c r="DH30" s="609"/>
      <c r="DI30" s="609"/>
      <c r="DJ30" s="609"/>
      <c r="DK30" s="610"/>
      <c r="DL30" s="614">
        <v>1623043</v>
      </c>
      <c r="DM30" s="609"/>
      <c r="DN30" s="609"/>
      <c r="DO30" s="609"/>
      <c r="DP30" s="609"/>
      <c r="DQ30" s="609"/>
      <c r="DR30" s="609"/>
      <c r="DS30" s="609"/>
      <c r="DT30" s="609"/>
      <c r="DU30" s="609"/>
      <c r="DV30" s="610"/>
      <c r="DW30" s="611">
        <v>12.8</v>
      </c>
      <c r="DX30" s="623"/>
      <c r="DY30" s="623"/>
      <c r="DZ30" s="623"/>
      <c r="EA30" s="623"/>
      <c r="EB30" s="623"/>
      <c r="EC30" s="635"/>
    </row>
    <row r="31" spans="2:133" ht="11.25" customHeight="1" x14ac:dyDescent="0.2">
      <c r="B31" s="683" t="s">
        <v>298</v>
      </c>
      <c r="C31" s="684"/>
      <c r="D31" s="684"/>
      <c r="E31" s="684"/>
      <c r="F31" s="684"/>
      <c r="G31" s="684"/>
      <c r="H31" s="684"/>
      <c r="I31" s="684"/>
      <c r="J31" s="684"/>
      <c r="K31" s="684"/>
      <c r="L31" s="684"/>
      <c r="M31" s="684"/>
      <c r="N31" s="684"/>
      <c r="O31" s="684"/>
      <c r="P31" s="684"/>
      <c r="Q31" s="685"/>
      <c r="R31" s="608">
        <v>34257</v>
      </c>
      <c r="S31" s="609"/>
      <c r="T31" s="609"/>
      <c r="U31" s="609"/>
      <c r="V31" s="609"/>
      <c r="W31" s="609"/>
      <c r="X31" s="609"/>
      <c r="Y31" s="610"/>
      <c r="Z31" s="646">
        <v>0.1</v>
      </c>
      <c r="AA31" s="646"/>
      <c r="AB31" s="646"/>
      <c r="AC31" s="646"/>
      <c r="AD31" s="647">
        <v>34257</v>
      </c>
      <c r="AE31" s="647"/>
      <c r="AF31" s="647"/>
      <c r="AG31" s="647"/>
      <c r="AH31" s="647"/>
      <c r="AI31" s="647"/>
      <c r="AJ31" s="647"/>
      <c r="AK31" s="647"/>
      <c r="AL31" s="611">
        <v>0.3</v>
      </c>
      <c r="AM31" s="612"/>
      <c r="AN31" s="612"/>
      <c r="AO31" s="648"/>
      <c r="AP31" s="674" t="s">
        <v>299</v>
      </c>
      <c r="AQ31" s="675"/>
      <c r="AR31" s="675"/>
      <c r="AS31" s="675"/>
      <c r="AT31" s="676" t="s">
        <v>300</v>
      </c>
      <c r="AU31" s="200"/>
      <c r="AV31" s="200"/>
      <c r="AW31" s="200"/>
      <c r="AX31" s="663" t="s">
        <v>178</v>
      </c>
      <c r="AY31" s="664"/>
      <c r="AZ31" s="664"/>
      <c r="BA31" s="664"/>
      <c r="BB31" s="664"/>
      <c r="BC31" s="664"/>
      <c r="BD31" s="664"/>
      <c r="BE31" s="664"/>
      <c r="BF31" s="665"/>
      <c r="BG31" s="670">
        <v>99.4</v>
      </c>
      <c r="BH31" s="671"/>
      <c r="BI31" s="671"/>
      <c r="BJ31" s="671"/>
      <c r="BK31" s="671"/>
      <c r="BL31" s="671"/>
      <c r="BM31" s="672">
        <v>97.8</v>
      </c>
      <c r="BN31" s="671"/>
      <c r="BO31" s="671"/>
      <c r="BP31" s="671"/>
      <c r="BQ31" s="673"/>
      <c r="BR31" s="670">
        <v>99.4</v>
      </c>
      <c r="BS31" s="671"/>
      <c r="BT31" s="671"/>
      <c r="BU31" s="671"/>
      <c r="BV31" s="671"/>
      <c r="BW31" s="671"/>
      <c r="BX31" s="672">
        <v>97.7</v>
      </c>
      <c r="BY31" s="671"/>
      <c r="BZ31" s="671"/>
      <c r="CA31" s="671"/>
      <c r="CB31" s="673"/>
      <c r="CD31" s="629"/>
      <c r="CE31" s="630"/>
      <c r="CF31" s="605" t="s">
        <v>301</v>
      </c>
      <c r="CG31" s="606"/>
      <c r="CH31" s="606"/>
      <c r="CI31" s="606"/>
      <c r="CJ31" s="606"/>
      <c r="CK31" s="606"/>
      <c r="CL31" s="606"/>
      <c r="CM31" s="606"/>
      <c r="CN31" s="606"/>
      <c r="CO31" s="606"/>
      <c r="CP31" s="606"/>
      <c r="CQ31" s="607"/>
      <c r="CR31" s="608">
        <v>62677</v>
      </c>
      <c r="CS31" s="621"/>
      <c r="CT31" s="621"/>
      <c r="CU31" s="621"/>
      <c r="CV31" s="621"/>
      <c r="CW31" s="621"/>
      <c r="CX31" s="621"/>
      <c r="CY31" s="622"/>
      <c r="CZ31" s="611">
        <v>0.2</v>
      </c>
      <c r="DA31" s="623"/>
      <c r="DB31" s="623"/>
      <c r="DC31" s="624"/>
      <c r="DD31" s="614">
        <v>61176</v>
      </c>
      <c r="DE31" s="621"/>
      <c r="DF31" s="621"/>
      <c r="DG31" s="621"/>
      <c r="DH31" s="621"/>
      <c r="DI31" s="621"/>
      <c r="DJ31" s="621"/>
      <c r="DK31" s="622"/>
      <c r="DL31" s="614">
        <v>61176</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1725729</v>
      </c>
      <c r="S32" s="609"/>
      <c r="T32" s="609"/>
      <c r="U32" s="609"/>
      <c r="V32" s="609"/>
      <c r="W32" s="609"/>
      <c r="X32" s="609"/>
      <c r="Y32" s="610"/>
      <c r="Z32" s="646">
        <v>6.5</v>
      </c>
      <c r="AA32" s="646"/>
      <c r="AB32" s="646"/>
      <c r="AC32" s="646"/>
      <c r="AD32" s="647" t="s">
        <v>123</v>
      </c>
      <c r="AE32" s="647"/>
      <c r="AF32" s="647"/>
      <c r="AG32" s="647"/>
      <c r="AH32" s="647"/>
      <c r="AI32" s="647"/>
      <c r="AJ32" s="647"/>
      <c r="AK32" s="647"/>
      <c r="AL32" s="611" t="s">
        <v>123</v>
      </c>
      <c r="AM32" s="612"/>
      <c r="AN32" s="612"/>
      <c r="AO32" s="648"/>
      <c r="AP32" s="649"/>
      <c r="AQ32" s="650"/>
      <c r="AR32" s="650"/>
      <c r="AS32" s="650"/>
      <c r="AT32" s="677"/>
      <c r="AU32" s="196" t="s">
        <v>303</v>
      </c>
      <c r="AX32" s="605" t="s">
        <v>304</v>
      </c>
      <c r="AY32" s="606"/>
      <c r="AZ32" s="606"/>
      <c r="BA32" s="606"/>
      <c r="BB32" s="606"/>
      <c r="BC32" s="606"/>
      <c r="BD32" s="606"/>
      <c r="BE32" s="606"/>
      <c r="BF32" s="607"/>
      <c r="BG32" s="679">
        <v>99.4</v>
      </c>
      <c r="BH32" s="621"/>
      <c r="BI32" s="621"/>
      <c r="BJ32" s="621"/>
      <c r="BK32" s="621"/>
      <c r="BL32" s="621"/>
      <c r="BM32" s="612">
        <v>97.9</v>
      </c>
      <c r="BN32" s="621"/>
      <c r="BO32" s="621"/>
      <c r="BP32" s="621"/>
      <c r="BQ32" s="644"/>
      <c r="BR32" s="679">
        <v>99.3</v>
      </c>
      <c r="BS32" s="621"/>
      <c r="BT32" s="621"/>
      <c r="BU32" s="621"/>
      <c r="BV32" s="621"/>
      <c r="BW32" s="621"/>
      <c r="BX32" s="612">
        <v>97.9</v>
      </c>
      <c r="BY32" s="621"/>
      <c r="BZ32" s="621"/>
      <c r="CA32" s="621"/>
      <c r="CB32" s="644"/>
      <c r="CD32" s="631"/>
      <c r="CE32" s="632"/>
      <c r="CF32" s="605" t="s">
        <v>305</v>
      </c>
      <c r="CG32" s="606"/>
      <c r="CH32" s="606"/>
      <c r="CI32" s="606"/>
      <c r="CJ32" s="606"/>
      <c r="CK32" s="606"/>
      <c r="CL32" s="606"/>
      <c r="CM32" s="606"/>
      <c r="CN32" s="606"/>
      <c r="CO32" s="606"/>
      <c r="CP32" s="606"/>
      <c r="CQ32" s="607"/>
      <c r="CR32" s="608">
        <v>10576</v>
      </c>
      <c r="CS32" s="609"/>
      <c r="CT32" s="609"/>
      <c r="CU32" s="609"/>
      <c r="CV32" s="609"/>
      <c r="CW32" s="609"/>
      <c r="CX32" s="609"/>
      <c r="CY32" s="610"/>
      <c r="CZ32" s="611">
        <v>0</v>
      </c>
      <c r="DA32" s="623"/>
      <c r="DB32" s="623"/>
      <c r="DC32" s="624"/>
      <c r="DD32" s="614">
        <v>10576</v>
      </c>
      <c r="DE32" s="609"/>
      <c r="DF32" s="609"/>
      <c r="DG32" s="609"/>
      <c r="DH32" s="609"/>
      <c r="DI32" s="609"/>
      <c r="DJ32" s="609"/>
      <c r="DK32" s="610"/>
      <c r="DL32" s="614">
        <v>10576</v>
      </c>
      <c r="DM32" s="609"/>
      <c r="DN32" s="609"/>
      <c r="DO32" s="609"/>
      <c r="DP32" s="609"/>
      <c r="DQ32" s="609"/>
      <c r="DR32" s="609"/>
      <c r="DS32" s="609"/>
      <c r="DT32" s="609"/>
      <c r="DU32" s="609"/>
      <c r="DV32" s="610"/>
      <c r="DW32" s="611">
        <v>0.1</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40544</v>
      </c>
      <c r="S33" s="609"/>
      <c r="T33" s="609"/>
      <c r="U33" s="609"/>
      <c r="V33" s="609"/>
      <c r="W33" s="609"/>
      <c r="X33" s="609"/>
      <c r="Y33" s="610"/>
      <c r="Z33" s="646">
        <v>0.2</v>
      </c>
      <c r="AA33" s="646"/>
      <c r="AB33" s="646"/>
      <c r="AC33" s="646"/>
      <c r="AD33" s="647">
        <v>3474</v>
      </c>
      <c r="AE33" s="647"/>
      <c r="AF33" s="647"/>
      <c r="AG33" s="647"/>
      <c r="AH33" s="647"/>
      <c r="AI33" s="647"/>
      <c r="AJ33" s="647"/>
      <c r="AK33" s="647"/>
      <c r="AL33" s="611">
        <v>0</v>
      </c>
      <c r="AM33" s="612"/>
      <c r="AN33" s="612"/>
      <c r="AO33" s="648"/>
      <c r="AP33" s="651"/>
      <c r="AQ33" s="652"/>
      <c r="AR33" s="652"/>
      <c r="AS33" s="652"/>
      <c r="AT33" s="678"/>
      <c r="AU33" s="201"/>
      <c r="AV33" s="201"/>
      <c r="AW33" s="201"/>
      <c r="AX33" s="589" t="s">
        <v>307</v>
      </c>
      <c r="AY33" s="590"/>
      <c r="AZ33" s="590"/>
      <c r="BA33" s="590"/>
      <c r="BB33" s="590"/>
      <c r="BC33" s="590"/>
      <c r="BD33" s="590"/>
      <c r="BE33" s="590"/>
      <c r="BF33" s="591"/>
      <c r="BG33" s="669">
        <v>99.4</v>
      </c>
      <c r="BH33" s="593"/>
      <c r="BI33" s="593"/>
      <c r="BJ33" s="593"/>
      <c r="BK33" s="593"/>
      <c r="BL33" s="593"/>
      <c r="BM33" s="639">
        <v>97.8</v>
      </c>
      <c r="BN33" s="593"/>
      <c r="BO33" s="593"/>
      <c r="BP33" s="593"/>
      <c r="BQ33" s="656"/>
      <c r="BR33" s="669">
        <v>99.4</v>
      </c>
      <c r="BS33" s="593"/>
      <c r="BT33" s="593"/>
      <c r="BU33" s="593"/>
      <c r="BV33" s="593"/>
      <c r="BW33" s="593"/>
      <c r="BX33" s="639">
        <v>97.5</v>
      </c>
      <c r="BY33" s="593"/>
      <c r="BZ33" s="593"/>
      <c r="CA33" s="593"/>
      <c r="CB33" s="656"/>
      <c r="CD33" s="605" t="s">
        <v>308</v>
      </c>
      <c r="CE33" s="606"/>
      <c r="CF33" s="606"/>
      <c r="CG33" s="606"/>
      <c r="CH33" s="606"/>
      <c r="CI33" s="606"/>
      <c r="CJ33" s="606"/>
      <c r="CK33" s="606"/>
      <c r="CL33" s="606"/>
      <c r="CM33" s="606"/>
      <c r="CN33" s="606"/>
      <c r="CO33" s="606"/>
      <c r="CP33" s="606"/>
      <c r="CQ33" s="607"/>
      <c r="CR33" s="608">
        <v>14001644</v>
      </c>
      <c r="CS33" s="621"/>
      <c r="CT33" s="621"/>
      <c r="CU33" s="621"/>
      <c r="CV33" s="621"/>
      <c r="CW33" s="621"/>
      <c r="CX33" s="621"/>
      <c r="CY33" s="622"/>
      <c r="CZ33" s="611">
        <v>53.3</v>
      </c>
      <c r="DA33" s="623"/>
      <c r="DB33" s="623"/>
      <c r="DC33" s="624"/>
      <c r="DD33" s="614">
        <v>11425913</v>
      </c>
      <c r="DE33" s="621"/>
      <c r="DF33" s="621"/>
      <c r="DG33" s="621"/>
      <c r="DH33" s="621"/>
      <c r="DI33" s="621"/>
      <c r="DJ33" s="621"/>
      <c r="DK33" s="622"/>
      <c r="DL33" s="614">
        <v>5603105</v>
      </c>
      <c r="DM33" s="621"/>
      <c r="DN33" s="621"/>
      <c r="DO33" s="621"/>
      <c r="DP33" s="621"/>
      <c r="DQ33" s="621"/>
      <c r="DR33" s="621"/>
      <c r="DS33" s="621"/>
      <c r="DT33" s="621"/>
      <c r="DU33" s="621"/>
      <c r="DV33" s="622"/>
      <c r="DW33" s="611">
        <v>44.1</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5499278</v>
      </c>
      <c r="S34" s="609"/>
      <c r="T34" s="609"/>
      <c r="U34" s="609"/>
      <c r="V34" s="609"/>
      <c r="W34" s="609"/>
      <c r="X34" s="609"/>
      <c r="Y34" s="610"/>
      <c r="Z34" s="646">
        <v>20.7</v>
      </c>
      <c r="AA34" s="646"/>
      <c r="AB34" s="646"/>
      <c r="AC34" s="646"/>
      <c r="AD34" s="647" t="s">
        <v>123</v>
      </c>
      <c r="AE34" s="647"/>
      <c r="AF34" s="647"/>
      <c r="AG34" s="647"/>
      <c r="AH34" s="647"/>
      <c r="AI34" s="647"/>
      <c r="AJ34" s="647"/>
      <c r="AK34" s="647"/>
      <c r="AL34" s="611" t="s">
        <v>123</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3827816</v>
      </c>
      <c r="CS34" s="609"/>
      <c r="CT34" s="609"/>
      <c r="CU34" s="609"/>
      <c r="CV34" s="609"/>
      <c r="CW34" s="609"/>
      <c r="CX34" s="609"/>
      <c r="CY34" s="610"/>
      <c r="CZ34" s="611">
        <v>14.6</v>
      </c>
      <c r="DA34" s="623"/>
      <c r="DB34" s="623"/>
      <c r="DC34" s="624"/>
      <c r="DD34" s="614">
        <v>3253389</v>
      </c>
      <c r="DE34" s="609"/>
      <c r="DF34" s="609"/>
      <c r="DG34" s="609"/>
      <c r="DH34" s="609"/>
      <c r="DI34" s="609"/>
      <c r="DJ34" s="609"/>
      <c r="DK34" s="610"/>
      <c r="DL34" s="614">
        <v>1435795</v>
      </c>
      <c r="DM34" s="609"/>
      <c r="DN34" s="609"/>
      <c r="DO34" s="609"/>
      <c r="DP34" s="609"/>
      <c r="DQ34" s="609"/>
      <c r="DR34" s="609"/>
      <c r="DS34" s="609"/>
      <c r="DT34" s="609"/>
      <c r="DU34" s="609"/>
      <c r="DV34" s="610"/>
      <c r="DW34" s="611">
        <v>11.3</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684009</v>
      </c>
      <c r="S35" s="609"/>
      <c r="T35" s="609"/>
      <c r="U35" s="609"/>
      <c r="V35" s="609"/>
      <c r="W35" s="609"/>
      <c r="X35" s="609"/>
      <c r="Y35" s="610"/>
      <c r="Z35" s="646">
        <v>2.6</v>
      </c>
      <c r="AA35" s="646"/>
      <c r="AB35" s="646"/>
      <c r="AC35" s="646"/>
      <c r="AD35" s="647" t="s">
        <v>123</v>
      </c>
      <c r="AE35" s="647"/>
      <c r="AF35" s="647"/>
      <c r="AG35" s="647"/>
      <c r="AH35" s="647"/>
      <c r="AI35" s="647"/>
      <c r="AJ35" s="647"/>
      <c r="AK35" s="647"/>
      <c r="AL35" s="611" t="s">
        <v>123</v>
      </c>
      <c r="AM35" s="612"/>
      <c r="AN35" s="612"/>
      <c r="AO35" s="648"/>
      <c r="AP35" s="206"/>
      <c r="AQ35" s="666" t="s">
        <v>312</v>
      </c>
      <c r="AR35" s="667"/>
      <c r="AS35" s="667"/>
      <c r="AT35" s="667"/>
      <c r="AU35" s="667"/>
      <c r="AV35" s="667"/>
      <c r="AW35" s="667"/>
      <c r="AX35" s="667"/>
      <c r="AY35" s="667"/>
      <c r="AZ35" s="667"/>
      <c r="BA35" s="667"/>
      <c r="BB35" s="667"/>
      <c r="BC35" s="667"/>
      <c r="BD35" s="667"/>
      <c r="BE35" s="667"/>
      <c r="BF35" s="668"/>
      <c r="BG35" s="666" t="s">
        <v>313</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05" t="s">
        <v>314</v>
      </c>
      <c r="CE35" s="606"/>
      <c r="CF35" s="606"/>
      <c r="CG35" s="606"/>
      <c r="CH35" s="606"/>
      <c r="CI35" s="606"/>
      <c r="CJ35" s="606"/>
      <c r="CK35" s="606"/>
      <c r="CL35" s="606"/>
      <c r="CM35" s="606"/>
      <c r="CN35" s="606"/>
      <c r="CO35" s="606"/>
      <c r="CP35" s="606"/>
      <c r="CQ35" s="607"/>
      <c r="CR35" s="608">
        <v>427533</v>
      </c>
      <c r="CS35" s="621"/>
      <c r="CT35" s="621"/>
      <c r="CU35" s="621"/>
      <c r="CV35" s="621"/>
      <c r="CW35" s="621"/>
      <c r="CX35" s="621"/>
      <c r="CY35" s="622"/>
      <c r="CZ35" s="611">
        <v>1.6</v>
      </c>
      <c r="DA35" s="623"/>
      <c r="DB35" s="623"/>
      <c r="DC35" s="624"/>
      <c r="DD35" s="614">
        <v>412381</v>
      </c>
      <c r="DE35" s="621"/>
      <c r="DF35" s="621"/>
      <c r="DG35" s="621"/>
      <c r="DH35" s="621"/>
      <c r="DI35" s="621"/>
      <c r="DJ35" s="621"/>
      <c r="DK35" s="622"/>
      <c r="DL35" s="614">
        <v>248246</v>
      </c>
      <c r="DM35" s="621"/>
      <c r="DN35" s="621"/>
      <c r="DO35" s="621"/>
      <c r="DP35" s="621"/>
      <c r="DQ35" s="621"/>
      <c r="DR35" s="621"/>
      <c r="DS35" s="621"/>
      <c r="DT35" s="621"/>
      <c r="DU35" s="621"/>
      <c r="DV35" s="622"/>
      <c r="DW35" s="611">
        <v>2</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185400</v>
      </c>
      <c r="S36" s="609"/>
      <c r="T36" s="609"/>
      <c r="U36" s="609"/>
      <c r="V36" s="609"/>
      <c r="W36" s="609"/>
      <c r="X36" s="609"/>
      <c r="Y36" s="610"/>
      <c r="Z36" s="646">
        <v>0.7</v>
      </c>
      <c r="AA36" s="646"/>
      <c r="AB36" s="646"/>
      <c r="AC36" s="646"/>
      <c r="AD36" s="647" t="s">
        <v>123</v>
      </c>
      <c r="AE36" s="647"/>
      <c r="AF36" s="647"/>
      <c r="AG36" s="647"/>
      <c r="AH36" s="647"/>
      <c r="AI36" s="647"/>
      <c r="AJ36" s="647"/>
      <c r="AK36" s="647"/>
      <c r="AL36" s="611" t="s">
        <v>123</v>
      </c>
      <c r="AM36" s="612"/>
      <c r="AN36" s="612"/>
      <c r="AO36" s="648"/>
      <c r="AP36" s="206"/>
      <c r="AQ36" s="657" t="s">
        <v>316</v>
      </c>
      <c r="AR36" s="658"/>
      <c r="AS36" s="658"/>
      <c r="AT36" s="658"/>
      <c r="AU36" s="658"/>
      <c r="AV36" s="658"/>
      <c r="AW36" s="658"/>
      <c r="AX36" s="658"/>
      <c r="AY36" s="659"/>
      <c r="AZ36" s="660">
        <v>3531127</v>
      </c>
      <c r="BA36" s="661"/>
      <c r="BB36" s="661"/>
      <c r="BC36" s="661"/>
      <c r="BD36" s="661"/>
      <c r="BE36" s="661"/>
      <c r="BF36" s="662"/>
      <c r="BG36" s="663" t="s">
        <v>317</v>
      </c>
      <c r="BH36" s="664"/>
      <c r="BI36" s="664"/>
      <c r="BJ36" s="664"/>
      <c r="BK36" s="664"/>
      <c r="BL36" s="664"/>
      <c r="BM36" s="664"/>
      <c r="BN36" s="664"/>
      <c r="BO36" s="664"/>
      <c r="BP36" s="664"/>
      <c r="BQ36" s="664"/>
      <c r="BR36" s="664"/>
      <c r="BS36" s="664"/>
      <c r="BT36" s="664"/>
      <c r="BU36" s="665"/>
      <c r="BV36" s="660">
        <v>982</v>
      </c>
      <c r="BW36" s="661"/>
      <c r="BX36" s="661"/>
      <c r="BY36" s="661"/>
      <c r="BZ36" s="661"/>
      <c r="CA36" s="661"/>
      <c r="CB36" s="662"/>
      <c r="CD36" s="605" t="s">
        <v>318</v>
      </c>
      <c r="CE36" s="606"/>
      <c r="CF36" s="606"/>
      <c r="CG36" s="606"/>
      <c r="CH36" s="606"/>
      <c r="CI36" s="606"/>
      <c r="CJ36" s="606"/>
      <c r="CK36" s="606"/>
      <c r="CL36" s="606"/>
      <c r="CM36" s="606"/>
      <c r="CN36" s="606"/>
      <c r="CO36" s="606"/>
      <c r="CP36" s="606"/>
      <c r="CQ36" s="607"/>
      <c r="CR36" s="608">
        <v>5762035</v>
      </c>
      <c r="CS36" s="609"/>
      <c r="CT36" s="609"/>
      <c r="CU36" s="609"/>
      <c r="CV36" s="609"/>
      <c r="CW36" s="609"/>
      <c r="CX36" s="609"/>
      <c r="CY36" s="610"/>
      <c r="CZ36" s="611">
        <v>21.9</v>
      </c>
      <c r="DA36" s="623"/>
      <c r="DB36" s="623"/>
      <c r="DC36" s="624"/>
      <c r="DD36" s="614">
        <v>5356386</v>
      </c>
      <c r="DE36" s="609"/>
      <c r="DF36" s="609"/>
      <c r="DG36" s="609"/>
      <c r="DH36" s="609"/>
      <c r="DI36" s="609"/>
      <c r="DJ36" s="609"/>
      <c r="DK36" s="610"/>
      <c r="DL36" s="614">
        <v>2592009</v>
      </c>
      <c r="DM36" s="609"/>
      <c r="DN36" s="609"/>
      <c r="DO36" s="609"/>
      <c r="DP36" s="609"/>
      <c r="DQ36" s="609"/>
      <c r="DR36" s="609"/>
      <c r="DS36" s="609"/>
      <c r="DT36" s="609"/>
      <c r="DU36" s="609"/>
      <c r="DV36" s="610"/>
      <c r="DW36" s="611">
        <v>20.399999999999999</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555978</v>
      </c>
      <c r="S37" s="609"/>
      <c r="T37" s="609"/>
      <c r="U37" s="609"/>
      <c r="V37" s="609"/>
      <c r="W37" s="609"/>
      <c r="X37" s="609"/>
      <c r="Y37" s="610"/>
      <c r="Z37" s="646">
        <v>2.1</v>
      </c>
      <c r="AA37" s="646"/>
      <c r="AB37" s="646"/>
      <c r="AC37" s="646"/>
      <c r="AD37" s="647">
        <v>38181</v>
      </c>
      <c r="AE37" s="647"/>
      <c r="AF37" s="647"/>
      <c r="AG37" s="647"/>
      <c r="AH37" s="647"/>
      <c r="AI37" s="647"/>
      <c r="AJ37" s="647"/>
      <c r="AK37" s="647"/>
      <c r="AL37" s="611">
        <v>0.3</v>
      </c>
      <c r="AM37" s="612"/>
      <c r="AN37" s="612"/>
      <c r="AO37" s="648"/>
      <c r="AQ37" s="641" t="s">
        <v>320</v>
      </c>
      <c r="AR37" s="642"/>
      <c r="AS37" s="642"/>
      <c r="AT37" s="642"/>
      <c r="AU37" s="642"/>
      <c r="AV37" s="642"/>
      <c r="AW37" s="642"/>
      <c r="AX37" s="642"/>
      <c r="AY37" s="643"/>
      <c r="AZ37" s="608">
        <v>750000</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-17971</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917623</v>
      </c>
      <c r="CS37" s="621"/>
      <c r="CT37" s="621"/>
      <c r="CU37" s="621"/>
      <c r="CV37" s="621"/>
      <c r="CW37" s="621"/>
      <c r="CX37" s="621"/>
      <c r="CY37" s="622"/>
      <c r="CZ37" s="611">
        <v>3.5</v>
      </c>
      <c r="DA37" s="623"/>
      <c r="DB37" s="623"/>
      <c r="DC37" s="624"/>
      <c r="DD37" s="614">
        <v>914564</v>
      </c>
      <c r="DE37" s="621"/>
      <c r="DF37" s="621"/>
      <c r="DG37" s="621"/>
      <c r="DH37" s="621"/>
      <c r="DI37" s="621"/>
      <c r="DJ37" s="621"/>
      <c r="DK37" s="622"/>
      <c r="DL37" s="614">
        <v>818776</v>
      </c>
      <c r="DM37" s="621"/>
      <c r="DN37" s="621"/>
      <c r="DO37" s="621"/>
      <c r="DP37" s="621"/>
      <c r="DQ37" s="621"/>
      <c r="DR37" s="621"/>
      <c r="DS37" s="621"/>
      <c r="DT37" s="621"/>
      <c r="DU37" s="621"/>
      <c r="DV37" s="622"/>
      <c r="DW37" s="611">
        <v>6.4</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1130900</v>
      </c>
      <c r="S38" s="609"/>
      <c r="T38" s="609"/>
      <c r="U38" s="609"/>
      <c r="V38" s="609"/>
      <c r="W38" s="609"/>
      <c r="X38" s="609"/>
      <c r="Y38" s="610"/>
      <c r="Z38" s="646">
        <v>4.3</v>
      </c>
      <c r="AA38" s="646"/>
      <c r="AB38" s="646"/>
      <c r="AC38" s="646"/>
      <c r="AD38" s="647" t="s">
        <v>123</v>
      </c>
      <c r="AE38" s="647"/>
      <c r="AF38" s="647"/>
      <c r="AG38" s="647"/>
      <c r="AH38" s="647"/>
      <c r="AI38" s="647"/>
      <c r="AJ38" s="647"/>
      <c r="AK38" s="647"/>
      <c r="AL38" s="611" t="s">
        <v>123</v>
      </c>
      <c r="AM38" s="612"/>
      <c r="AN38" s="612"/>
      <c r="AO38" s="648"/>
      <c r="AQ38" s="641" t="s">
        <v>324</v>
      </c>
      <c r="AR38" s="642"/>
      <c r="AS38" s="642"/>
      <c r="AT38" s="642"/>
      <c r="AU38" s="642"/>
      <c r="AV38" s="642"/>
      <c r="AW38" s="642"/>
      <c r="AX38" s="642"/>
      <c r="AY38" s="643"/>
      <c r="AZ38" s="608">
        <v>655174</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5049</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1988995</v>
      </c>
      <c r="CS38" s="609"/>
      <c r="CT38" s="609"/>
      <c r="CU38" s="609"/>
      <c r="CV38" s="609"/>
      <c r="CW38" s="609"/>
      <c r="CX38" s="609"/>
      <c r="CY38" s="610"/>
      <c r="CZ38" s="611">
        <v>7.6</v>
      </c>
      <c r="DA38" s="623"/>
      <c r="DB38" s="623"/>
      <c r="DC38" s="624"/>
      <c r="DD38" s="614">
        <v>1593696</v>
      </c>
      <c r="DE38" s="609"/>
      <c r="DF38" s="609"/>
      <c r="DG38" s="609"/>
      <c r="DH38" s="609"/>
      <c r="DI38" s="609"/>
      <c r="DJ38" s="609"/>
      <c r="DK38" s="610"/>
      <c r="DL38" s="614">
        <v>1327055</v>
      </c>
      <c r="DM38" s="609"/>
      <c r="DN38" s="609"/>
      <c r="DO38" s="609"/>
      <c r="DP38" s="609"/>
      <c r="DQ38" s="609"/>
      <c r="DR38" s="609"/>
      <c r="DS38" s="609"/>
      <c r="DT38" s="609"/>
      <c r="DU38" s="609"/>
      <c r="DV38" s="610"/>
      <c r="DW38" s="611">
        <v>10.5</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123</v>
      </c>
      <c r="S39" s="609"/>
      <c r="T39" s="609"/>
      <c r="U39" s="609"/>
      <c r="V39" s="609"/>
      <c r="W39" s="609"/>
      <c r="X39" s="609"/>
      <c r="Y39" s="610"/>
      <c r="Z39" s="646" t="s">
        <v>123</v>
      </c>
      <c r="AA39" s="646"/>
      <c r="AB39" s="646"/>
      <c r="AC39" s="646"/>
      <c r="AD39" s="647" t="s">
        <v>123</v>
      </c>
      <c r="AE39" s="647"/>
      <c r="AF39" s="647"/>
      <c r="AG39" s="647"/>
      <c r="AH39" s="647"/>
      <c r="AI39" s="647"/>
      <c r="AJ39" s="647"/>
      <c r="AK39" s="647"/>
      <c r="AL39" s="611" t="s">
        <v>123</v>
      </c>
      <c r="AM39" s="612"/>
      <c r="AN39" s="612"/>
      <c r="AO39" s="648"/>
      <c r="AQ39" s="641" t="s">
        <v>328</v>
      </c>
      <c r="AR39" s="642"/>
      <c r="AS39" s="642"/>
      <c r="AT39" s="642"/>
      <c r="AU39" s="642"/>
      <c r="AV39" s="642"/>
      <c r="AW39" s="642"/>
      <c r="AX39" s="642"/>
      <c r="AY39" s="643"/>
      <c r="AZ39" s="608">
        <v>125923</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7516</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1749065</v>
      </c>
      <c r="CS39" s="621"/>
      <c r="CT39" s="621"/>
      <c r="CU39" s="621"/>
      <c r="CV39" s="621"/>
      <c r="CW39" s="621"/>
      <c r="CX39" s="621"/>
      <c r="CY39" s="622"/>
      <c r="CZ39" s="611">
        <v>6.7</v>
      </c>
      <c r="DA39" s="623"/>
      <c r="DB39" s="623"/>
      <c r="DC39" s="624"/>
      <c r="DD39" s="614">
        <v>741461</v>
      </c>
      <c r="DE39" s="621"/>
      <c r="DF39" s="621"/>
      <c r="DG39" s="621"/>
      <c r="DH39" s="621"/>
      <c r="DI39" s="621"/>
      <c r="DJ39" s="621"/>
      <c r="DK39" s="622"/>
      <c r="DL39" s="614" t="s">
        <v>123</v>
      </c>
      <c r="DM39" s="621"/>
      <c r="DN39" s="621"/>
      <c r="DO39" s="621"/>
      <c r="DP39" s="621"/>
      <c r="DQ39" s="621"/>
      <c r="DR39" s="621"/>
      <c r="DS39" s="621"/>
      <c r="DT39" s="621"/>
      <c r="DU39" s="621"/>
      <c r="DV39" s="622"/>
      <c r="DW39" s="611" t="s">
        <v>123</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49400</v>
      </c>
      <c r="S40" s="609"/>
      <c r="T40" s="609"/>
      <c r="U40" s="609"/>
      <c r="V40" s="609"/>
      <c r="W40" s="609"/>
      <c r="X40" s="609"/>
      <c r="Y40" s="610"/>
      <c r="Z40" s="646">
        <v>0.2</v>
      </c>
      <c r="AA40" s="646"/>
      <c r="AB40" s="646"/>
      <c r="AC40" s="646"/>
      <c r="AD40" s="647" t="s">
        <v>123</v>
      </c>
      <c r="AE40" s="647"/>
      <c r="AF40" s="647"/>
      <c r="AG40" s="647"/>
      <c r="AH40" s="647"/>
      <c r="AI40" s="647"/>
      <c r="AJ40" s="647"/>
      <c r="AK40" s="647"/>
      <c r="AL40" s="611" t="s">
        <v>123</v>
      </c>
      <c r="AM40" s="612"/>
      <c r="AN40" s="612"/>
      <c r="AO40" s="648"/>
      <c r="AQ40" s="641" t="s">
        <v>332</v>
      </c>
      <c r="AR40" s="642"/>
      <c r="AS40" s="642"/>
      <c r="AT40" s="642"/>
      <c r="AU40" s="642"/>
      <c r="AV40" s="642"/>
      <c r="AW40" s="642"/>
      <c r="AX40" s="642"/>
      <c r="AY40" s="643"/>
      <c r="AZ40" s="608">
        <v>11035</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104</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246200</v>
      </c>
      <c r="CS40" s="609"/>
      <c r="CT40" s="609"/>
      <c r="CU40" s="609"/>
      <c r="CV40" s="609"/>
      <c r="CW40" s="609"/>
      <c r="CX40" s="609"/>
      <c r="CY40" s="610"/>
      <c r="CZ40" s="611">
        <v>0.9</v>
      </c>
      <c r="DA40" s="623"/>
      <c r="DB40" s="623"/>
      <c r="DC40" s="624"/>
      <c r="DD40" s="614">
        <v>68600</v>
      </c>
      <c r="DE40" s="609"/>
      <c r="DF40" s="609"/>
      <c r="DG40" s="609"/>
      <c r="DH40" s="609"/>
      <c r="DI40" s="609"/>
      <c r="DJ40" s="609"/>
      <c r="DK40" s="610"/>
      <c r="DL40" s="614" t="s">
        <v>123</v>
      </c>
      <c r="DM40" s="609"/>
      <c r="DN40" s="609"/>
      <c r="DO40" s="609"/>
      <c r="DP40" s="609"/>
      <c r="DQ40" s="609"/>
      <c r="DR40" s="609"/>
      <c r="DS40" s="609"/>
      <c r="DT40" s="609"/>
      <c r="DU40" s="609"/>
      <c r="DV40" s="610"/>
      <c r="DW40" s="611" t="s">
        <v>123</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26553538</v>
      </c>
      <c r="S41" s="633"/>
      <c r="T41" s="633"/>
      <c r="U41" s="633"/>
      <c r="V41" s="633"/>
      <c r="W41" s="633"/>
      <c r="X41" s="633"/>
      <c r="Y41" s="636"/>
      <c r="Z41" s="637">
        <v>100</v>
      </c>
      <c r="AA41" s="637"/>
      <c r="AB41" s="637"/>
      <c r="AC41" s="637"/>
      <c r="AD41" s="638">
        <v>12645076</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330697</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t="s">
        <v>123</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123</v>
      </c>
      <c r="CS41" s="621"/>
      <c r="CT41" s="621"/>
      <c r="CU41" s="621"/>
      <c r="CV41" s="621"/>
      <c r="CW41" s="621"/>
      <c r="CX41" s="621"/>
      <c r="CY41" s="622"/>
      <c r="CZ41" s="611" t="s">
        <v>123</v>
      </c>
      <c r="DA41" s="623"/>
      <c r="DB41" s="623"/>
      <c r="DC41" s="624"/>
      <c r="DD41" s="614" t="s">
        <v>123</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332</v>
      </c>
      <c r="AR42" s="654"/>
      <c r="AS42" s="654"/>
      <c r="AT42" s="654"/>
      <c r="AU42" s="654"/>
      <c r="AV42" s="654"/>
      <c r="AW42" s="654"/>
      <c r="AX42" s="654"/>
      <c r="AY42" s="655"/>
      <c r="AZ42" s="592">
        <v>1658298</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451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1701872</v>
      </c>
      <c r="CS42" s="621"/>
      <c r="CT42" s="621"/>
      <c r="CU42" s="621"/>
      <c r="CV42" s="621"/>
      <c r="CW42" s="621"/>
      <c r="CX42" s="621"/>
      <c r="CY42" s="622"/>
      <c r="CZ42" s="611">
        <v>6.5</v>
      </c>
      <c r="DA42" s="623"/>
      <c r="DB42" s="623"/>
      <c r="DC42" s="624"/>
      <c r="DD42" s="614">
        <v>329528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22940</v>
      </c>
      <c r="CS43" s="621"/>
      <c r="CT43" s="621"/>
      <c r="CU43" s="621"/>
      <c r="CV43" s="621"/>
      <c r="CW43" s="621"/>
      <c r="CX43" s="621"/>
      <c r="CY43" s="622"/>
      <c r="CZ43" s="611">
        <v>0.1</v>
      </c>
      <c r="DA43" s="623"/>
      <c r="DB43" s="623"/>
      <c r="DC43" s="624"/>
      <c r="DD43" s="614">
        <v>22940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345</v>
      </c>
      <c r="CG44" s="606"/>
      <c r="CH44" s="606"/>
      <c r="CI44" s="606"/>
      <c r="CJ44" s="606"/>
      <c r="CK44" s="606"/>
      <c r="CL44" s="606"/>
      <c r="CM44" s="606"/>
      <c r="CN44" s="606"/>
      <c r="CO44" s="606"/>
      <c r="CP44" s="606"/>
      <c r="CQ44" s="607"/>
      <c r="CR44" s="608">
        <v>1701156</v>
      </c>
      <c r="CS44" s="609"/>
      <c r="CT44" s="609"/>
      <c r="CU44" s="609"/>
      <c r="CV44" s="609"/>
      <c r="CW44" s="609"/>
      <c r="CX44" s="609"/>
      <c r="CY44" s="610"/>
      <c r="CZ44" s="611">
        <v>6.5</v>
      </c>
      <c r="DA44" s="612"/>
      <c r="DB44" s="612"/>
      <c r="DC44" s="613"/>
      <c r="DD44" s="614">
        <v>328812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664239</v>
      </c>
      <c r="CS45" s="621"/>
      <c r="CT45" s="621"/>
      <c r="CU45" s="621"/>
      <c r="CV45" s="621"/>
      <c r="CW45" s="621"/>
      <c r="CX45" s="621"/>
      <c r="CY45" s="622"/>
      <c r="CZ45" s="611">
        <v>2.5</v>
      </c>
      <c r="DA45" s="623"/>
      <c r="DB45" s="623"/>
      <c r="DC45" s="624"/>
      <c r="DD45" s="614">
        <v>57656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1003747</v>
      </c>
      <c r="CS46" s="609"/>
      <c r="CT46" s="609"/>
      <c r="CU46" s="609"/>
      <c r="CV46" s="609"/>
      <c r="CW46" s="609"/>
      <c r="CX46" s="609"/>
      <c r="CY46" s="610"/>
      <c r="CZ46" s="611">
        <v>3.8</v>
      </c>
      <c r="DA46" s="612"/>
      <c r="DB46" s="612"/>
      <c r="DC46" s="613"/>
      <c r="DD46" s="614">
        <v>268986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716</v>
      </c>
      <c r="CS47" s="621"/>
      <c r="CT47" s="621"/>
      <c r="CU47" s="621"/>
      <c r="CV47" s="621"/>
      <c r="CW47" s="621"/>
      <c r="CX47" s="621"/>
      <c r="CY47" s="622"/>
      <c r="CZ47" s="611">
        <v>0</v>
      </c>
      <c r="DA47" s="623"/>
      <c r="DB47" s="623"/>
      <c r="DC47" s="624"/>
      <c r="DD47" s="614">
        <v>716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123</v>
      </c>
      <c r="CS48" s="609"/>
      <c r="CT48" s="609"/>
      <c r="CU48" s="609"/>
      <c r="CV48" s="609"/>
      <c r="CW48" s="609"/>
      <c r="CX48" s="609"/>
      <c r="CY48" s="610"/>
      <c r="CZ48" s="611" t="s">
        <v>123</v>
      </c>
      <c r="DA48" s="612"/>
      <c r="DB48" s="612"/>
      <c r="DC48" s="613"/>
      <c r="DD48" s="614" t="s">
        <v>123</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26273234</v>
      </c>
      <c r="CS49" s="593"/>
      <c r="CT49" s="593"/>
      <c r="CU49" s="593"/>
      <c r="CV49" s="593"/>
      <c r="CW49" s="593"/>
      <c r="CX49" s="593"/>
      <c r="CY49" s="594"/>
      <c r="CZ49" s="595">
        <v>100</v>
      </c>
      <c r="DA49" s="596"/>
      <c r="DB49" s="596"/>
      <c r="DC49" s="597"/>
      <c r="DD49" s="598">
        <v>19123968</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osZLA1rfuno3sizWCstDDr6vk3WdHVXbNmJCUWShP1QiSfhF2tT+5QjVNtohTABNIapPvU7ifMHgnb+grGVnng==" saltValue="nt9qM4TNRG9z1opTtCSV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26649</v>
      </c>
      <c r="R7" s="1090"/>
      <c r="S7" s="1090"/>
      <c r="T7" s="1090"/>
      <c r="U7" s="1090"/>
      <c r="V7" s="1090">
        <v>26374</v>
      </c>
      <c r="W7" s="1090"/>
      <c r="X7" s="1090"/>
      <c r="Y7" s="1090"/>
      <c r="Z7" s="1090"/>
      <c r="AA7" s="1090">
        <v>275</v>
      </c>
      <c r="AB7" s="1090"/>
      <c r="AC7" s="1090"/>
      <c r="AD7" s="1090"/>
      <c r="AE7" s="1091"/>
      <c r="AF7" s="1092">
        <v>218</v>
      </c>
      <c r="AG7" s="1093"/>
      <c r="AH7" s="1093"/>
      <c r="AI7" s="1093"/>
      <c r="AJ7" s="1094"/>
      <c r="AK7" s="1095">
        <v>0</v>
      </c>
      <c r="AL7" s="1096"/>
      <c r="AM7" s="1096"/>
      <c r="AN7" s="1096"/>
      <c r="AO7" s="1096"/>
      <c r="AP7" s="1096">
        <v>17111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549</v>
      </c>
      <c r="BT7" s="1087"/>
      <c r="BU7" s="1087"/>
      <c r="BV7" s="1087"/>
      <c r="BW7" s="1087"/>
      <c r="BX7" s="1087"/>
      <c r="BY7" s="1087"/>
      <c r="BZ7" s="1087"/>
      <c r="CA7" s="1087"/>
      <c r="CB7" s="1087"/>
      <c r="CC7" s="1087"/>
      <c r="CD7" s="1087"/>
      <c r="CE7" s="1087"/>
      <c r="CF7" s="1087"/>
      <c r="CG7" s="1099"/>
      <c r="CH7" s="1083">
        <v>-32</v>
      </c>
      <c r="CI7" s="1084"/>
      <c r="CJ7" s="1084"/>
      <c r="CK7" s="1084"/>
      <c r="CL7" s="1085"/>
      <c r="CM7" s="1083">
        <v>69</v>
      </c>
      <c r="CN7" s="1084"/>
      <c r="CO7" s="1084"/>
      <c r="CP7" s="1084"/>
      <c r="CQ7" s="1085"/>
      <c r="CR7" s="1083">
        <v>36</v>
      </c>
      <c r="CS7" s="1084"/>
      <c r="CT7" s="1084"/>
      <c r="CU7" s="1084"/>
      <c r="CV7" s="1085"/>
      <c r="CW7" s="1083">
        <v>32</v>
      </c>
      <c r="CX7" s="1084"/>
      <c r="CY7" s="1084"/>
      <c r="CZ7" s="1084"/>
      <c r="DA7" s="1085"/>
      <c r="DB7" s="1083">
        <v>0</v>
      </c>
      <c r="DC7" s="1084"/>
      <c r="DD7" s="1084"/>
      <c r="DE7" s="1084"/>
      <c r="DF7" s="1085"/>
      <c r="DG7" s="1083">
        <v>0</v>
      </c>
      <c r="DH7" s="1084"/>
      <c r="DI7" s="1084"/>
      <c r="DJ7" s="1084"/>
      <c r="DK7" s="1085"/>
      <c r="DL7" s="1083">
        <v>0</v>
      </c>
      <c r="DM7" s="1084"/>
      <c r="DN7" s="1084"/>
      <c r="DO7" s="1084"/>
      <c r="DP7" s="1085"/>
      <c r="DQ7" s="1083">
        <v>0</v>
      </c>
      <c r="DR7" s="1084"/>
      <c r="DS7" s="1084"/>
      <c r="DT7" s="1084"/>
      <c r="DU7" s="1085"/>
      <c r="DV7" s="1086"/>
      <c r="DW7" s="1087"/>
      <c r="DX7" s="1087"/>
      <c r="DY7" s="1087"/>
      <c r="DZ7" s="1088"/>
      <c r="EA7" s="217"/>
    </row>
    <row r="8" spans="1:131" s="218" customFormat="1" ht="26.25" customHeight="1" x14ac:dyDescent="0.2">
      <c r="A8" s="221">
        <v>2</v>
      </c>
      <c r="B8" s="1017" t="s">
        <v>375</v>
      </c>
      <c r="C8" s="1018"/>
      <c r="D8" s="1018"/>
      <c r="E8" s="1018"/>
      <c r="F8" s="1018"/>
      <c r="G8" s="1018"/>
      <c r="H8" s="1018"/>
      <c r="I8" s="1018"/>
      <c r="J8" s="1018"/>
      <c r="K8" s="1018"/>
      <c r="L8" s="1018"/>
      <c r="M8" s="1018"/>
      <c r="N8" s="1018"/>
      <c r="O8" s="1018"/>
      <c r="P8" s="1019"/>
      <c r="Q8" s="1025">
        <v>7</v>
      </c>
      <c r="R8" s="1026"/>
      <c r="S8" s="1026"/>
      <c r="T8" s="1026"/>
      <c r="U8" s="1026"/>
      <c r="V8" s="1026">
        <v>2</v>
      </c>
      <c r="W8" s="1026"/>
      <c r="X8" s="1026"/>
      <c r="Y8" s="1026"/>
      <c r="Z8" s="1026"/>
      <c r="AA8" s="1026">
        <v>5</v>
      </c>
      <c r="AB8" s="1026"/>
      <c r="AC8" s="1026"/>
      <c r="AD8" s="1026"/>
      <c r="AE8" s="1027"/>
      <c r="AF8" s="1022">
        <v>5</v>
      </c>
      <c r="AG8" s="1023"/>
      <c r="AH8" s="1023"/>
      <c r="AI8" s="1023"/>
      <c r="AJ8" s="1024"/>
      <c r="AK8" s="1067">
        <v>0</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550</v>
      </c>
      <c r="BT8" s="980"/>
      <c r="BU8" s="980"/>
      <c r="BV8" s="980"/>
      <c r="BW8" s="980"/>
      <c r="BX8" s="980"/>
      <c r="BY8" s="980"/>
      <c r="BZ8" s="980"/>
      <c r="CA8" s="980"/>
      <c r="CB8" s="980"/>
      <c r="CC8" s="980"/>
      <c r="CD8" s="980"/>
      <c r="CE8" s="980"/>
      <c r="CF8" s="980"/>
      <c r="CG8" s="1001"/>
      <c r="CH8" s="976">
        <v>9</v>
      </c>
      <c r="CI8" s="977"/>
      <c r="CJ8" s="977"/>
      <c r="CK8" s="977"/>
      <c r="CL8" s="978"/>
      <c r="CM8" s="976">
        <v>453</v>
      </c>
      <c r="CN8" s="977"/>
      <c r="CO8" s="977"/>
      <c r="CP8" s="977"/>
      <c r="CQ8" s="978"/>
      <c r="CR8" s="976">
        <v>100</v>
      </c>
      <c r="CS8" s="977"/>
      <c r="CT8" s="977"/>
      <c r="CU8" s="977"/>
      <c r="CV8" s="978"/>
      <c r="CW8" s="976">
        <v>0</v>
      </c>
      <c r="CX8" s="977"/>
      <c r="CY8" s="977"/>
      <c r="CZ8" s="977"/>
      <c r="DA8" s="978"/>
      <c r="DB8" s="976">
        <v>0</v>
      </c>
      <c r="DC8" s="977"/>
      <c r="DD8" s="977"/>
      <c r="DE8" s="977"/>
      <c r="DF8" s="978"/>
      <c r="DG8" s="976">
        <v>0</v>
      </c>
      <c r="DH8" s="977"/>
      <c r="DI8" s="977"/>
      <c r="DJ8" s="977"/>
      <c r="DK8" s="978"/>
      <c r="DL8" s="976">
        <v>0</v>
      </c>
      <c r="DM8" s="977"/>
      <c r="DN8" s="977"/>
      <c r="DO8" s="977"/>
      <c r="DP8" s="978"/>
      <c r="DQ8" s="976">
        <v>0</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26656</v>
      </c>
      <c r="R23" s="1048"/>
      <c r="S23" s="1048"/>
      <c r="T23" s="1048"/>
      <c r="U23" s="1048"/>
      <c r="V23" s="1048">
        <v>26376</v>
      </c>
      <c r="W23" s="1048"/>
      <c r="X23" s="1048"/>
      <c r="Y23" s="1048"/>
      <c r="Z23" s="1048"/>
      <c r="AA23" s="1048">
        <v>280</v>
      </c>
      <c r="AB23" s="1048"/>
      <c r="AC23" s="1048"/>
      <c r="AD23" s="1048"/>
      <c r="AE23" s="1055"/>
      <c r="AF23" s="1056">
        <v>223</v>
      </c>
      <c r="AG23" s="1048"/>
      <c r="AH23" s="1048"/>
      <c r="AI23" s="1048"/>
      <c r="AJ23" s="1057"/>
      <c r="AK23" s="1058"/>
      <c r="AL23" s="1059"/>
      <c r="AM23" s="1059"/>
      <c r="AN23" s="1059"/>
      <c r="AO23" s="1059"/>
      <c r="AP23" s="1048">
        <v>17111</v>
      </c>
      <c r="AQ23" s="1048"/>
      <c r="AR23" s="1048"/>
      <c r="AS23" s="1048"/>
      <c r="AT23" s="1048"/>
      <c r="AU23" s="1049"/>
      <c r="AV23" s="1049"/>
      <c r="AW23" s="1049"/>
      <c r="AX23" s="1049"/>
      <c r="AY23" s="1050"/>
      <c r="AZ23" s="1051" t="s">
        <v>123</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4767</v>
      </c>
      <c r="R28" s="1038"/>
      <c r="S28" s="1038"/>
      <c r="T28" s="1038"/>
      <c r="U28" s="1038"/>
      <c r="V28" s="1038">
        <v>4766</v>
      </c>
      <c r="W28" s="1038"/>
      <c r="X28" s="1038"/>
      <c r="Y28" s="1038"/>
      <c r="Z28" s="1038"/>
      <c r="AA28" s="1038">
        <v>1</v>
      </c>
      <c r="AB28" s="1038"/>
      <c r="AC28" s="1038"/>
      <c r="AD28" s="1038"/>
      <c r="AE28" s="1039"/>
      <c r="AF28" s="1040">
        <v>1</v>
      </c>
      <c r="AG28" s="1038"/>
      <c r="AH28" s="1038"/>
      <c r="AI28" s="1038"/>
      <c r="AJ28" s="1041"/>
      <c r="AK28" s="1029">
        <v>331</v>
      </c>
      <c r="AL28" s="1030"/>
      <c r="AM28" s="1030"/>
      <c r="AN28" s="1030"/>
      <c r="AO28" s="1030"/>
      <c r="AP28" s="1030">
        <v>0</v>
      </c>
      <c r="AQ28" s="1030"/>
      <c r="AR28" s="1030"/>
      <c r="AS28" s="1030"/>
      <c r="AT28" s="1030"/>
      <c r="AU28" s="1030">
        <v>0</v>
      </c>
      <c r="AV28" s="1030"/>
      <c r="AW28" s="1030"/>
      <c r="AX28" s="1030"/>
      <c r="AY28" s="1030"/>
      <c r="AZ28" s="1031">
        <v>0</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5293</v>
      </c>
      <c r="R29" s="1026"/>
      <c r="S29" s="1026"/>
      <c r="T29" s="1026"/>
      <c r="U29" s="1026"/>
      <c r="V29" s="1026">
        <v>5208</v>
      </c>
      <c r="W29" s="1026"/>
      <c r="X29" s="1026"/>
      <c r="Y29" s="1026"/>
      <c r="Z29" s="1026"/>
      <c r="AA29" s="1026">
        <v>85</v>
      </c>
      <c r="AB29" s="1026"/>
      <c r="AC29" s="1026"/>
      <c r="AD29" s="1026"/>
      <c r="AE29" s="1027"/>
      <c r="AF29" s="1022">
        <v>85</v>
      </c>
      <c r="AG29" s="1023"/>
      <c r="AH29" s="1023"/>
      <c r="AI29" s="1023"/>
      <c r="AJ29" s="1024"/>
      <c r="AK29" s="967">
        <v>808</v>
      </c>
      <c r="AL29" s="958"/>
      <c r="AM29" s="958"/>
      <c r="AN29" s="958"/>
      <c r="AO29" s="958"/>
      <c r="AP29" s="958">
        <v>0</v>
      </c>
      <c r="AQ29" s="958"/>
      <c r="AR29" s="958"/>
      <c r="AS29" s="958"/>
      <c r="AT29" s="958"/>
      <c r="AU29" s="958">
        <v>0</v>
      </c>
      <c r="AV29" s="958"/>
      <c r="AW29" s="958"/>
      <c r="AX29" s="958"/>
      <c r="AY29" s="958"/>
      <c r="AZ29" s="1028">
        <v>0</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873</v>
      </c>
      <c r="R30" s="1026"/>
      <c r="S30" s="1026"/>
      <c r="T30" s="1026"/>
      <c r="U30" s="1026"/>
      <c r="V30" s="1026">
        <v>868</v>
      </c>
      <c r="W30" s="1026"/>
      <c r="X30" s="1026"/>
      <c r="Y30" s="1026"/>
      <c r="Z30" s="1026"/>
      <c r="AA30" s="1026">
        <v>5</v>
      </c>
      <c r="AB30" s="1026"/>
      <c r="AC30" s="1026"/>
      <c r="AD30" s="1026"/>
      <c r="AE30" s="1027"/>
      <c r="AF30" s="1022">
        <v>5</v>
      </c>
      <c r="AG30" s="1023"/>
      <c r="AH30" s="1023"/>
      <c r="AI30" s="1023"/>
      <c r="AJ30" s="1024"/>
      <c r="AK30" s="967">
        <v>850</v>
      </c>
      <c r="AL30" s="958"/>
      <c r="AM30" s="958"/>
      <c r="AN30" s="958"/>
      <c r="AO30" s="958"/>
      <c r="AP30" s="958">
        <v>0</v>
      </c>
      <c r="AQ30" s="958"/>
      <c r="AR30" s="958"/>
      <c r="AS30" s="958"/>
      <c r="AT30" s="958"/>
      <c r="AU30" s="958">
        <v>0</v>
      </c>
      <c r="AV30" s="958"/>
      <c r="AW30" s="958"/>
      <c r="AX30" s="958"/>
      <c r="AY30" s="958"/>
      <c r="AZ30" s="1028">
        <v>0</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1003</v>
      </c>
      <c r="R31" s="1026"/>
      <c r="S31" s="1026"/>
      <c r="T31" s="1026"/>
      <c r="U31" s="1026"/>
      <c r="V31" s="1026">
        <v>1142</v>
      </c>
      <c r="W31" s="1026"/>
      <c r="X31" s="1026"/>
      <c r="Y31" s="1026"/>
      <c r="Z31" s="1026"/>
      <c r="AA31" s="1026">
        <f>Q31-V31</f>
        <v>-139</v>
      </c>
      <c r="AB31" s="1026"/>
      <c r="AC31" s="1026"/>
      <c r="AD31" s="1026"/>
      <c r="AE31" s="1027"/>
      <c r="AF31" s="1022">
        <v>1079</v>
      </c>
      <c r="AG31" s="1023"/>
      <c r="AH31" s="1023"/>
      <c r="AI31" s="1023"/>
      <c r="AJ31" s="1024"/>
      <c r="AK31" s="967">
        <v>126</v>
      </c>
      <c r="AL31" s="958"/>
      <c r="AM31" s="958"/>
      <c r="AN31" s="958"/>
      <c r="AO31" s="958"/>
      <c r="AP31" s="958">
        <v>2215</v>
      </c>
      <c r="AQ31" s="958"/>
      <c r="AR31" s="958"/>
      <c r="AS31" s="958"/>
      <c r="AT31" s="958"/>
      <c r="AU31" s="958">
        <v>0</v>
      </c>
      <c r="AV31" s="958"/>
      <c r="AW31" s="958"/>
      <c r="AX31" s="958"/>
      <c r="AY31" s="958"/>
      <c r="AZ31" s="1028">
        <v>0</v>
      </c>
      <c r="BA31" s="1028"/>
      <c r="BB31" s="1028"/>
      <c r="BC31" s="1028"/>
      <c r="BD31" s="1028"/>
      <c r="BE31" s="959" t="s">
        <v>393</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394</v>
      </c>
      <c r="C32" s="1018"/>
      <c r="D32" s="1018"/>
      <c r="E32" s="1018"/>
      <c r="F32" s="1018"/>
      <c r="G32" s="1018"/>
      <c r="H32" s="1018"/>
      <c r="I32" s="1018"/>
      <c r="J32" s="1018"/>
      <c r="K32" s="1018"/>
      <c r="L32" s="1018"/>
      <c r="M32" s="1018"/>
      <c r="N32" s="1018"/>
      <c r="O32" s="1018"/>
      <c r="P32" s="1019"/>
      <c r="Q32" s="1025">
        <v>1771</v>
      </c>
      <c r="R32" s="1026"/>
      <c r="S32" s="1026"/>
      <c r="T32" s="1026"/>
      <c r="U32" s="1026"/>
      <c r="V32" s="1026">
        <v>1924</v>
      </c>
      <c r="W32" s="1026"/>
      <c r="X32" s="1026"/>
      <c r="Y32" s="1026"/>
      <c r="Z32" s="1026"/>
      <c r="AA32" s="1026">
        <f>Q32-V32</f>
        <v>-153</v>
      </c>
      <c r="AB32" s="1026"/>
      <c r="AC32" s="1026"/>
      <c r="AD32" s="1026"/>
      <c r="AE32" s="1027"/>
      <c r="AF32" s="1022">
        <v>718</v>
      </c>
      <c r="AG32" s="1023"/>
      <c r="AH32" s="1023"/>
      <c r="AI32" s="1023"/>
      <c r="AJ32" s="1024"/>
      <c r="AK32" s="967">
        <v>666</v>
      </c>
      <c r="AL32" s="958"/>
      <c r="AM32" s="958"/>
      <c r="AN32" s="958"/>
      <c r="AO32" s="958"/>
      <c r="AP32" s="958">
        <v>13228</v>
      </c>
      <c r="AQ32" s="958"/>
      <c r="AR32" s="958"/>
      <c r="AS32" s="958"/>
      <c r="AT32" s="958"/>
      <c r="AU32" s="958">
        <v>7346</v>
      </c>
      <c r="AV32" s="958"/>
      <c r="AW32" s="958"/>
      <c r="AX32" s="958"/>
      <c r="AY32" s="958"/>
      <c r="AZ32" s="1028">
        <v>0</v>
      </c>
      <c r="BA32" s="1028"/>
      <c r="BB32" s="1028"/>
      <c r="BC32" s="1028"/>
      <c r="BD32" s="1028"/>
      <c r="BE32" s="959" t="s">
        <v>393</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395</v>
      </c>
      <c r="C33" s="1018"/>
      <c r="D33" s="1018"/>
      <c r="E33" s="1018"/>
      <c r="F33" s="1018"/>
      <c r="G33" s="1018"/>
      <c r="H33" s="1018"/>
      <c r="I33" s="1018"/>
      <c r="J33" s="1018"/>
      <c r="K33" s="1018"/>
      <c r="L33" s="1018"/>
      <c r="M33" s="1018"/>
      <c r="N33" s="1018"/>
      <c r="O33" s="1018"/>
      <c r="P33" s="1019"/>
      <c r="Q33" s="1025">
        <v>4146</v>
      </c>
      <c r="R33" s="1026"/>
      <c r="S33" s="1026"/>
      <c r="T33" s="1026"/>
      <c r="U33" s="1026"/>
      <c r="V33" s="1026">
        <v>4828</v>
      </c>
      <c r="W33" s="1026"/>
      <c r="X33" s="1026"/>
      <c r="Y33" s="1026"/>
      <c r="Z33" s="1026"/>
      <c r="AA33" s="1026">
        <f>Q33-V33</f>
        <v>-682</v>
      </c>
      <c r="AB33" s="1026"/>
      <c r="AC33" s="1026"/>
      <c r="AD33" s="1026"/>
      <c r="AE33" s="1027"/>
      <c r="AF33" s="1022">
        <v>1241</v>
      </c>
      <c r="AG33" s="1023"/>
      <c r="AH33" s="1023"/>
      <c r="AI33" s="1023"/>
      <c r="AJ33" s="1024"/>
      <c r="AK33" s="967">
        <v>750</v>
      </c>
      <c r="AL33" s="958"/>
      <c r="AM33" s="958"/>
      <c r="AN33" s="958"/>
      <c r="AO33" s="958"/>
      <c r="AP33" s="958">
        <v>1890</v>
      </c>
      <c r="AQ33" s="958"/>
      <c r="AR33" s="958"/>
      <c r="AS33" s="958"/>
      <c r="AT33" s="958"/>
      <c r="AU33" s="958">
        <v>1019</v>
      </c>
      <c r="AV33" s="958"/>
      <c r="AW33" s="958"/>
      <c r="AX33" s="958"/>
      <c r="AY33" s="958"/>
      <c r="AZ33" s="1028">
        <v>0</v>
      </c>
      <c r="BA33" s="1028"/>
      <c r="BB33" s="1028"/>
      <c r="BC33" s="1028"/>
      <c r="BD33" s="1028"/>
      <c r="BE33" s="959" t="s">
        <v>393</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405</v>
      </c>
      <c r="R34" s="1026"/>
      <c r="S34" s="1026"/>
      <c r="T34" s="1026"/>
      <c r="U34" s="1026"/>
      <c r="V34" s="1026">
        <v>263</v>
      </c>
      <c r="W34" s="1026"/>
      <c r="X34" s="1026"/>
      <c r="Y34" s="1026"/>
      <c r="Z34" s="1026"/>
      <c r="AA34" s="1026">
        <v>142</v>
      </c>
      <c r="AB34" s="1026"/>
      <c r="AC34" s="1026"/>
      <c r="AD34" s="1026"/>
      <c r="AE34" s="1027"/>
      <c r="AF34" s="1022">
        <v>142</v>
      </c>
      <c r="AG34" s="1023"/>
      <c r="AH34" s="1023"/>
      <c r="AI34" s="1023"/>
      <c r="AJ34" s="1024"/>
      <c r="AK34" s="967">
        <v>0</v>
      </c>
      <c r="AL34" s="958"/>
      <c r="AM34" s="958"/>
      <c r="AN34" s="958"/>
      <c r="AO34" s="958"/>
      <c r="AP34" s="958">
        <v>0</v>
      </c>
      <c r="AQ34" s="958"/>
      <c r="AR34" s="958"/>
      <c r="AS34" s="958"/>
      <c r="AT34" s="958"/>
      <c r="AU34" s="958">
        <v>0</v>
      </c>
      <c r="AV34" s="958"/>
      <c r="AW34" s="958"/>
      <c r="AX34" s="958"/>
      <c r="AY34" s="958"/>
      <c r="AZ34" s="1028">
        <v>0</v>
      </c>
      <c r="BA34" s="1028"/>
      <c r="BB34" s="1028"/>
      <c r="BC34" s="1028"/>
      <c r="BD34" s="1028"/>
      <c r="BE34" s="959" t="s">
        <v>397</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3272</v>
      </c>
      <c r="AG63" s="946"/>
      <c r="AH63" s="946"/>
      <c r="AI63" s="946"/>
      <c r="AJ63" s="1009"/>
      <c r="AK63" s="1010"/>
      <c r="AL63" s="950"/>
      <c r="AM63" s="950"/>
      <c r="AN63" s="950"/>
      <c r="AO63" s="950"/>
      <c r="AP63" s="946">
        <v>17333</v>
      </c>
      <c r="AQ63" s="946"/>
      <c r="AR63" s="946"/>
      <c r="AS63" s="946"/>
      <c r="AT63" s="946"/>
      <c r="AU63" s="946">
        <v>8365</v>
      </c>
      <c r="AV63" s="946"/>
      <c r="AW63" s="946"/>
      <c r="AX63" s="946"/>
      <c r="AY63" s="946"/>
      <c r="AZ63" s="1004"/>
      <c r="BA63" s="1004"/>
      <c r="BB63" s="1004"/>
      <c r="BC63" s="1004"/>
      <c r="BD63" s="1004"/>
      <c r="BE63" s="947"/>
      <c r="BF63" s="947"/>
      <c r="BG63" s="947"/>
      <c r="BH63" s="947"/>
      <c r="BI63" s="948"/>
      <c r="BJ63" s="1005" t="s">
        <v>123</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402</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551</v>
      </c>
      <c r="C68" s="973"/>
      <c r="D68" s="973"/>
      <c r="E68" s="973"/>
      <c r="F68" s="973"/>
      <c r="G68" s="973"/>
      <c r="H68" s="973"/>
      <c r="I68" s="973"/>
      <c r="J68" s="973"/>
      <c r="K68" s="973"/>
      <c r="L68" s="973"/>
      <c r="M68" s="973"/>
      <c r="N68" s="973"/>
      <c r="O68" s="973"/>
      <c r="P68" s="974"/>
      <c r="Q68" s="975">
        <v>12127</v>
      </c>
      <c r="R68" s="969"/>
      <c r="S68" s="969"/>
      <c r="T68" s="969"/>
      <c r="U68" s="969"/>
      <c r="V68" s="969">
        <v>11635</v>
      </c>
      <c r="W68" s="969"/>
      <c r="X68" s="969"/>
      <c r="Y68" s="969"/>
      <c r="Z68" s="969"/>
      <c r="AA68" s="969">
        <v>492</v>
      </c>
      <c r="AB68" s="969"/>
      <c r="AC68" s="969"/>
      <c r="AD68" s="969"/>
      <c r="AE68" s="969"/>
      <c r="AF68" s="969">
        <v>492</v>
      </c>
      <c r="AG68" s="969"/>
      <c r="AH68" s="969"/>
      <c r="AI68" s="969"/>
      <c r="AJ68" s="969"/>
      <c r="AK68" s="969">
        <v>0</v>
      </c>
      <c r="AL68" s="969"/>
      <c r="AM68" s="969"/>
      <c r="AN68" s="969"/>
      <c r="AO68" s="969"/>
      <c r="AP68" s="969">
        <v>0</v>
      </c>
      <c r="AQ68" s="969"/>
      <c r="AR68" s="969"/>
      <c r="AS68" s="969"/>
      <c r="AT68" s="969"/>
      <c r="AU68" s="969">
        <v>0</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552</v>
      </c>
      <c r="C69" s="962"/>
      <c r="D69" s="962"/>
      <c r="E69" s="962"/>
      <c r="F69" s="962"/>
      <c r="G69" s="962"/>
      <c r="H69" s="962"/>
      <c r="I69" s="962"/>
      <c r="J69" s="962"/>
      <c r="K69" s="962"/>
      <c r="L69" s="962"/>
      <c r="M69" s="962"/>
      <c r="N69" s="962"/>
      <c r="O69" s="962"/>
      <c r="P69" s="963"/>
      <c r="Q69" s="964">
        <v>785</v>
      </c>
      <c r="R69" s="958"/>
      <c r="S69" s="958"/>
      <c r="T69" s="958"/>
      <c r="U69" s="958"/>
      <c r="V69" s="958">
        <v>370</v>
      </c>
      <c r="W69" s="958"/>
      <c r="X69" s="958"/>
      <c r="Y69" s="958"/>
      <c r="Z69" s="958"/>
      <c r="AA69" s="958">
        <v>415</v>
      </c>
      <c r="AB69" s="958"/>
      <c r="AC69" s="958"/>
      <c r="AD69" s="958"/>
      <c r="AE69" s="958"/>
      <c r="AF69" s="958">
        <v>415</v>
      </c>
      <c r="AG69" s="958"/>
      <c r="AH69" s="958"/>
      <c r="AI69" s="958"/>
      <c r="AJ69" s="958"/>
      <c r="AK69" s="958">
        <v>0</v>
      </c>
      <c r="AL69" s="958"/>
      <c r="AM69" s="958"/>
      <c r="AN69" s="958"/>
      <c r="AO69" s="958"/>
      <c r="AP69" s="958">
        <v>0</v>
      </c>
      <c r="AQ69" s="958"/>
      <c r="AR69" s="958"/>
      <c r="AS69" s="958"/>
      <c r="AT69" s="958"/>
      <c r="AU69" s="958">
        <v>0</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553</v>
      </c>
      <c r="C70" s="962"/>
      <c r="D70" s="962"/>
      <c r="E70" s="962"/>
      <c r="F70" s="962"/>
      <c r="G70" s="962"/>
      <c r="H70" s="962"/>
      <c r="I70" s="962"/>
      <c r="J70" s="962"/>
      <c r="K70" s="962"/>
      <c r="L70" s="962"/>
      <c r="M70" s="962"/>
      <c r="N70" s="962"/>
      <c r="O70" s="962"/>
      <c r="P70" s="963"/>
      <c r="Q70" s="964">
        <v>906481</v>
      </c>
      <c r="R70" s="958"/>
      <c r="S70" s="958"/>
      <c r="T70" s="958"/>
      <c r="U70" s="958"/>
      <c r="V70" s="958">
        <v>887687</v>
      </c>
      <c r="W70" s="958"/>
      <c r="X70" s="958"/>
      <c r="Y70" s="958"/>
      <c r="Z70" s="958"/>
      <c r="AA70" s="958">
        <v>18794</v>
      </c>
      <c r="AB70" s="958"/>
      <c r="AC70" s="958"/>
      <c r="AD70" s="958"/>
      <c r="AE70" s="958"/>
      <c r="AF70" s="958">
        <v>18794</v>
      </c>
      <c r="AG70" s="958"/>
      <c r="AH70" s="958"/>
      <c r="AI70" s="958"/>
      <c r="AJ70" s="958"/>
      <c r="AK70" s="958">
        <v>9782</v>
      </c>
      <c r="AL70" s="958"/>
      <c r="AM70" s="958"/>
      <c r="AN70" s="958"/>
      <c r="AO70" s="958"/>
      <c r="AP70" s="958">
        <v>0</v>
      </c>
      <c r="AQ70" s="958"/>
      <c r="AR70" s="958"/>
      <c r="AS70" s="958"/>
      <c r="AT70" s="958"/>
      <c r="AU70" s="958">
        <v>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554</v>
      </c>
      <c r="C71" s="962"/>
      <c r="D71" s="962"/>
      <c r="E71" s="962"/>
      <c r="F71" s="962"/>
      <c r="G71" s="962"/>
      <c r="H71" s="962"/>
      <c r="I71" s="962"/>
      <c r="J71" s="962"/>
      <c r="K71" s="962"/>
      <c r="L71" s="962"/>
      <c r="M71" s="962"/>
      <c r="N71" s="962"/>
      <c r="O71" s="962"/>
      <c r="P71" s="963"/>
      <c r="Q71" s="964">
        <v>2436</v>
      </c>
      <c r="R71" s="958"/>
      <c r="S71" s="958"/>
      <c r="T71" s="958"/>
      <c r="U71" s="958"/>
      <c r="V71" s="958">
        <v>2409</v>
      </c>
      <c r="W71" s="958"/>
      <c r="X71" s="958"/>
      <c r="Y71" s="958"/>
      <c r="Z71" s="958"/>
      <c r="AA71" s="958">
        <v>27</v>
      </c>
      <c r="AB71" s="958"/>
      <c r="AC71" s="958"/>
      <c r="AD71" s="958"/>
      <c r="AE71" s="958"/>
      <c r="AF71" s="958">
        <v>27</v>
      </c>
      <c r="AG71" s="958"/>
      <c r="AH71" s="958"/>
      <c r="AI71" s="958"/>
      <c r="AJ71" s="958"/>
      <c r="AK71" s="958">
        <v>2</v>
      </c>
      <c r="AL71" s="958"/>
      <c r="AM71" s="958"/>
      <c r="AN71" s="958"/>
      <c r="AO71" s="958"/>
      <c r="AP71" s="958">
        <v>193</v>
      </c>
      <c r="AQ71" s="958"/>
      <c r="AR71" s="958"/>
      <c r="AS71" s="958"/>
      <c r="AT71" s="958"/>
      <c r="AU71" s="958">
        <v>37</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555</v>
      </c>
      <c r="C72" s="962"/>
      <c r="D72" s="962"/>
      <c r="E72" s="962"/>
      <c r="F72" s="962"/>
      <c r="G72" s="962"/>
      <c r="H72" s="962"/>
      <c r="I72" s="962"/>
      <c r="J72" s="962"/>
      <c r="K72" s="962"/>
      <c r="L72" s="962"/>
      <c r="M72" s="962"/>
      <c r="N72" s="962"/>
      <c r="O72" s="962"/>
      <c r="P72" s="963"/>
      <c r="Q72" s="964">
        <v>151</v>
      </c>
      <c r="R72" s="958"/>
      <c r="S72" s="958"/>
      <c r="T72" s="958"/>
      <c r="U72" s="958"/>
      <c r="V72" s="958">
        <v>150</v>
      </c>
      <c r="W72" s="958"/>
      <c r="X72" s="958"/>
      <c r="Y72" s="958"/>
      <c r="Z72" s="958"/>
      <c r="AA72" s="958">
        <v>1</v>
      </c>
      <c r="AB72" s="958"/>
      <c r="AC72" s="958"/>
      <c r="AD72" s="958"/>
      <c r="AE72" s="958"/>
      <c r="AF72" s="958">
        <v>1</v>
      </c>
      <c r="AG72" s="958"/>
      <c r="AH72" s="958"/>
      <c r="AI72" s="958"/>
      <c r="AJ72" s="958"/>
      <c r="AK72" s="958">
        <v>0</v>
      </c>
      <c r="AL72" s="958"/>
      <c r="AM72" s="958"/>
      <c r="AN72" s="958"/>
      <c r="AO72" s="958"/>
      <c r="AP72" s="958">
        <v>0</v>
      </c>
      <c r="AQ72" s="958"/>
      <c r="AR72" s="958"/>
      <c r="AS72" s="958"/>
      <c r="AT72" s="958"/>
      <c r="AU72" s="958">
        <v>0</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556</v>
      </c>
      <c r="C73" s="962"/>
      <c r="D73" s="962"/>
      <c r="E73" s="962"/>
      <c r="F73" s="962"/>
      <c r="G73" s="962"/>
      <c r="H73" s="962"/>
      <c r="I73" s="962"/>
      <c r="J73" s="962"/>
      <c r="K73" s="962"/>
      <c r="L73" s="962"/>
      <c r="M73" s="962"/>
      <c r="N73" s="962"/>
      <c r="O73" s="962"/>
      <c r="P73" s="963"/>
      <c r="Q73" s="964">
        <v>121</v>
      </c>
      <c r="R73" s="958"/>
      <c r="S73" s="958"/>
      <c r="T73" s="958"/>
      <c r="U73" s="958"/>
      <c r="V73" s="958">
        <v>117</v>
      </c>
      <c r="W73" s="958"/>
      <c r="X73" s="958"/>
      <c r="Y73" s="958"/>
      <c r="Z73" s="958"/>
      <c r="AA73" s="958">
        <v>4</v>
      </c>
      <c r="AB73" s="958"/>
      <c r="AC73" s="958"/>
      <c r="AD73" s="958"/>
      <c r="AE73" s="958"/>
      <c r="AF73" s="958">
        <v>4</v>
      </c>
      <c r="AG73" s="958"/>
      <c r="AH73" s="958"/>
      <c r="AI73" s="958"/>
      <c r="AJ73" s="958"/>
      <c r="AK73" s="958">
        <v>0</v>
      </c>
      <c r="AL73" s="958"/>
      <c r="AM73" s="958"/>
      <c r="AN73" s="958"/>
      <c r="AO73" s="958"/>
      <c r="AP73" s="958">
        <v>0</v>
      </c>
      <c r="AQ73" s="958"/>
      <c r="AR73" s="958"/>
      <c r="AS73" s="958"/>
      <c r="AT73" s="958"/>
      <c r="AU73" s="958">
        <v>0</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557</v>
      </c>
      <c r="C74" s="962"/>
      <c r="D74" s="962"/>
      <c r="E74" s="962"/>
      <c r="F74" s="962"/>
      <c r="G74" s="962"/>
      <c r="H74" s="962"/>
      <c r="I74" s="962"/>
      <c r="J74" s="962"/>
      <c r="K74" s="962"/>
      <c r="L74" s="962"/>
      <c r="M74" s="962"/>
      <c r="N74" s="962"/>
      <c r="O74" s="962"/>
      <c r="P74" s="963"/>
      <c r="Q74" s="964">
        <v>884</v>
      </c>
      <c r="R74" s="958"/>
      <c r="S74" s="958"/>
      <c r="T74" s="958"/>
      <c r="U74" s="958"/>
      <c r="V74" s="958">
        <v>846</v>
      </c>
      <c r="W74" s="958"/>
      <c r="X74" s="958"/>
      <c r="Y74" s="958"/>
      <c r="Z74" s="958"/>
      <c r="AA74" s="958">
        <v>39</v>
      </c>
      <c r="AB74" s="958"/>
      <c r="AC74" s="958"/>
      <c r="AD74" s="958"/>
      <c r="AE74" s="958"/>
      <c r="AF74" s="958">
        <v>39</v>
      </c>
      <c r="AG74" s="958"/>
      <c r="AH74" s="958"/>
      <c r="AI74" s="958"/>
      <c r="AJ74" s="958"/>
      <c r="AK74" s="958">
        <v>0</v>
      </c>
      <c r="AL74" s="958"/>
      <c r="AM74" s="958"/>
      <c r="AN74" s="958"/>
      <c r="AO74" s="958"/>
      <c r="AP74" s="958">
        <v>0</v>
      </c>
      <c r="AQ74" s="958"/>
      <c r="AR74" s="958"/>
      <c r="AS74" s="958"/>
      <c r="AT74" s="958"/>
      <c r="AU74" s="958">
        <v>0</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19772</v>
      </c>
      <c r="AG88" s="946"/>
      <c r="AH88" s="946"/>
      <c r="AI88" s="946"/>
      <c r="AJ88" s="946"/>
      <c r="AK88" s="950"/>
      <c r="AL88" s="950"/>
      <c r="AM88" s="950"/>
      <c r="AN88" s="950"/>
      <c r="AO88" s="950"/>
      <c r="AP88" s="946">
        <v>193</v>
      </c>
      <c r="AQ88" s="946"/>
      <c r="AR88" s="946"/>
      <c r="AS88" s="946"/>
      <c r="AT88" s="946"/>
      <c r="AU88" s="946">
        <v>37</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295</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295</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295</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1996106</v>
      </c>
      <c r="AB110" s="876"/>
      <c r="AC110" s="876"/>
      <c r="AD110" s="876"/>
      <c r="AE110" s="877"/>
      <c r="AF110" s="878">
        <v>2016397</v>
      </c>
      <c r="AG110" s="876"/>
      <c r="AH110" s="876"/>
      <c r="AI110" s="876"/>
      <c r="AJ110" s="877"/>
      <c r="AK110" s="878">
        <v>1710110</v>
      </c>
      <c r="AL110" s="876"/>
      <c r="AM110" s="876"/>
      <c r="AN110" s="876"/>
      <c r="AO110" s="877"/>
      <c r="AP110" s="879">
        <v>15.8</v>
      </c>
      <c r="AQ110" s="880"/>
      <c r="AR110" s="880"/>
      <c r="AS110" s="880"/>
      <c r="AT110" s="881"/>
      <c r="AU110" s="917" t="s">
        <v>70</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18573526</v>
      </c>
      <c r="BR110" s="829"/>
      <c r="BS110" s="829"/>
      <c r="BT110" s="829"/>
      <c r="BU110" s="829"/>
      <c r="BV110" s="829">
        <v>17627493</v>
      </c>
      <c r="BW110" s="829"/>
      <c r="BX110" s="829"/>
      <c r="BY110" s="829"/>
      <c r="BZ110" s="829"/>
      <c r="CA110" s="829">
        <v>17110960</v>
      </c>
      <c r="CB110" s="829"/>
      <c r="CC110" s="829"/>
      <c r="CD110" s="829"/>
      <c r="CE110" s="829"/>
      <c r="CF110" s="853">
        <v>158.19999999999999</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123</v>
      </c>
      <c r="DH110" s="829"/>
      <c r="DI110" s="829"/>
      <c r="DJ110" s="829"/>
      <c r="DK110" s="829"/>
      <c r="DL110" s="829" t="s">
        <v>123</v>
      </c>
      <c r="DM110" s="829"/>
      <c r="DN110" s="829"/>
      <c r="DO110" s="829"/>
      <c r="DP110" s="829"/>
      <c r="DQ110" s="829" t="s">
        <v>123</v>
      </c>
      <c r="DR110" s="829"/>
      <c r="DS110" s="829"/>
      <c r="DT110" s="829"/>
      <c r="DU110" s="829"/>
      <c r="DV110" s="830" t="s">
        <v>123</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123</v>
      </c>
      <c r="AB111" s="906"/>
      <c r="AC111" s="906"/>
      <c r="AD111" s="906"/>
      <c r="AE111" s="907"/>
      <c r="AF111" s="908" t="s">
        <v>123</v>
      </c>
      <c r="AG111" s="906"/>
      <c r="AH111" s="906"/>
      <c r="AI111" s="906"/>
      <c r="AJ111" s="907"/>
      <c r="AK111" s="908" t="s">
        <v>123</v>
      </c>
      <c r="AL111" s="906"/>
      <c r="AM111" s="906"/>
      <c r="AN111" s="906"/>
      <c r="AO111" s="907"/>
      <c r="AP111" s="909" t="s">
        <v>123</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t="s">
        <v>123</v>
      </c>
      <c r="BR111" s="804"/>
      <c r="BS111" s="804"/>
      <c r="BT111" s="804"/>
      <c r="BU111" s="804"/>
      <c r="BV111" s="804" t="s">
        <v>123</v>
      </c>
      <c r="BW111" s="804"/>
      <c r="BX111" s="804"/>
      <c r="BY111" s="804"/>
      <c r="BZ111" s="804"/>
      <c r="CA111" s="804" t="s">
        <v>123</v>
      </c>
      <c r="CB111" s="804"/>
      <c r="CC111" s="804"/>
      <c r="CD111" s="804"/>
      <c r="CE111" s="804"/>
      <c r="CF111" s="862" t="s">
        <v>123</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123</v>
      </c>
      <c r="DH111" s="804"/>
      <c r="DI111" s="804"/>
      <c r="DJ111" s="804"/>
      <c r="DK111" s="804"/>
      <c r="DL111" s="804" t="s">
        <v>123</v>
      </c>
      <c r="DM111" s="804"/>
      <c r="DN111" s="804"/>
      <c r="DO111" s="804"/>
      <c r="DP111" s="804"/>
      <c r="DQ111" s="804" t="s">
        <v>123</v>
      </c>
      <c r="DR111" s="804"/>
      <c r="DS111" s="804"/>
      <c r="DT111" s="804"/>
      <c r="DU111" s="804"/>
      <c r="DV111" s="781" t="s">
        <v>123</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123</v>
      </c>
      <c r="AB112" s="767"/>
      <c r="AC112" s="767"/>
      <c r="AD112" s="767"/>
      <c r="AE112" s="768"/>
      <c r="AF112" s="769" t="s">
        <v>123</v>
      </c>
      <c r="AG112" s="767"/>
      <c r="AH112" s="767"/>
      <c r="AI112" s="767"/>
      <c r="AJ112" s="768"/>
      <c r="AK112" s="769">
        <v>1000</v>
      </c>
      <c r="AL112" s="767"/>
      <c r="AM112" s="767"/>
      <c r="AN112" s="767"/>
      <c r="AO112" s="768"/>
      <c r="AP112" s="811">
        <v>0</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10591602</v>
      </c>
      <c r="BR112" s="804"/>
      <c r="BS112" s="804"/>
      <c r="BT112" s="804"/>
      <c r="BU112" s="804"/>
      <c r="BV112" s="804">
        <v>10480384</v>
      </c>
      <c r="BW112" s="804"/>
      <c r="BX112" s="804"/>
      <c r="BY112" s="804"/>
      <c r="BZ112" s="804"/>
      <c r="CA112" s="804">
        <v>10405094</v>
      </c>
      <c r="CB112" s="804"/>
      <c r="CC112" s="804"/>
      <c r="CD112" s="804"/>
      <c r="CE112" s="804"/>
      <c r="CF112" s="862">
        <v>96.2</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123</v>
      </c>
      <c r="DH112" s="804"/>
      <c r="DI112" s="804"/>
      <c r="DJ112" s="804"/>
      <c r="DK112" s="804"/>
      <c r="DL112" s="804" t="s">
        <v>123</v>
      </c>
      <c r="DM112" s="804"/>
      <c r="DN112" s="804"/>
      <c r="DO112" s="804"/>
      <c r="DP112" s="804"/>
      <c r="DQ112" s="804" t="s">
        <v>123</v>
      </c>
      <c r="DR112" s="804"/>
      <c r="DS112" s="804"/>
      <c r="DT112" s="804"/>
      <c r="DU112" s="804"/>
      <c r="DV112" s="781" t="s">
        <v>123</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942058</v>
      </c>
      <c r="AB113" s="906"/>
      <c r="AC113" s="906"/>
      <c r="AD113" s="906"/>
      <c r="AE113" s="907"/>
      <c r="AF113" s="908">
        <v>928893</v>
      </c>
      <c r="AG113" s="906"/>
      <c r="AH113" s="906"/>
      <c r="AI113" s="906"/>
      <c r="AJ113" s="907"/>
      <c r="AK113" s="908">
        <v>766488</v>
      </c>
      <c r="AL113" s="906"/>
      <c r="AM113" s="906"/>
      <c r="AN113" s="906"/>
      <c r="AO113" s="907"/>
      <c r="AP113" s="909">
        <v>7.1</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32933</v>
      </c>
      <c r="BR113" s="804"/>
      <c r="BS113" s="804"/>
      <c r="BT113" s="804"/>
      <c r="BU113" s="804"/>
      <c r="BV113" s="804">
        <v>41861</v>
      </c>
      <c r="BW113" s="804"/>
      <c r="BX113" s="804"/>
      <c r="BY113" s="804"/>
      <c r="BZ113" s="804"/>
      <c r="CA113" s="804">
        <v>36842</v>
      </c>
      <c r="CB113" s="804"/>
      <c r="CC113" s="804"/>
      <c r="CD113" s="804"/>
      <c r="CE113" s="804"/>
      <c r="CF113" s="862">
        <v>0.3</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123</v>
      </c>
      <c r="DH113" s="767"/>
      <c r="DI113" s="767"/>
      <c r="DJ113" s="767"/>
      <c r="DK113" s="768"/>
      <c r="DL113" s="769" t="s">
        <v>123</v>
      </c>
      <c r="DM113" s="767"/>
      <c r="DN113" s="767"/>
      <c r="DO113" s="767"/>
      <c r="DP113" s="768"/>
      <c r="DQ113" s="769" t="s">
        <v>123</v>
      </c>
      <c r="DR113" s="767"/>
      <c r="DS113" s="767"/>
      <c r="DT113" s="767"/>
      <c r="DU113" s="768"/>
      <c r="DV113" s="811" t="s">
        <v>123</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40069</v>
      </c>
      <c r="AB114" s="767"/>
      <c r="AC114" s="767"/>
      <c r="AD114" s="767"/>
      <c r="AE114" s="768"/>
      <c r="AF114" s="769">
        <v>12369</v>
      </c>
      <c r="AG114" s="767"/>
      <c r="AH114" s="767"/>
      <c r="AI114" s="767"/>
      <c r="AJ114" s="768"/>
      <c r="AK114" s="769">
        <v>3246</v>
      </c>
      <c r="AL114" s="767"/>
      <c r="AM114" s="767"/>
      <c r="AN114" s="767"/>
      <c r="AO114" s="768"/>
      <c r="AP114" s="811">
        <v>0</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1623093</v>
      </c>
      <c r="BR114" s="804"/>
      <c r="BS114" s="804"/>
      <c r="BT114" s="804"/>
      <c r="BU114" s="804"/>
      <c r="BV114" s="804">
        <v>1578413</v>
      </c>
      <c r="BW114" s="804"/>
      <c r="BX114" s="804"/>
      <c r="BY114" s="804"/>
      <c r="BZ114" s="804"/>
      <c r="CA114" s="804">
        <v>1578930</v>
      </c>
      <c r="CB114" s="804"/>
      <c r="CC114" s="804"/>
      <c r="CD114" s="804"/>
      <c r="CE114" s="804"/>
      <c r="CF114" s="862">
        <v>14.6</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123</v>
      </c>
      <c r="DH114" s="767"/>
      <c r="DI114" s="767"/>
      <c r="DJ114" s="767"/>
      <c r="DK114" s="768"/>
      <c r="DL114" s="769" t="s">
        <v>123</v>
      </c>
      <c r="DM114" s="767"/>
      <c r="DN114" s="767"/>
      <c r="DO114" s="767"/>
      <c r="DP114" s="768"/>
      <c r="DQ114" s="769" t="s">
        <v>123</v>
      </c>
      <c r="DR114" s="767"/>
      <c r="DS114" s="767"/>
      <c r="DT114" s="767"/>
      <c r="DU114" s="768"/>
      <c r="DV114" s="811" t="s">
        <v>123</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123</v>
      </c>
      <c r="AB115" s="906"/>
      <c r="AC115" s="906"/>
      <c r="AD115" s="906"/>
      <c r="AE115" s="907"/>
      <c r="AF115" s="908" t="s">
        <v>123</v>
      </c>
      <c r="AG115" s="906"/>
      <c r="AH115" s="906"/>
      <c r="AI115" s="906"/>
      <c r="AJ115" s="907"/>
      <c r="AK115" s="908" t="s">
        <v>123</v>
      </c>
      <c r="AL115" s="906"/>
      <c r="AM115" s="906"/>
      <c r="AN115" s="906"/>
      <c r="AO115" s="907"/>
      <c r="AP115" s="909" t="s">
        <v>123</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123</v>
      </c>
      <c r="BR115" s="804"/>
      <c r="BS115" s="804"/>
      <c r="BT115" s="804"/>
      <c r="BU115" s="804"/>
      <c r="BV115" s="804" t="s">
        <v>123</v>
      </c>
      <c r="BW115" s="804"/>
      <c r="BX115" s="804"/>
      <c r="BY115" s="804"/>
      <c r="BZ115" s="804"/>
      <c r="CA115" s="804" t="s">
        <v>123</v>
      </c>
      <c r="CB115" s="804"/>
      <c r="CC115" s="804"/>
      <c r="CD115" s="804"/>
      <c r="CE115" s="804"/>
      <c r="CF115" s="862" t="s">
        <v>123</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123</v>
      </c>
      <c r="DH115" s="767"/>
      <c r="DI115" s="767"/>
      <c r="DJ115" s="767"/>
      <c r="DK115" s="768"/>
      <c r="DL115" s="769" t="s">
        <v>123</v>
      </c>
      <c r="DM115" s="767"/>
      <c r="DN115" s="767"/>
      <c r="DO115" s="767"/>
      <c r="DP115" s="768"/>
      <c r="DQ115" s="769" t="s">
        <v>123</v>
      </c>
      <c r="DR115" s="767"/>
      <c r="DS115" s="767"/>
      <c r="DT115" s="767"/>
      <c r="DU115" s="768"/>
      <c r="DV115" s="811" t="s">
        <v>123</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123</v>
      </c>
      <c r="AB116" s="767"/>
      <c r="AC116" s="767"/>
      <c r="AD116" s="767"/>
      <c r="AE116" s="768"/>
      <c r="AF116" s="769" t="s">
        <v>123</v>
      </c>
      <c r="AG116" s="767"/>
      <c r="AH116" s="767"/>
      <c r="AI116" s="767"/>
      <c r="AJ116" s="768"/>
      <c r="AK116" s="769" t="s">
        <v>123</v>
      </c>
      <c r="AL116" s="767"/>
      <c r="AM116" s="767"/>
      <c r="AN116" s="767"/>
      <c r="AO116" s="768"/>
      <c r="AP116" s="811" t="s">
        <v>123</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123</v>
      </c>
      <c r="BR116" s="804"/>
      <c r="BS116" s="804"/>
      <c r="BT116" s="804"/>
      <c r="BU116" s="804"/>
      <c r="BV116" s="804" t="s">
        <v>123</v>
      </c>
      <c r="BW116" s="804"/>
      <c r="BX116" s="804"/>
      <c r="BY116" s="804"/>
      <c r="BZ116" s="804"/>
      <c r="CA116" s="804" t="s">
        <v>123</v>
      </c>
      <c r="CB116" s="804"/>
      <c r="CC116" s="804"/>
      <c r="CD116" s="804"/>
      <c r="CE116" s="804"/>
      <c r="CF116" s="862" t="s">
        <v>123</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123</v>
      </c>
      <c r="DH116" s="767"/>
      <c r="DI116" s="767"/>
      <c r="DJ116" s="767"/>
      <c r="DK116" s="768"/>
      <c r="DL116" s="769" t="s">
        <v>123</v>
      </c>
      <c r="DM116" s="767"/>
      <c r="DN116" s="767"/>
      <c r="DO116" s="767"/>
      <c r="DP116" s="768"/>
      <c r="DQ116" s="769" t="s">
        <v>123</v>
      </c>
      <c r="DR116" s="767"/>
      <c r="DS116" s="767"/>
      <c r="DT116" s="767"/>
      <c r="DU116" s="768"/>
      <c r="DV116" s="811" t="s">
        <v>123</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2978233</v>
      </c>
      <c r="AB117" s="890"/>
      <c r="AC117" s="890"/>
      <c r="AD117" s="890"/>
      <c r="AE117" s="891"/>
      <c r="AF117" s="892">
        <v>2957659</v>
      </c>
      <c r="AG117" s="890"/>
      <c r="AH117" s="890"/>
      <c r="AI117" s="890"/>
      <c r="AJ117" s="891"/>
      <c r="AK117" s="892">
        <v>2480844</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123</v>
      </c>
      <c r="BR117" s="804"/>
      <c r="BS117" s="804"/>
      <c r="BT117" s="804"/>
      <c r="BU117" s="804"/>
      <c r="BV117" s="804" t="s">
        <v>123</v>
      </c>
      <c r="BW117" s="804"/>
      <c r="BX117" s="804"/>
      <c r="BY117" s="804"/>
      <c r="BZ117" s="804"/>
      <c r="CA117" s="804" t="s">
        <v>123</v>
      </c>
      <c r="CB117" s="804"/>
      <c r="CC117" s="804"/>
      <c r="CD117" s="804"/>
      <c r="CE117" s="804"/>
      <c r="CF117" s="862" t="s">
        <v>123</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123</v>
      </c>
      <c r="DH117" s="767"/>
      <c r="DI117" s="767"/>
      <c r="DJ117" s="767"/>
      <c r="DK117" s="768"/>
      <c r="DL117" s="769" t="s">
        <v>123</v>
      </c>
      <c r="DM117" s="767"/>
      <c r="DN117" s="767"/>
      <c r="DO117" s="767"/>
      <c r="DP117" s="768"/>
      <c r="DQ117" s="769" t="s">
        <v>123</v>
      </c>
      <c r="DR117" s="767"/>
      <c r="DS117" s="767"/>
      <c r="DT117" s="767"/>
      <c r="DU117" s="768"/>
      <c r="DV117" s="811" t="s">
        <v>123</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295</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123</v>
      </c>
      <c r="BR118" s="832"/>
      <c r="BS118" s="832"/>
      <c r="BT118" s="832"/>
      <c r="BU118" s="832"/>
      <c r="BV118" s="832" t="s">
        <v>123</v>
      </c>
      <c r="BW118" s="832"/>
      <c r="BX118" s="832"/>
      <c r="BY118" s="832"/>
      <c r="BZ118" s="832"/>
      <c r="CA118" s="832" t="s">
        <v>123</v>
      </c>
      <c r="CB118" s="832"/>
      <c r="CC118" s="832"/>
      <c r="CD118" s="832"/>
      <c r="CE118" s="832"/>
      <c r="CF118" s="862" t="s">
        <v>123</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123</v>
      </c>
      <c r="DH118" s="767"/>
      <c r="DI118" s="767"/>
      <c r="DJ118" s="767"/>
      <c r="DK118" s="768"/>
      <c r="DL118" s="769" t="s">
        <v>123</v>
      </c>
      <c r="DM118" s="767"/>
      <c r="DN118" s="767"/>
      <c r="DO118" s="767"/>
      <c r="DP118" s="768"/>
      <c r="DQ118" s="769" t="s">
        <v>123</v>
      </c>
      <c r="DR118" s="767"/>
      <c r="DS118" s="767"/>
      <c r="DT118" s="767"/>
      <c r="DU118" s="768"/>
      <c r="DV118" s="811" t="s">
        <v>123</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123</v>
      </c>
      <c r="AB119" s="876"/>
      <c r="AC119" s="876"/>
      <c r="AD119" s="876"/>
      <c r="AE119" s="877"/>
      <c r="AF119" s="878" t="s">
        <v>123</v>
      </c>
      <c r="AG119" s="876"/>
      <c r="AH119" s="876"/>
      <c r="AI119" s="876"/>
      <c r="AJ119" s="877"/>
      <c r="AK119" s="878" t="s">
        <v>123</v>
      </c>
      <c r="AL119" s="876"/>
      <c r="AM119" s="876"/>
      <c r="AN119" s="876"/>
      <c r="AO119" s="877"/>
      <c r="AP119" s="879" t="s">
        <v>123</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444</v>
      </c>
      <c r="BP119" s="865"/>
      <c r="BQ119" s="866">
        <v>30821154</v>
      </c>
      <c r="BR119" s="832"/>
      <c r="BS119" s="832"/>
      <c r="BT119" s="832"/>
      <c r="BU119" s="832"/>
      <c r="BV119" s="832">
        <v>29728151</v>
      </c>
      <c r="BW119" s="832"/>
      <c r="BX119" s="832"/>
      <c r="BY119" s="832"/>
      <c r="BZ119" s="832"/>
      <c r="CA119" s="832">
        <v>29131826</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123</v>
      </c>
      <c r="DH119" s="751"/>
      <c r="DI119" s="751"/>
      <c r="DJ119" s="751"/>
      <c r="DK119" s="752"/>
      <c r="DL119" s="753" t="s">
        <v>123</v>
      </c>
      <c r="DM119" s="751"/>
      <c r="DN119" s="751"/>
      <c r="DO119" s="751"/>
      <c r="DP119" s="752"/>
      <c r="DQ119" s="753" t="s">
        <v>123</v>
      </c>
      <c r="DR119" s="751"/>
      <c r="DS119" s="751"/>
      <c r="DT119" s="751"/>
      <c r="DU119" s="752"/>
      <c r="DV119" s="835" t="s">
        <v>123</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123</v>
      </c>
      <c r="AB120" s="767"/>
      <c r="AC120" s="767"/>
      <c r="AD120" s="767"/>
      <c r="AE120" s="768"/>
      <c r="AF120" s="769" t="s">
        <v>123</v>
      </c>
      <c r="AG120" s="767"/>
      <c r="AH120" s="767"/>
      <c r="AI120" s="767"/>
      <c r="AJ120" s="768"/>
      <c r="AK120" s="769" t="s">
        <v>123</v>
      </c>
      <c r="AL120" s="767"/>
      <c r="AM120" s="767"/>
      <c r="AN120" s="767"/>
      <c r="AO120" s="768"/>
      <c r="AP120" s="811" t="s">
        <v>123</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11440153</v>
      </c>
      <c r="BR120" s="829"/>
      <c r="BS120" s="829"/>
      <c r="BT120" s="829"/>
      <c r="BU120" s="829"/>
      <c r="BV120" s="829">
        <v>12556967</v>
      </c>
      <c r="BW120" s="829"/>
      <c r="BX120" s="829"/>
      <c r="BY120" s="829"/>
      <c r="BZ120" s="829"/>
      <c r="CA120" s="829">
        <v>13549450</v>
      </c>
      <c r="CB120" s="829"/>
      <c r="CC120" s="829"/>
      <c r="CD120" s="829"/>
      <c r="CE120" s="829"/>
      <c r="CF120" s="853">
        <v>125.2</v>
      </c>
      <c r="CG120" s="854"/>
      <c r="CH120" s="854"/>
      <c r="CI120" s="854"/>
      <c r="CJ120" s="854"/>
      <c r="CK120" s="855" t="s">
        <v>448</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9114117</v>
      </c>
      <c r="DH120" s="829"/>
      <c r="DI120" s="829"/>
      <c r="DJ120" s="829"/>
      <c r="DK120" s="829"/>
      <c r="DL120" s="829">
        <v>8923482</v>
      </c>
      <c r="DM120" s="829"/>
      <c r="DN120" s="829"/>
      <c r="DO120" s="829"/>
      <c r="DP120" s="829"/>
      <c r="DQ120" s="829">
        <v>9034473</v>
      </c>
      <c r="DR120" s="829"/>
      <c r="DS120" s="829"/>
      <c r="DT120" s="829"/>
      <c r="DU120" s="829"/>
      <c r="DV120" s="830">
        <v>83.5</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123</v>
      </c>
      <c r="AB121" s="767"/>
      <c r="AC121" s="767"/>
      <c r="AD121" s="767"/>
      <c r="AE121" s="768"/>
      <c r="AF121" s="769" t="s">
        <v>123</v>
      </c>
      <c r="AG121" s="767"/>
      <c r="AH121" s="767"/>
      <c r="AI121" s="767"/>
      <c r="AJ121" s="768"/>
      <c r="AK121" s="769" t="s">
        <v>123</v>
      </c>
      <c r="AL121" s="767"/>
      <c r="AM121" s="767"/>
      <c r="AN121" s="767"/>
      <c r="AO121" s="768"/>
      <c r="AP121" s="811" t="s">
        <v>123</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1524346</v>
      </c>
      <c r="BR121" s="804"/>
      <c r="BS121" s="804"/>
      <c r="BT121" s="804"/>
      <c r="BU121" s="804"/>
      <c r="BV121" s="804">
        <v>1354027</v>
      </c>
      <c r="BW121" s="804"/>
      <c r="BX121" s="804"/>
      <c r="BY121" s="804"/>
      <c r="BZ121" s="804"/>
      <c r="CA121" s="804">
        <v>866064</v>
      </c>
      <c r="CB121" s="804"/>
      <c r="CC121" s="804"/>
      <c r="CD121" s="804"/>
      <c r="CE121" s="804"/>
      <c r="CF121" s="862">
        <v>8</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1289635</v>
      </c>
      <c r="DH121" s="804"/>
      <c r="DI121" s="804"/>
      <c r="DJ121" s="804"/>
      <c r="DK121" s="804"/>
      <c r="DL121" s="804">
        <v>1235490</v>
      </c>
      <c r="DM121" s="804"/>
      <c r="DN121" s="804"/>
      <c r="DO121" s="804"/>
      <c r="DP121" s="804"/>
      <c r="DQ121" s="804">
        <v>1098202</v>
      </c>
      <c r="DR121" s="804"/>
      <c r="DS121" s="804"/>
      <c r="DT121" s="804"/>
      <c r="DU121" s="804"/>
      <c r="DV121" s="781">
        <v>10.199999999999999</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123</v>
      </c>
      <c r="AB122" s="767"/>
      <c r="AC122" s="767"/>
      <c r="AD122" s="767"/>
      <c r="AE122" s="768"/>
      <c r="AF122" s="769" t="s">
        <v>123</v>
      </c>
      <c r="AG122" s="767"/>
      <c r="AH122" s="767"/>
      <c r="AI122" s="767"/>
      <c r="AJ122" s="768"/>
      <c r="AK122" s="769" t="s">
        <v>123</v>
      </c>
      <c r="AL122" s="767"/>
      <c r="AM122" s="767"/>
      <c r="AN122" s="767"/>
      <c r="AO122" s="768"/>
      <c r="AP122" s="811" t="s">
        <v>123</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20145187</v>
      </c>
      <c r="BR122" s="832"/>
      <c r="BS122" s="832"/>
      <c r="BT122" s="832"/>
      <c r="BU122" s="832"/>
      <c r="BV122" s="832">
        <v>19196651</v>
      </c>
      <c r="BW122" s="832"/>
      <c r="BX122" s="832"/>
      <c r="BY122" s="832"/>
      <c r="BZ122" s="832"/>
      <c r="CA122" s="832">
        <v>18014203</v>
      </c>
      <c r="CB122" s="832"/>
      <c r="CC122" s="832"/>
      <c r="CD122" s="832"/>
      <c r="CE122" s="832"/>
      <c r="CF122" s="833">
        <v>166.5</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v>187850</v>
      </c>
      <c r="DH122" s="804"/>
      <c r="DI122" s="804"/>
      <c r="DJ122" s="804"/>
      <c r="DK122" s="804"/>
      <c r="DL122" s="804">
        <v>321412</v>
      </c>
      <c r="DM122" s="804"/>
      <c r="DN122" s="804"/>
      <c r="DO122" s="804"/>
      <c r="DP122" s="804"/>
      <c r="DQ122" s="804">
        <v>272419</v>
      </c>
      <c r="DR122" s="804"/>
      <c r="DS122" s="804"/>
      <c r="DT122" s="804"/>
      <c r="DU122" s="804"/>
      <c r="DV122" s="781">
        <v>2.5</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123</v>
      </c>
      <c r="AB123" s="767"/>
      <c r="AC123" s="767"/>
      <c r="AD123" s="767"/>
      <c r="AE123" s="768"/>
      <c r="AF123" s="769" t="s">
        <v>123</v>
      </c>
      <c r="AG123" s="767"/>
      <c r="AH123" s="767"/>
      <c r="AI123" s="767"/>
      <c r="AJ123" s="768"/>
      <c r="AK123" s="769" t="s">
        <v>123</v>
      </c>
      <c r="AL123" s="767"/>
      <c r="AM123" s="767"/>
      <c r="AN123" s="767"/>
      <c r="AO123" s="768"/>
      <c r="AP123" s="811" t="s">
        <v>123</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452</v>
      </c>
      <c r="BP123" s="865"/>
      <c r="BQ123" s="819">
        <v>33109686</v>
      </c>
      <c r="BR123" s="820"/>
      <c r="BS123" s="820"/>
      <c r="BT123" s="820"/>
      <c r="BU123" s="820"/>
      <c r="BV123" s="820">
        <v>33107645</v>
      </c>
      <c r="BW123" s="820"/>
      <c r="BX123" s="820"/>
      <c r="BY123" s="820"/>
      <c r="BZ123" s="820"/>
      <c r="CA123" s="820">
        <v>32429717</v>
      </c>
      <c r="CB123" s="820"/>
      <c r="CC123" s="820"/>
      <c r="CD123" s="820"/>
      <c r="CE123" s="820"/>
      <c r="CF123" s="735"/>
      <c r="CG123" s="736"/>
      <c r="CH123" s="736"/>
      <c r="CI123" s="736"/>
      <c r="CJ123" s="821"/>
      <c r="CK123" s="856"/>
      <c r="CL123" s="842"/>
      <c r="CM123" s="842"/>
      <c r="CN123" s="842"/>
      <c r="CO123" s="843"/>
      <c r="CP123" s="822" t="s">
        <v>396</v>
      </c>
      <c r="CQ123" s="823"/>
      <c r="CR123" s="823"/>
      <c r="CS123" s="823"/>
      <c r="CT123" s="823"/>
      <c r="CU123" s="823"/>
      <c r="CV123" s="823"/>
      <c r="CW123" s="823"/>
      <c r="CX123" s="823"/>
      <c r="CY123" s="823"/>
      <c r="CZ123" s="823"/>
      <c r="DA123" s="823"/>
      <c r="DB123" s="823"/>
      <c r="DC123" s="823"/>
      <c r="DD123" s="823"/>
      <c r="DE123" s="823"/>
      <c r="DF123" s="824"/>
      <c r="DG123" s="766" t="s">
        <v>123</v>
      </c>
      <c r="DH123" s="767"/>
      <c r="DI123" s="767"/>
      <c r="DJ123" s="767"/>
      <c r="DK123" s="768"/>
      <c r="DL123" s="769" t="s">
        <v>123</v>
      </c>
      <c r="DM123" s="767"/>
      <c r="DN123" s="767"/>
      <c r="DO123" s="767"/>
      <c r="DP123" s="768"/>
      <c r="DQ123" s="769" t="s">
        <v>123</v>
      </c>
      <c r="DR123" s="767"/>
      <c r="DS123" s="767"/>
      <c r="DT123" s="767"/>
      <c r="DU123" s="768"/>
      <c r="DV123" s="811" t="s">
        <v>123</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123</v>
      </c>
      <c r="AB124" s="767"/>
      <c r="AC124" s="767"/>
      <c r="AD124" s="767"/>
      <c r="AE124" s="768"/>
      <c r="AF124" s="769" t="s">
        <v>123</v>
      </c>
      <c r="AG124" s="767"/>
      <c r="AH124" s="767"/>
      <c r="AI124" s="767"/>
      <c r="AJ124" s="768"/>
      <c r="AK124" s="769" t="s">
        <v>123</v>
      </c>
      <c r="AL124" s="767"/>
      <c r="AM124" s="767"/>
      <c r="AN124" s="767"/>
      <c r="AO124" s="768"/>
      <c r="AP124" s="811" t="s">
        <v>123</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123</v>
      </c>
      <c r="BR124" s="818"/>
      <c r="BS124" s="818"/>
      <c r="BT124" s="818"/>
      <c r="BU124" s="818"/>
      <c r="BV124" s="818" t="s">
        <v>123</v>
      </c>
      <c r="BW124" s="818"/>
      <c r="BX124" s="818"/>
      <c r="BY124" s="818"/>
      <c r="BZ124" s="818"/>
      <c r="CA124" s="818" t="s">
        <v>123</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123</v>
      </c>
      <c r="DH124" s="751"/>
      <c r="DI124" s="751"/>
      <c r="DJ124" s="751"/>
      <c r="DK124" s="752"/>
      <c r="DL124" s="753" t="s">
        <v>123</v>
      </c>
      <c r="DM124" s="751"/>
      <c r="DN124" s="751"/>
      <c r="DO124" s="751"/>
      <c r="DP124" s="752"/>
      <c r="DQ124" s="753" t="s">
        <v>123</v>
      </c>
      <c r="DR124" s="751"/>
      <c r="DS124" s="751"/>
      <c r="DT124" s="751"/>
      <c r="DU124" s="752"/>
      <c r="DV124" s="835" t="s">
        <v>123</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123</v>
      </c>
      <c r="AB125" s="767"/>
      <c r="AC125" s="767"/>
      <c r="AD125" s="767"/>
      <c r="AE125" s="768"/>
      <c r="AF125" s="769" t="s">
        <v>123</v>
      </c>
      <c r="AG125" s="767"/>
      <c r="AH125" s="767"/>
      <c r="AI125" s="767"/>
      <c r="AJ125" s="768"/>
      <c r="AK125" s="769" t="s">
        <v>123</v>
      </c>
      <c r="AL125" s="767"/>
      <c r="AM125" s="767"/>
      <c r="AN125" s="767"/>
      <c r="AO125" s="768"/>
      <c r="AP125" s="811" t="s">
        <v>123</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123</v>
      </c>
      <c r="DH125" s="829"/>
      <c r="DI125" s="829"/>
      <c r="DJ125" s="829"/>
      <c r="DK125" s="829"/>
      <c r="DL125" s="829" t="s">
        <v>123</v>
      </c>
      <c r="DM125" s="829"/>
      <c r="DN125" s="829"/>
      <c r="DO125" s="829"/>
      <c r="DP125" s="829"/>
      <c r="DQ125" s="829" t="s">
        <v>123</v>
      </c>
      <c r="DR125" s="829"/>
      <c r="DS125" s="829"/>
      <c r="DT125" s="829"/>
      <c r="DU125" s="829"/>
      <c r="DV125" s="830" t="s">
        <v>123</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123</v>
      </c>
      <c r="AB126" s="767"/>
      <c r="AC126" s="767"/>
      <c r="AD126" s="767"/>
      <c r="AE126" s="768"/>
      <c r="AF126" s="769" t="s">
        <v>123</v>
      </c>
      <c r="AG126" s="767"/>
      <c r="AH126" s="767"/>
      <c r="AI126" s="767"/>
      <c r="AJ126" s="768"/>
      <c r="AK126" s="769" t="s">
        <v>123</v>
      </c>
      <c r="AL126" s="767"/>
      <c r="AM126" s="767"/>
      <c r="AN126" s="767"/>
      <c r="AO126" s="768"/>
      <c r="AP126" s="811" t="s">
        <v>123</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123</v>
      </c>
      <c r="DH126" s="804"/>
      <c r="DI126" s="804"/>
      <c r="DJ126" s="804"/>
      <c r="DK126" s="804"/>
      <c r="DL126" s="804" t="s">
        <v>123</v>
      </c>
      <c r="DM126" s="804"/>
      <c r="DN126" s="804"/>
      <c r="DO126" s="804"/>
      <c r="DP126" s="804"/>
      <c r="DQ126" s="804" t="s">
        <v>123</v>
      </c>
      <c r="DR126" s="804"/>
      <c r="DS126" s="804"/>
      <c r="DT126" s="804"/>
      <c r="DU126" s="804"/>
      <c r="DV126" s="781" t="s">
        <v>123</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123</v>
      </c>
      <c r="AB127" s="767"/>
      <c r="AC127" s="767"/>
      <c r="AD127" s="767"/>
      <c r="AE127" s="768"/>
      <c r="AF127" s="769" t="s">
        <v>123</v>
      </c>
      <c r="AG127" s="767"/>
      <c r="AH127" s="767"/>
      <c r="AI127" s="767"/>
      <c r="AJ127" s="768"/>
      <c r="AK127" s="769" t="s">
        <v>123</v>
      </c>
      <c r="AL127" s="767"/>
      <c r="AM127" s="767"/>
      <c r="AN127" s="767"/>
      <c r="AO127" s="768"/>
      <c r="AP127" s="811" t="s">
        <v>123</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123</v>
      </c>
      <c r="DH127" s="804"/>
      <c r="DI127" s="804"/>
      <c r="DJ127" s="804"/>
      <c r="DK127" s="804"/>
      <c r="DL127" s="804" t="s">
        <v>123</v>
      </c>
      <c r="DM127" s="804"/>
      <c r="DN127" s="804"/>
      <c r="DO127" s="804"/>
      <c r="DP127" s="804"/>
      <c r="DQ127" s="804" t="s">
        <v>123</v>
      </c>
      <c r="DR127" s="804"/>
      <c r="DS127" s="804"/>
      <c r="DT127" s="804"/>
      <c r="DU127" s="804"/>
      <c r="DV127" s="781" t="s">
        <v>123</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226418</v>
      </c>
      <c r="AB128" s="788"/>
      <c r="AC128" s="788"/>
      <c r="AD128" s="788"/>
      <c r="AE128" s="789"/>
      <c r="AF128" s="790">
        <v>177864</v>
      </c>
      <c r="AG128" s="788"/>
      <c r="AH128" s="788"/>
      <c r="AI128" s="788"/>
      <c r="AJ128" s="789"/>
      <c r="AK128" s="790">
        <v>55365</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123</v>
      </c>
      <c r="BG128" s="774"/>
      <c r="BH128" s="774"/>
      <c r="BI128" s="774"/>
      <c r="BJ128" s="774"/>
      <c r="BK128" s="774"/>
      <c r="BL128" s="797"/>
      <c r="BM128" s="773">
        <v>13.02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123</v>
      </c>
      <c r="DH128" s="778"/>
      <c r="DI128" s="778"/>
      <c r="DJ128" s="778"/>
      <c r="DK128" s="778"/>
      <c r="DL128" s="778" t="s">
        <v>123</v>
      </c>
      <c r="DM128" s="778"/>
      <c r="DN128" s="778"/>
      <c r="DO128" s="778"/>
      <c r="DP128" s="778"/>
      <c r="DQ128" s="778" t="s">
        <v>123</v>
      </c>
      <c r="DR128" s="778"/>
      <c r="DS128" s="778"/>
      <c r="DT128" s="778"/>
      <c r="DU128" s="778"/>
      <c r="DV128" s="779" t="s">
        <v>123</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12042910</v>
      </c>
      <c r="AB129" s="767"/>
      <c r="AC129" s="767"/>
      <c r="AD129" s="767"/>
      <c r="AE129" s="768"/>
      <c r="AF129" s="769">
        <v>12162168</v>
      </c>
      <c r="AG129" s="767"/>
      <c r="AH129" s="767"/>
      <c r="AI129" s="767"/>
      <c r="AJ129" s="768"/>
      <c r="AK129" s="769">
        <v>12331390</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123</v>
      </c>
      <c r="BG129" s="758"/>
      <c r="BH129" s="758"/>
      <c r="BI129" s="758"/>
      <c r="BJ129" s="758"/>
      <c r="BK129" s="758"/>
      <c r="BL129" s="759"/>
      <c r="BM129" s="757">
        <v>18.02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1679479</v>
      </c>
      <c r="AB130" s="767"/>
      <c r="AC130" s="767"/>
      <c r="AD130" s="767"/>
      <c r="AE130" s="768"/>
      <c r="AF130" s="769">
        <v>1634142</v>
      </c>
      <c r="AG130" s="767"/>
      <c r="AH130" s="767"/>
      <c r="AI130" s="767"/>
      <c r="AJ130" s="768"/>
      <c r="AK130" s="769">
        <v>1513019</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9.8000000000000007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10363431</v>
      </c>
      <c r="AB131" s="751"/>
      <c r="AC131" s="751"/>
      <c r="AD131" s="751"/>
      <c r="AE131" s="752"/>
      <c r="AF131" s="753">
        <v>10528026</v>
      </c>
      <c r="AG131" s="751"/>
      <c r="AH131" s="751"/>
      <c r="AI131" s="751"/>
      <c r="AJ131" s="752"/>
      <c r="AK131" s="753">
        <v>10818371</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123</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10.34730839</v>
      </c>
      <c r="AB132" s="732"/>
      <c r="AC132" s="732"/>
      <c r="AD132" s="732"/>
      <c r="AE132" s="733"/>
      <c r="AF132" s="734">
        <v>10.88193551</v>
      </c>
      <c r="AG132" s="732"/>
      <c r="AH132" s="732"/>
      <c r="AI132" s="732"/>
      <c r="AJ132" s="733"/>
      <c r="AK132" s="734">
        <v>8.4343567069999992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9.3000000000000007</v>
      </c>
      <c r="AB133" s="711"/>
      <c r="AC133" s="711"/>
      <c r="AD133" s="711"/>
      <c r="AE133" s="712"/>
      <c r="AF133" s="710">
        <v>10.1</v>
      </c>
      <c r="AG133" s="711"/>
      <c r="AH133" s="711"/>
      <c r="AI133" s="711"/>
      <c r="AJ133" s="712"/>
      <c r="AK133" s="710">
        <v>9.8000000000000007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f+UPR69zDO76JKlYUQibiBr/tDwjr58R+mEehbuMoc1EGVvq2KymLK+1gxdqC7oYVmV8i3Jck4TvJ75q5aF/Q==" saltValue="JGeWkaRy/sJ+E6J8N35++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1"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WNbAwrODyzhu8ctXdPZj7y/l0B/HAG+S8tECjUf5nKn8ECYiRcwneHlQ/YfjnKwO4xx0DupLEjwqLHxH5Z67Q==" saltValue="KT8FRq9YmggBr1+yV30+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3"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wY9qXHwxZIbQLptJw0hNqY3MEeBDRErWUDGnCKvh7/n9qXsmUPp3qb2uG9T8d3d9tj/hgrcMJ+FBwEZggZUVA==" saltValue="2nFx3twrS9lUuvYwEFpICw==" spinCount="100000" sheet="1" objects="1" scenarios="1"/>
  <dataConsolidate/>
  <phoneticPr fontId="2"/>
  <printOptions horizontalCentered="1" verticalCentered="1"/>
  <pageMargins left="0" right="0" top="0" bottom="0" header="0" footer="0"/>
  <pageSetup paperSize="9" scale="50"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6"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2" x14ac:dyDescent="0.2">
      <c r="A8" s="247"/>
      <c r="AK8" s="256"/>
      <c r="AL8" s="257"/>
      <c r="AM8" s="257"/>
      <c r="AN8" s="258"/>
      <c r="AO8" s="1106"/>
      <c r="AP8" s="259" t="s">
        <v>483</v>
      </c>
      <c r="AQ8" s="260" t="s">
        <v>484</v>
      </c>
      <c r="AR8" s="261" t="s">
        <v>485</v>
      </c>
    </row>
    <row r="9" spans="1:46" ht="13.2" x14ac:dyDescent="0.2">
      <c r="A9" s="247"/>
      <c r="AK9" s="1117" t="s">
        <v>486</v>
      </c>
      <c r="AL9" s="1118"/>
      <c r="AM9" s="1118"/>
      <c r="AN9" s="1119"/>
      <c r="AO9" s="262">
        <v>4178380</v>
      </c>
      <c r="AP9" s="262">
        <v>100793</v>
      </c>
      <c r="AQ9" s="263">
        <v>98214</v>
      </c>
      <c r="AR9" s="264">
        <v>2.6</v>
      </c>
    </row>
    <row r="10" spans="1:46" ht="13.5" customHeight="1" x14ac:dyDescent="0.2">
      <c r="A10" s="247"/>
      <c r="AK10" s="1117" t="s">
        <v>487</v>
      </c>
      <c r="AL10" s="1118"/>
      <c r="AM10" s="1118"/>
      <c r="AN10" s="1119"/>
      <c r="AO10" s="265">
        <v>615759</v>
      </c>
      <c r="AP10" s="265">
        <v>14854</v>
      </c>
      <c r="AQ10" s="266">
        <v>8330</v>
      </c>
      <c r="AR10" s="267">
        <v>78.3</v>
      </c>
    </row>
    <row r="11" spans="1:46" ht="13.5" customHeight="1" x14ac:dyDescent="0.2">
      <c r="A11" s="247"/>
      <c r="AK11" s="1117" t="s">
        <v>488</v>
      </c>
      <c r="AL11" s="1118"/>
      <c r="AM11" s="1118"/>
      <c r="AN11" s="1119"/>
      <c r="AO11" s="265">
        <v>83333</v>
      </c>
      <c r="AP11" s="265">
        <v>2010</v>
      </c>
      <c r="AQ11" s="266">
        <v>2236</v>
      </c>
      <c r="AR11" s="267">
        <v>-10.1</v>
      </c>
    </row>
    <row r="12" spans="1:46" ht="13.5" customHeight="1" x14ac:dyDescent="0.2">
      <c r="A12" s="247"/>
      <c r="AK12" s="1117" t="s">
        <v>489</v>
      </c>
      <c r="AL12" s="1118"/>
      <c r="AM12" s="1118"/>
      <c r="AN12" s="1119"/>
      <c r="AO12" s="265" t="s">
        <v>490</v>
      </c>
      <c r="AP12" s="265" t="s">
        <v>490</v>
      </c>
      <c r="AQ12" s="266">
        <v>12</v>
      </c>
      <c r="AR12" s="267" t="s">
        <v>490</v>
      </c>
    </row>
    <row r="13" spans="1:46" ht="13.5" customHeight="1" x14ac:dyDescent="0.2">
      <c r="A13" s="247"/>
      <c r="AK13" s="1117" t="s">
        <v>491</v>
      </c>
      <c r="AL13" s="1118"/>
      <c r="AM13" s="1118"/>
      <c r="AN13" s="1119"/>
      <c r="AO13" s="265">
        <v>149723</v>
      </c>
      <c r="AP13" s="265">
        <v>3612</v>
      </c>
      <c r="AQ13" s="266">
        <v>3111</v>
      </c>
      <c r="AR13" s="267">
        <v>16.100000000000001</v>
      </c>
    </row>
    <row r="14" spans="1:46" ht="13.5" customHeight="1" x14ac:dyDescent="0.2">
      <c r="A14" s="247"/>
      <c r="AK14" s="1117" t="s">
        <v>492</v>
      </c>
      <c r="AL14" s="1118"/>
      <c r="AM14" s="1118"/>
      <c r="AN14" s="1119"/>
      <c r="AO14" s="265">
        <v>22940</v>
      </c>
      <c r="AP14" s="265">
        <v>553</v>
      </c>
      <c r="AQ14" s="266">
        <v>1882</v>
      </c>
      <c r="AR14" s="267">
        <v>-70.599999999999994</v>
      </c>
    </row>
    <row r="15" spans="1:46" ht="13.5" customHeight="1" x14ac:dyDescent="0.2">
      <c r="A15" s="247"/>
      <c r="AK15" s="1120" t="s">
        <v>493</v>
      </c>
      <c r="AL15" s="1121"/>
      <c r="AM15" s="1121"/>
      <c r="AN15" s="1122"/>
      <c r="AO15" s="265">
        <v>-217653</v>
      </c>
      <c r="AP15" s="265">
        <v>-5250</v>
      </c>
      <c r="AQ15" s="266">
        <v>-6411</v>
      </c>
      <c r="AR15" s="267">
        <v>-18.100000000000001</v>
      </c>
    </row>
    <row r="16" spans="1:46" ht="13.2" x14ac:dyDescent="0.2">
      <c r="A16" s="247"/>
      <c r="AK16" s="1120" t="s">
        <v>178</v>
      </c>
      <c r="AL16" s="1121"/>
      <c r="AM16" s="1121"/>
      <c r="AN16" s="1122"/>
      <c r="AO16" s="265">
        <v>4832482</v>
      </c>
      <c r="AP16" s="265">
        <v>116572</v>
      </c>
      <c r="AQ16" s="266">
        <v>107373</v>
      </c>
      <c r="AR16" s="267">
        <v>8.6</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3" t="s">
        <v>498</v>
      </c>
      <c r="AL21" s="1124"/>
      <c r="AM21" s="1124"/>
      <c r="AN21" s="1125"/>
      <c r="AO21" s="277">
        <v>7.02</v>
      </c>
      <c r="AP21" s="278">
        <v>9.17</v>
      </c>
      <c r="AQ21" s="279">
        <v>-2.15</v>
      </c>
      <c r="AS21" s="280"/>
      <c r="AT21" s="276"/>
    </row>
    <row r="22" spans="1:46" s="248" customFormat="1" ht="13.2" x14ac:dyDescent="0.2">
      <c r="A22" s="276"/>
      <c r="AK22" s="1123" t="s">
        <v>499</v>
      </c>
      <c r="AL22" s="1124"/>
      <c r="AM22" s="1124"/>
      <c r="AN22" s="1125"/>
      <c r="AO22" s="281">
        <v>100.2</v>
      </c>
      <c r="AP22" s="282">
        <v>97.5</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2"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1710110</v>
      </c>
      <c r="AP32" s="291">
        <v>41252</v>
      </c>
      <c r="AQ32" s="292">
        <v>55954</v>
      </c>
      <c r="AR32" s="293">
        <v>-26.3</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v>1000</v>
      </c>
      <c r="AP34" s="291">
        <v>24</v>
      </c>
      <c r="AQ34" s="292">
        <v>1</v>
      </c>
      <c r="AR34" s="293">
        <v>2300</v>
      </c>
    </row>
    <row r="35" spans="1:46" ht="27" customHeight="1" x14ac:dyDescent="0.2">
      <c r="A35" s="247"/>
      <c r="AK35" s="1107" t="s">
        <v>506</v>
      </c>
      <c r="AL35" s="1108"/>
      <c r="AM35" s="1108"/>
      <c r="AN35" s="1109"/>
      <c r="AO35" s="291">
        <v>766488</v>
      </c>
      <c r="AP35" s="291">
        <v>18490</v>
      </c>
      <c r="AQ35" s="292">
        <v>17691</v>
      </c>
      <c r="AR35" s="293">
        <v>4.5</v>
      </c>
    </row>
    <row r="36" spans="1:46" ht="27" customHeight="1" x14ac:dyDescent="0.2">
      <c r="A36" s="247"/>
      <c r="AK36" s="1107" t="s">
        <v>507</v>
      </c>
      <c r="AL36" s="1108"/>
      <c r="AM36" s="1108"/>
      <c r="AN36" s="1109"/>
      <c r="AO36" s="291">
        <v>3246</v>
      </c>
      <c r="AP36" s="291">
        <v>78</v>
      </c>
      <c r="AQ36" s="292">
        <v>2603</v>
      </c>
      <c r="AR36" s="293">
        <v>-97</v>
      </c>
    </row>
    <row r="37" spans="1:46" ht="13.5" customHeight="1" x14ac:dyDescent="0.2">
      <c r="A37" s="247"/>
      <c r="AK37" s="1107" t="s">
        <v>508</v>
      </c>
      <c r="AL37" s="1108"/>
      <c r="AM37" s="1108"/>
      <c r="AN37" s="1109"/>
      <c r="AO37" s="291" t="s">
        <v>490</v>
      </c>
      <c r="AP37" s="291" t="s">
        <v>490</v>
      </c>
      <c r="AQ37" s="292">
        <v>579</v>
      </c>
      <c r="AR37" s="293" t="s">
        <v>490</v>
      </c>
    </row>
    <row r="38" spans="1:46" ht="27" customHeight="1" x14ac:dyDescent="0.2">
      <c r="A38" s="247"/>
      <c r="AK38" s="1110" t="s">
        <v>509</v>
      </c>
      <c r="AL38" s="1111"/>
      <c r="AM38" s="1111"/>
      <c r="AN38" s="1112"/>
      <c r="AO38" s="294" t="s">
        <v>490</v>
      </c>
      <c r="AP38" s="294" t="s">
        <v>490</v>
      </c>
      <c r="AQ38" s="295">
        <v>4</v>
      </c>
      <c r="AR38" s="283" t="s">
        <v>490</v>
      </c>
      <c r="AS38" s="290"/>
    </row>
    <row r="39" spans="1:46" ht="13.2" x14ac:dyDescent="0.2">
      <c r="A39" s="247"/>
      <c r="AK39" s="1110" t="s">
        <v>510</v>
      </c>
      <c r="AL39" s="1111"/>
      <c r="AM39" s="1111"/>
      <c r="AN39" s="1112"/>
      <c r="AO39" s="291">
        <v>-55365</v>
      </c>
      <c r="AP39" s="291">
        <v>-1336</v>
      </c>
      <c r="AQ39" s="292">
        <v>-4663</v>
      </c>
      <c r="AR39" s="293">
        <v>-71.3</v>
      </c>
      <c r="AS39" s="290"/>
    </row>
    <row r="40" spans="1:46" ht="27" customHeight="1" x14ac:dyDescent="0.2">
      <c r="A40" s="247"/>
      <c r="AK40" s="1107" t="s">
        <v>511</v>
      </c>
      <c r="AL40" s="1108"/>
      <c r="AM40" s="1108"/>
      <c r="AN40" s="1109"/>
      <c r="AO40" s="291">
        <v>-1513019</v>
      </c>
      <c r="AP40" s="291">
        <v>-36498</v>
      </c>
      <c r="AQ40" s="292">
        <v>-48945</v>
      </c>
      <c r="AR40" s="293">
        <v>-25.4</v>
      </c>
      <c r="AS40" s="290"/>
    </row>
    <row r="41" spans="1:46" ht="13.2" x14ac:dyDescent="0.2">
      <c r="A41" s="247"/>
      <c r="AK41" s="1113" t="s">
        <v>288</v>
      </c>
      <c r="AL41" s="1114"/>
      <c r="AM41" s="1114"/>
      <c r="AN41" s="1115"/>
      <c r="AO41" s="291">
        <v>912460</v>
      </c>
      <c r="AP41" s="291">
        <v>22011</v>
      </c>
      <c r="AQ41" s="292">
        <v>23225</v>
      </c>
      <c r="AR41" s="293">
        <v>-5.2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2" x14ac:dyDescent="0.2">
      <c r="A50" s="247"/>
      <c r="AK50" s="305"/>
      <c r="AL50" s="306"/>
      <c r="AM50" s="1101"/>
      <c r="AN50" s="307" t="s">
        <v>515</v>
      </c>
      <c r="AO50" s="308" t="s">
        <v>516</v>
      </c>
      <c r="AP50" s="309" t="s">
        <v>517</v>
      </c>
      <c r="AQ50" s="310" t="s">
        <v>518</v>
      </c>
      <c r="AR50" s="311" t="s">
        <v>519</v>
      </c>
    </row>
    <row r="51" spans="1:44" ht="13.2" x14ac:dyDescent="0.2">
      <c r="A51" s="247"/>
      <c r="AK51" s="303" t="s">
        <v>520</v>
      </c>
      <c r="AL51" s="304"/>
      <c r="AM51" s="312">
        <v>2405458</v>
      </c>
      <c r="AN51" s="313">
        <v>55321</v>
      </c>
      <c r="AO51" s="314">
        <v>-3</v>
      </c>
      <c r="AP51" s="315">
        <v>76347</v>
      </c>
      <c r="AQ51" s="316">
        <v>2.4</v>
      </c>
      <c r="AR51" s="317">
        <v>-5.4</v>
      </c>
    </row>
    <row r="52" spans="1:44" ht="13.2" x14ac:dyDescent="0.2">
      <c r="A52" s="247"/>
      <c r="AK52" s="318"/>
      <c r="AL52" s="319" t="s">
        <v>521</v>
      </c>
      <c r="AM52" s="320">
        <v>989707</v>
      </c>
      <c r="AN52" s="321">
        <v>22761</v>
      </c>
      <c r="AO52" s="322">
        <v>-35.200000000000003</v>
      </c>
      <c r="AP52" s="323">
        <v>41762</v>
      </c>
      <c r="AQ52" s="324">
        <v>0.5</v>
      </c>
      <c r="AR52" s="325">
        <v>-35.700000000000003</v>
      </c>
    </row>
    <row r="53" spans="1:44" ht="13.2" x14ac:dyDescent="0.2">
      <c r="A53" s="247"/>
      <c r="AK53" s="303" t="s">
        <v>522</v>
      </c>
      <c r="AL53" s="304"/>
      <c r="AM53" s="312">
        <v>1863236</v>
      </c>
      <c r="AN53" s="313">
        <v>43614</v>
      </c>
      <c r="AO53" s="314">
        <v>-21.2</v>
      </c>
      <c r="AP53" s="315">
        <v>69604</v>
      </c>
      <c r="AQ53" s="316">
        <v>-8.8000000000000007</v>
      </c>
      <c r="AR53" s="317">
        <v>-12.4</v>
      </c>
    </row>
    <row r="54" spans="1:44" ht="13.2" x14ac:dyDescent="0.2">
      <c r="A54" s="247"/>
      <c r="AK54" s="318"/>
      <c r="AL54" s="319" t="s">
        <v>521</v>
      </c>
      <c r="AM54" s="320">
        <v>872185</v>
      </c>
      <c r="AN54" s="321">
        <v>20416</v>
      </c>
      <c r="AO54" s="322">
        <v>-10.3</v>
      </c>
      <c r="AP54" s="323">
        <v>36247</v>
      </c>
      <c r="AQ54" s="324">
        <v>-13.2</v>
      </c>
      <c r="AR54" s="325">
        <v>2.9</v>
      </c>
    </row>
    <row r="55" spans="1:44" ht="13.2" x14ac:dyDescent="0.2">
      <c r="A55" s="247"/>
      <c r="AK55" s="303" t="s">
        <v>523</v>
      </c>
      <c r="AL55" s="304"/>
      <c r="AM55" s="312">
        <v>1998767</v>
      </c>
      <c r="AN55" s="313">
        <v>47291</v>
      </c>
      <c r="AO55" s="314">
        <v>8.4</v>
      </c>
      <c r="AP55" s="315">
        <v>68410</v>
      </c>
      <c r="AQ55" s="316">
        <v>-1.7</v>
      </c>
      <c r="AR55" s="317">
        <v>10.1</v>
      </c>
    </row>
    <row r="56" spans="1:44" ht="13.2" x14ac:dyDescent="0.2">
      <c r="A56" s="247"/>
      <c r="AK56" s="318"/>
      <c r="AL56" s="319" t="s">
        <v>521</v>
      </c>
      <c r="AM56" s="320">
        <v>740388</v>
      </c>
      <c r="AN56" s="321">
        <v>17518</v>
      </c>
      <c r="AO56" s="322">
        <v>-14.2</v>
      </c>
      <c r="AP56" s="323">
        <v>35086</v>
      </c>
      <c r="AQ56" s="324">
        <v>-3.2</v>
      </c>
      <c r="AR56" s="325">
        <v>-11</v>
      </c>
    </row>
    <row r="57" spans="1:44" ht="13.2" x14ac:dyDescent="0.2">
      <c r="A57" s="247"/>
      <c r="AK57" s="303" t="s">
        <v>524</v>
      </c>
      <c r="AL57" s="304"/>
      <c r="AM57" s="312">
        <v>1735994</v>
      </c>
      <c r="AN57" s="313">
        <v>41388</v>
      </c>
      <c r="AO57" s="314">
        <v>-12.5</v>
      </c>
      <c r="AP57" s="315">
        <v>73019</v>
      </c>
      <c r="AQ57" s="316">
        <v>6.7</v>
      </c>
      <c r="AR57" s="317">
        <v>-19.2</v>
      </c>
    </row>
    <row r="58" spans="1:44" ht="13.2" x14ac:dyDescent="0.2">
      <c r="A58" s="247"/>
      <c r="AK58" s="318"/>
      <c r="AL58" s="319" t="s">
        <v>521</v>
      </c>
      <c r="AM58" s="320">
        <v>937861</v>
      </c>
      <c r="AN58" s="321">
        <v>22360</v>
      </c>
      <c r="AO58" s="322">
        <v>27.6</v>
      </c>
      <c r="AP58" s="323">
        <v>39427</v>
      </c>
      <c r="AQ58" s="324">
        <v>12.4</v>
      </c>
      <c r="AR58" s="325">
        <v>15.2</v>
      </c>
    </row>
    <row r="59" spans="1:44" ht="13.2" x14ac:dyDescent="0.2">
      <c r="A59" s="247"/>
      <c r="AK59" s="303" t="s">
        <v>525</v>
      </c>
      <c r="AL59" s="304"/>
      <c r="AM59" s="312">
        <v>1701156</v>
      </c>
      <c r="AN59" s="313">
        <v>41036</v>
      </c>
      <c r="AO59" s="314">
        <v>-0.9</v>
      </c>
      <c r="AP59" s="315">
        <v>76590</v>
      </c>
      <c r="AQ59" s="316">
        <v>4.9000000000000004</v>
      </c>
      <c r="AR59" s="317">
        <v>-5.8</v>
      </c>
    </row>
    <row r="60" spans="1:44" ht="13.2" x14ac:dyDescent="0.2">
      <c r="A60" s="247"/>
      <c r="AK60" s="318"/>
      <c r="AL60" s="319" t="s">
        <v>521</v>
      </c>
      <c r="AM60" s="320">
        <v>1003747</v>
      </c>
      <c r="AN60" s="321">
        <v>24213</v>
      </c>
      <c r="AO60" s="322">
        <v>8.3000000000000007</v>
      </c>
      <c r="AP60" s="323">
        <v>42387</v>
      </c>
      <c r="AQ60" s="324">
        <v>7.5</v>
      </c>
      <c r="AR60" s="325">
        <v>0.8</v>
      </c>
    </row>
    <row r="61" spans="1:44" ht="13.2" x14ac:dyDescent="0.2">
      <c r="A61" s="247"/>
      <c r="AK61" s="303" t="s">
        <v>526</v>
      </c>
      <c r="AL61" s="326"/>
      <c r="AM61" s="312">
        <v>1940922</v>
      </c>
      <c r="AN61" s="313">
        <v>45730</v>
      </c>
      <c r="AO61" s="314">
        <v>-5.8</v>
      </c>
      <c r="AP61" s="315">
        <v>72794</v>
      </c>
      <c r="AQ61" s="327">
        <v>0.7</v>
      </c>
      <c r="AR61" s="317">
        <v>-6.5</v>
      </c>
    </row>
    <row r="62" spans="1:44" ht="13.2" x14ac:dyDescent="0.2">
      <c r="A62" s="247"/>
      <c r="AK62" s="318"/>
      <c r="AL62" s="319" t="s">
        <v>521</v>
      </c>
      <c r="AM62" s="320">
        <v>908778</v>
      </c>
      <c r="AN62" s="321">
        <v>21454</v>
      </c>
      <c r="AO62" s="322">
        <v>-4.8</v>
      </c>
      <c r="AP62" s="323">
        <v>38982</v>
      </c>
      <c r="AQ62" s="324">
        <v>0.8</v>
      </c>
      <c r="AR62" s="325">
        <v>-5.6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zgCpaQQEOy59Idfq6f/+/L95K+x5Gz+V2QdLqkbl0lIJCFVe6WWKmxjlHxRPoIOFyociDZhd76rMkpr0Ods6Q==" saltValue="ZHQLx4HDS9EPIn5jQNMP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xqAF7GhyqFUVWgPcnTCSAPQWbKDEgc2r7oNvOaOCPWHpBP7jal8RXEOCE7nA7MaGpSlcwXyJWcYGdQwHwLxreQ==" saltValue="TRDZNdu/xompTWwM1wNwI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IMZi7T+E0Oix7iq7ysATbN3E4yTQGsCDwRCPoT8QCAds/tQBr473ppYRmYuWyA2uKC1X0EK17TNWwaxn50tJg==" saltValue="xquAdNbEi5k1qSJVy/Go1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1"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16.93</v>
      </c>
      <c r="G47" s="12">
        <v>26.14</v>
      </c>
      <c r="H47" s="12">
        <v>32.340000000000003</v>
      </c>
      <c r="I47" s="12">
        <v>34.53</v>
      </c>
      <c r="J47" s="13">
        <v>34.51</v>
      </c>
    </row>
    <row r="48" spans="2:10" ht="57.75" customHeight="1" x14ac:dyDescent="0.2">
      <c r="B48" s="14"/>
      <c r="C48" s="1128" t="s">
        <v>4</v>
      </c>
      <c r="D48" s="1128"/>
      <c r="E48" s="1129"/>
      <c r="F48" s="15">
        <v>5.82</v>
      </c>
      <c r="G48" s="16">
        <v>7.94</v>
      </c>
      <c r="H48" s="16">
        <v>5.0999999999999996</v>
      </c>
      <c r="I48" s="16">
        <v>0.85</v>
      </c>
      <c r="J48" s="17">
        <v>1.81</v>
      </c>
    </row>
    <row r="49" spans="2:10" ht="57.75" customHeight="1" thickBot="1" x14ac:dyDescent="0.25">
      <c r="B49" s="18"/>
      <c r="C49" s="1130" t="s">
        <v>5</v>
      </c>
      <c r="D49" s="1130"/>
      <c r="E49" s="1131"/>
      <c r="F49" s="19">
        <v>4.28</v>
      </c>
      <c r="G49" s="20">
        <v>12.28</v>
      </c>
      <c r="H49" s="20">
        <v>2.19</v>
      </c>
      <c r="I49" s="20" t="s">
        <v>533</v>
      </c>
      <c r="J49" s="21">
        <v>1.42</v>
      </c>
    </row>
    <row r="50" spans="2:10" ht="13.2" x14ac:dyDescent="0.2"/>
  </sheetData>
  <sheetProtection algorithmName="SHA-512" hashValue="FbdE0TBSg1DDfRZWZr+LtX4dXDGjGUdXulRt++9CAK8w2fmmRAqn4vW5RTRo7wRZpjiSz8vMlD4SGHw3zufWWg==" saltValue="0Vn2Cu6ER9vUwnV97Rf55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534</v>
      </c>
      <c r="D34" s="1136"/>
      <c r="E34" s="1137"/>
      <c r="F34" s="32">
        <v>0</v>
      </c>
      <c r="G34" s="33">
        <v>7.96</v>
      </c>
      <c r="H34" s="33">
        <v>16.489999999999998</v>
      </c>
      <c r="I34" s="33">
        <v>14.08</v>
      </c>
      <c r="J34" s="34">
        <v>10.06</v>
      </c>
      <c r="K34" s="22"/>
      <c r="L34" s="22"/>
      <c r="M34" s="22"/>
      <c r="N34" s="22"/>
      <c r="O34" s="22"/>
      <c r="P34" s="22"/>
    </row>
    <row r="35" spans="1:16" ht="39" customHeight="1" x14ac:dyDescent="0.2">
      <c r="A35" s="22"/>
      <c r="B35" s="35"/>
      <c r="C35" s="1132" t="s">
        <v>535</v>
      </c>
      <c r="D35" s="1132"/>
      <c r="E35" s="1133"/>
      <c r="F35" s="36">
        <v>11.76</v>
      </c>
      <c r="G35" s="37">
        <v>9.81</v>
      </c>
      <c r="H35" s="37">
        <v>10.16</v>
      </c>
      <c r="I35" s="37">
        <v>9.5299999999999994</v>
      </c>
      <c r="J35" s="38">
        <v>8.75</v>
      </c>
      <c r="K35" s="22"/>
      <c r="L35" s="22"/>
      <c r="M35" s="22"/>
      <c r="N35" s="22"/>
      <c r="O35" s="22"/>
      <c r="P35" s="22"/>
    </row>
    <row r="36" spans="1:16" ht="39" customHeight="1" x14ac:dyDescent="0.2">
      <c r="A36" s="22"/>
      <c r="B36" s="35"/>
      <c r="C36" s="1132" t="s">
        <v>536</v>
      </c>
      <c r="D36" s="1132"/>
      <c r="E36" s="1133"/>
      <c r="F36" s="36">
        <v>6.64</v>
      </c>
      <c r="G36" s="37">
        <v>6.39</v>
      </c>
      <c r="H36" s="37">
        <v>5.76</v>
      </c>
      <c r="I36" s="37">
        <v>5.41</v>
      </c>
      <c r="J36" s="38">
        <v>5.82</v>
      </c>
      <c r="K36" s="22"/>
      <c r="L36" s="22"/>
      <c r="M36" s="22"/>
      <c r="N36" s="22"/>
      <c r="O36" s="22"/>
      <c r="P36" s="22"/>
    </row>
    <row r="37" spans="1:16" ht="39" customHeight="1" x14ac:dyDescent="0.2">
      <c r="A37" s="22"/>
      <c r="B37" s="35"/>
      <c r="C37" s="1132" t="s">
        <v>537</v>
      </c>
      <c r="D37" s="1132"/>
      <c r="E37" s="1133"/>
      <c r="F37" s="36">
        <v>5.71</v>
      </c>
      <c r="G37" s="37">
        <v>7.78</v>
      </c>
      <c r="H37" s="37">
        <v>5.04</v>
      </c>
      <c r="I37" s="37">
        <v>0.81</v>
      </c>
      <c r="J37" s="38">
        <v>1.77</v>
      </c>
      <c r="K37" s="22"/>
      <c r="L37" s="22"/>
      <c r="M37" s="22"/>
      <c r="N37" s="22"/>
      <c r="O37" s="22"/>
      <c r="P37" s="22"/>
    </row>
    <row r="38" spans="1:16" ht="39" customHeight="1" x14ac:dyDescent="0.2">
      <c r="A38" s="22"/>
      <c r="B38" s="35"/>
      <c r="C38" s="1132" t="s">
        <v>538</v>
      </c>
      <c r="D38" s="1132"/>
      <c r="E38" s="1133"/>
      <c r="F38" s="36">
        <v>7.58</v>
      </c>
      <c r="G38" s="37">
        <v>1.24</v>
      </c>
      <c r="H38" s="37">
        <v>0.66</v>
      </c>
      <c r="I38" s="37">
        <v>2.59</v>
      </c>
      <c r="J38" s="38">
        <v>1.1399999999999999</v>
      </c>
      <c r="K38" s="22"/>
      <c r="L38" s="22"/>
      <c r="M38" s="22"/>
      <c r="N38" s="22"/>
      <c r="O38" s="22"/>
      <c r="P38" s="22"/>
    </row>
    <row r="39" spans="1:16" ht="39" customHeight="1" x14ac:dyDescent="0.2">
      <c r="A39" s="22"/>
      <c r="B39" s="35"/>
      <c r="C39" s="1132" t="s">
        <v>539</v>
      </c>
      <c r="D39" s="1132"/>
      <c r="E39" s="1133"/>
      <c r="F39" s="36">
        <v>0.53</v>
      </c>
      <c r="G39" s="37">
        <v>1.27</v>
      </c>
      <c r="H39" s="37">
        <v>1.43</v>
      </c>
      <c r="I39" s="37">
        <v>0.64</v>
      </c>
      <c r="J39" s="38">
        <v>0.69</v>
      </c>
      <c r="K39" s="22"/>
      <c r="L39" s="22"/>
      <c r="M39" s="22"/>
      <c r="N39" s="22"/>
      <c r="O39" s="22"/>
      <c r="P39" s="22"/>
    </row>
    <row r="40" spans="1:16" ht="39" customHeight="1" x14ac:dyDescent="0.2">
      <c r="A40" s="22"/>
      <c r="B40" s="35"/>
      <c r="C40" s="1132" t="s">
        <v>540</v>
      </c>
      <c r="D40" s="1132"/>
      <c r="E40" s="1133"/>
      <c r="F40" s="36">
        <v>0.02</v>
      </c>
      <c r="G40" s="37">
        <v>0.03</v>
      </c>
      <c r="H40" s="37">
        <v>0.03</v>
      </c>
      <c r="I40" s="37">
        <v>0.17</v>
      </c>
      <c r="J40" s="38">
        <v>0.04</v>
      </c>
      <c r="K40" s="22"/>
      <c r="L40" s="22"/>
      <c r="M40" s="22"/>
      <c r="N40" s="22"/>
      <c r="O40" s="22"/>
      <c r="P40" s="22"/>
    </row>
    <row r="41" spans="1:16" ht="39" customHeight="1" x14ac:dyDescent="0.2">
      <c r="A41" s="22"/>
      <c r="B41" s="35"/>
      <c r="C41" s="1132" t="s">
        <v>541</v>
      </c>
      <c r="D41" s="1132"/>
      <c r="E41" s="1133"/>
      <c r="F41" s="36">
        <v>0.1</v>
      </c>
      <c r="G41" s="37">
        <v>0.15</v>
      </c>
      <c r="H41" s="37">
        <v>0.04</v>
      </c>
      <c r="I41" s="37">
        <v>0.03</v>
      </c>
      <c r="J41" s="38">
        <v>0.03</v>
      </c>
      <c r="K41" s="22"/>
      <c r="L41" s="22"/>
      <c r="M41" s="22"/>
      <c r="N41" s="22"/>
      <c r="O41" s="22"/>
      <c r="P41" s="22"/>
    </row>
    <row r="42" spans="1:16" ht="39" customHeight="1" x14ac:dyDescent="0.2">
      <c r="A42" s="22"/>
      <c r="B42" s="39"/>
      <c r="C42" s="1132" t="s">
        <v>542</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543</v>
      </c>
      <c r="D43" s="1134"/>
      <c r="E43" s="1135"/>
      <c r="F43" s="41">
        <v>0.96</v>
      </c>
      <c r="G43" s="42">
        <v>1.06</v>
      </c>
      <c r="H43" s="42">
        <v>0.45</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dkXQuUGJ6Xr1DRReBiHrg9gB9QXu93LM1Xv226UiGmqHJjdRmUzf83lU6OqVeIFE3LAnhX6kWwEelRcHOtbA==" saltValue="QvqWvgITFwlGkDD3atMF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8"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1835</v>
      </c>
      <c r="L45" s="58">
        <v>1922</v>
      </c>
      <c r="M45" s="58">
        <v>1996</v>
      </c>
      <c r="N45" s="58">
        <v>2016</v>
      </c>
      <c r="O45" s="59">
        <v>1710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v>1</v>
      </c>
      <c r="P47" s="46"/>
      <c r="Q47" s="46"/>
      <c r="R47" s="46"/>
      <c r="S47" s="46"/>
      <c r="T47" s="46"/>
      <c r="U47" s="46"/>
    </row>
    <row r="48" spans="1:21" ht="30.75" customHeight="1" x14ac:dyDescent="0.2">
      <c r="A48" s="46"/>
      <c r="B48" s="1163"/>
      <c r="C48" s="1164"/>
      <c r="D48" s="60"/>
      <c r="E48" s="1140" t="s">
        <v>13</v>
      </c>
      <c r="F48" s="1140"/>
      <c r="G48" s="1140"/>
      <c r="H48" s="1140"/>
      <c r="I48" s="1140"/>
      <c r="J48" s="1141"/>
      <c r="K48" s="61">
        <v>958</v>
      </c>
      <c r="L48" s="62">
        <v>947</v>
      </c>
      <c r="M48" s="62">
        <v>942</v>
      </c>
      <c r="N48" s="62">
        <v>929</v>
      </c>
      <c r="O48" s="63">
        <v>766</v>
      </c>
      <c r="P48" s="46"/>
      <c r="Q48" s="46"/>
      <c r="R48" s="46"/>
      <c r="S48" s="46"/>
      <c r="T48" s="46"/>
      <c r="U48" s="46"/>
    </row>
    <row r="49" spans="1:21" ht="30.75" customHeight="1" x14ac:dyDescent="0.2">
      <c r="A49" s="46"/>
      <c r="B49" s="1163"/>
      <c r="C49" s="1164"/>
      <c r="D49" s="60"/>
      <c r="E49" s="1140" t="s">
        <v>14</v>
      </c>
      <c r="F49" s="1140"/>
      <c r="G49" s="1140"/>
      <c r="H49" s="1140"/>
      <c r="I49" s="1140"/>
      <c r="J49" s="1141"/>
      <c r="K49" s="61">
        <v>57</v>
      </c>
      <c r="L49" s="62">
        <v>57</v>
      </c>
      <c r="M49" s="62">
        <v>40</v>
      </c>
      <c r="N49" s="62">
        <v>12</v>
      </c>
      <c r="O49" s="63">
        <v>3</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t="s">
        <v>490</v>
      </c>
      <c r="M50" s="62" t="s">
        <v>490</v>
      </c>
      <c r="N50" s="62" t="s">
        <v>490</v>
      </c>
      <c r="O50" s="63" t="s">
        <v>490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1992</v>
      </c>
      <c r="L52" s="62">
        <v>1936</v>
      </c>
      <c r="M52" s="62">
        <v>1906</v>
      </c>
      <c r="N52" s="62">
        <v>1812</v>
      </c>
      <c r="O52" s="63">
        <v>1568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858</v>
      </c>
      <c r="L53" s="67">
        <v>990</v>
      </c>
      <c r="M53" s="67">
        <v>1072</v>
      </c>
      <c r="N53" s="67">
        <v>1145</v>
      </c>
      <c r="O53" s="68">
        <v>912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v>8</v>
      </c>
    </row>
    <row r="59" spans="1:21" ht="31.5" customHeight="1" x14ac:dyDescent="0.2">
      <c r="B59" s="1148"/>
      <c r="C59" s="1149"/>
      <c r="D59" s="1155" t="s">
        <v>26</v>
      </c>
      <c r="E59" s="1156"/>
      <c r="F59" s="1156"/>
      <c r="G59" s="1156"/>
      <c r="H59" s="1156"/>
      <c r="I59" s="1156"/>
      <c r="J59" s="1157"/>
      <c r="K59" s="84"/>
      <c r="L59" s="85"/>
      <c r="M59" s="85"/>
      <c r="N59" s="85"/>
      <c r="O59" s="86">
        <v>0</v>
      </c>
    </row>
    <row r="60" spans="1:21" ht="31.5" customHeight="1" thickBot="1" x14ac:dyDescent="0.25">
      <c r="B60" s="1150"/>
      <c r="C60" s="1151"/>
      <c r="D60" s="1158" t="s">
        <v>27</v>
      </c>
      <c r="E60" s="1159"/>
      <c r="F60" s="1159"/>
      <c r="G60" s="1159"/>
      <c r="H60" s="1159"/>
      <c r="I60" s="1159"/>
      <c r="J60" s="1160"/>
      <c r="K60" s="87"/>
      <c r="L60" s="88"/>
      <c r="M60" s="88"/>
      <c r="N60" s="88"/>
      <c r="O60" s="89">
        <v>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RxY8jGsQCLf5TMC038zOYgCpAXXu5ZPPYBK++h7NhQiQUWl/++KqtEVgcqzJL70cr+pYPnkHH7N8mkYnCg5EQ==" saltValue="MUgG2Wn+21FipiUDSSrEh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8"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20188</v>
      </c>
      <c r="J41" s="331">
        <v>19693</v>
      </c>
      <c r="K41" s="331">
        <v>18574</v>
      </c>
      <c r="L41" s="331">
        <v>17627</v>
      </c>
      <c r="M41" s="332">
        <v>17111</v>
      </c>
    </row>
    <row r="42" spans="2:13" ht="27.75" customHeight="1" x14ac:dyDescent="0.2">
      <c r="B42" s="1171"/>
      <c r="C42" s="1172"/>
      <c r="D42" s="104"/>
      <c r="E42" s="1175" t="s">
        <v>32</v>
      </c>
      <c r="F42" s="1175"/>
      <c r="G42" s="1175"/>
      <c r="H42" s="1176"/>
      <c r="I42" s="333">
        <v>488</v>
      </c>
      <c r="J42" s="334" t="s">
        <v>490</v>
      </c>
      <c r="K42" s="334" t="s">
        <v>490</v>
      </c>
      <c r="L42" s="334" t="s">
        <v>490</v>
      </c>
      <c r="M42" s="335" t="s">
        <v>490</v>
      </c>
    </row>
    <row r="43" spans="2:13" ht="27.75" customHeight="1" x14ac:dyDescent="0.2">
      <c r="B43" s="1171"/>
      <c r="C43" s="1172"/>
      <c r="D43" s="104"/>
      <c r="E43" s="1175" t="s">
        <v>33</v>
      </c>
      <c r="F43" s="1175"/>
      <c r="G43" s="1175"/>
      <c r="H43" s="1176"/>
      <c r="I43" s="333">
        <v>12122</v>
      </c>
      <c r="J43" s="334">
        <v>11304</v>
      </c>
      <c r="K43" s="334">
        <v>10592</v>
      </c>
      <c r="L43" s="334">
        <v>10480</v>
      </c>
      <c r="M43" s="335">
        <v>10405</v>
      </c>
    </row>
    <row r="44" spans="2:13" ht="27.75" customHeight="1" x14ac:dyDescent="0.2">
      <c r="B44" s="1171"/>
      <c r="C44" s="1172"/>
      <c r="D44" s="104"/>
      <c r="E44" s="1175" t="s">
        <v>34</v>
      </c>
      <c r="F44" s="1175"/>
      <c r="G44" s="1175"/>
      <c r="H44" s="1176"/>
      <c r="I44" s="333">
        <v>66</v>
      </c>
      <c r="J44" s="334">
        <v>46</v>
      </c>
      <c r="K44" s="334">
        <v>33</v>
      </c>
      <c r="L44" s="334">
        <v>42</v>
      </c>
      <c r="M44" s="335">
        <v>37</v>
      </c>
    </row>
    <row r="45" spans="2:13" ht="27.75" customHeight="1" x14ac:dyDescent="0.2">
      <c r="B45" s="1171"/>
      <c r="C45" s="1172"/>
      <c r="D45" s="104"/>
      <c r="E45" s="1175" t="s">
        <v>35</v>
      </c>
      <c r="F45" s="1175"/>
      <c r="G45" s="1175"/>
      <c r="H45" s="1176"/>
      <c r="I45" s="333">
        <v>1495</v>
      </c>
      <c r="J45" s="334">
        <v>1580</v>
      </c>
      <c r="K45" s="334">
        <v>1623</v>
      </c>
      <c r="L45" s="334">
        <v>1578</v>
      </c>
      <c r="M45" s="335">
        <v>1579</v>
      </c>
    </row>
    <row r="46" spans="2:13" ht="27.75" customHeight="1" x14ac:dyDescent="0.2">
      <c r="B46" s="1171"/>
      <c r="C46" s="1172"/>
      <c r="D46" s="105"/>
      <c r="E46" s="1175" t="s">
        <v>36</v>
      </c>
      <c r="F46" s="1175"/>
      <c r="G46" s="1175"/>
      <c r="H46" s="1176"/>
      <c r="I46" s="333" t="s">
        <v>490</v>
      </c>
      <c r="J46" s="334" t="s">
        <v>490</v>
      </c>
      <c r="K46" s="334" t="s">
        <v>490</v>
      </c>
      <c r="L46" s="334" t="s">
        <v>490</v>
      </c>
      <c r="M46" s="335" t="s">
        <v>490</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6335</v>
      </c>
      <c r="J50" s="334">
        <v>9430</v>
      </c>
      <c r="K50" s="334">
        <v>11440</v>
      </c>
      <c r="L50" s="334">
        <v>12557</v>
      </c>
      <c r="M50" s="335">
        <v>13549</v>
      </c>
    </row>
    <row r="51" spans="2:13" ht="27.75" customHeight="1" x14ac:dyDescent="0.2">
      <c r="B51" s="1171"/>
      <c r="C51" s="1172"/>
      <c r="D51" s="104"/>
      <c r="E51" s="1175" t="s">
        <v>42</v>
      </c>
      <c r="F51" s="1175"/>
      <c r="G51" s="1175"/>
      <c r="H51" s="1176"/>
      <c r="I51" s="333">
        <v>1554</v>
      </c>
      <c r="J51" s="334">
        <v>1632</v>
      </c>
      <c r="K51" s="334">
        <v>1524</v>
      </c>
      <c r="L51" s="334">
        <v>1354</v>
      </c>
      <c r="M51" s="335">
        <v>866</v>
      </c>
    </row>
    <row r="52" spans="2:13" ht="27.75" customHeight="1" x14ac:dyDescent="0.2">
      <c r="B52" s="1173"/>
      <c r="C52" s="1174"/>
      <c r="D52" s="104"/>
      <c r="E52" s="1175" t="s">
        <v>43</v>
      </c>
      <c r="F52" s="1175"/>
      <c r="G52" s="1175"/>
      <c r="H52" s="1176"/>
      <c r="I52" s="333">
        <v>21706</v>
      </c>
      <c r="J52" s="334">
        <v>21074</v>
      </c>
      <c r="K52" s="334">
        <v>20145</v>
      </c>
      <c r="L52" s="334">
        <v>19197</v>
      </c>
      <c r="M52" s="335">
        <v>18014</v>
      </c>
    </row>
    <row r="53" spans="2:13" ht="27.75" customHeight="1" thickBot="1" x14ac:dyDescent="0.25">
      <c r="B53" s="1177" t="s">
        <v>19</v>
      </c>
      <c r="C53" s="1178"/>
      <c r="D53" s="108"/>
      <c r="E53" s="1179" t="s">
        <v>44</v>
      </c>
      <c r="F53" s="1179"/>
      <c r="G53" s="1179"/>
      <c r="H53" s="1180"/>
      <c r="I53" s="336">
        <v>4764</v>
      </c>
      <c r="J53" s="337">
        <v>487</v>
      </c>
      <c r="K53" s="337">
        <v>-2289</v>
      </c>
      <c r="L53" s="337">
        <v>-3379</v>
      </c>
      <c r="M53" s="338">
        <v>-3298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B8iQWZjXD7SmxdCNgpPm0JErZJU/tP0AmNwYd0gSYt3vsb5RR1gaHUZzLm1gtBOwqyg92hqqRCI5i9FcFouA6w==" saltValue="Qi5Xw/wgsvurGeNXpuVF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3895</v>
      </c>
      <c r="G55" s="339">
        <v>4200</v>
      </c>
      <c r="H55" s="340">
        <v>4255</v>
      </c>
    </row>
    <row r="56" spans="2:8" ht="52.5" customHeight="1" x14ac:dyDescent="0.2">
      <c r="B56" s="120"/>
      <c r="C56" s="1198" t="s">
        <v>47</v>
      </c>
      <c r="D56" s="1198"/>
      <c r="E56" s="1199"/>
      <c r="F56" s="341">
        <v>458</v>
      </c>
      <c r="G56" s="341">
        <v>515</v>
      </c>
      <c r="H56" s="342">
        <v>570</v>
      </c>
    </row>
    <row r="57" spans="2:8" ht="53.25" customHeight="1" x14ac:dyDescent="0.2">
      <c r="B57" s="120"/>
      <c r="C57" s="1200" t="s">
        <v>48</v>
      </c>
      <c r="D57" s="1200"/>
      <c r="E57" s="1201"/>
      <c r="F57" s="343">
        <v>5836</v>
      </c>
      <c r="G57" s="343">
        <v>6519</v>
      </c>
      <c r="H57" s="344">
        <v>7475</v>
      </c>
    </row>
    <row r="58" spans="2:8" ht="45.75" customHeight="1" x14ac:dyDescent="0.2">
      <c r="B58" s="121"/>
      <c r="C58" s="1188" t="s">
        <v>49</v>
      </c>
      <c r="D58" s="1189"/>
      <c r="E58" s="1190"/>
      <c r="F58" s="345"/>
      <c r="G58" s="345"/>
      <c r="H58" s="346"/>
    </row>
    <row r="59" spans="2:8" ht="45.75" customHeight="1" x14ac:dyDescent="0.2">
      <c r="B59" s="121"/>
      <c r="C59" s="1188" t="s">
        <v>49</v>
      </c>
      <c r="D59" s="1189"/>
      <c r="E59" s="1190"/>
      <c r="F59" s="345"/>
      <c r="G59" s="345"/>
      <c r="H59" s="346"/>
    </row>
    <row r="60" spans="2:8" ht="45.75" customHeight="1" x14ac:dyDescent="0.2">
      <c r="B60" s="121"/>
      <c r="C60" s="1188" t="s">
        <v>49</v>
      </c>
      <c r="D60" s="1189"/>
      <c r="E60" s="1190"/>
      <c r="F60" s="345"/>
      <c r="G60" s="345"/>
      <c r="H60" s="346"/>
    </row>
    <row r="61" spans="2:8" ht="45.75" customHeight="1" x14ac:dyDescent="0.2">
      <c r="B61" s="121"/>
      <c r="C61" s="1188" t="s">
        <v>49</v>
      </c>
      <c r="D61" s="1189"/>
      <c r="E61" s="1190"/>
      <c r="F61" s="345"/>
      <c r="G61" s="345"/>
      <c r="H61" s="346"/>
    </row>
    <row r="62" spans="2:8" ht="45.75" customHeight="1" thickBot="1" x14ac:dyDescent="0.25">
      <c r="B62" s="122"/>
      <c r="C62" s="1191" t="s">
        <v>49</v>
      </c>
      <c r="D62" s="1192"/>
      <c r="E62" s="1193"/>
      <c r="F62" s="347"/>
      <c r="G62" s="347"/>
      <c r="H62" s="348"/>
    </row>
    <row r="63" spans="2:8" ht="52.5" customHeight="1" thickBot="1" x14ac:dyDescent="0.25">
      <c r="B63" s="123"/>
      <c r="C63" s="1194" t="s">
        <v>50</v>
      </c>
      <c r="D63" s="1194"/>
      <c r="E63" s="1195"/>
      <c r="F63" s="349">
        <v>10189</v>
      </c>
      <c r="G63" s="349">
        <v>11234</v>
      </c>
      <c r="H63" s="350">
        <v>12299</v>
      </c>
    </row>
    <row r="64" spans="2:8" ht="13.2" x14ac:dyDescent="0.2"/>
  </sheetData>
  <sheetProtection algorithmName="SHA-512" hashValue="E905txB1jmDijyfkvGFVUPDtsK2y4GXU3xCIrd1iRS8p6RyT/sJX3DWOvBN6ONZOOS+FQemifv7NaUmmrOfVNQ==" saltValue="IYlBLXsNxf942crG0TqU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48BB-0C55-44CB-9001-EF4AE5239830}">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v>46.6</v>
      </c>
      <c r="BQ51" s="1231"/>
      <c r="BR51" s="1231"/>
      <c r="BS51" s="1231"/>
      <c r="BT51" s="1231"/>
      <c r="BU51" s="1231"/>
      <c r="BV51" s="1231"/>
      <c r="BW51" s="1231"/>
      <c r="BX51" s="1231">
        <v>4.5</v>
      </c>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66.400000000000006</v>
      </c>
      <c r="BQ53" s="1231"/>
      <c r="BR53" s="1231"/>
      <c r="BS53" s="1231"/>
      <c r="BT53" s="1231"/>
      <c r="BU53" s="1231"/>
      <c r="BV53" s="1231"/>
      <c r="BW53" s="1231"/>
      <c r="BX53" s="1231">
        <v>67.5</v>
      </c>
      <c r="BY53" s="1231"/>
      <c r="BZ53" s="1231"/>
      <c r="CA53" s="1231"/>
      <c r="CB53" s="1231"/>
      <c r="CC53" s="1231"/>
      <c r="CD53" s="1231"/>
      <c r="CE53" s="1231"/>
      <c r="CF53" s="1231">
        <v>69.400000000000006</v>
      </c>
      <c r="CG53" s="1231"/>
      <c r="CH53" s="1231"/>
      <c r="CI53" s="1231"/>
      <c r="CJ53" s="1231"/>
      <c r="CK53" s="1231"/>
      <c r="CL53" s="1231"/>
      <c r="CM53" s="1231"/>
      <c r="CN53" s="1231">
        <v>71.3</v>
      </c>
      <c r="CO53" s="1231"/>
      <c r="CP53" s="1231"/>
      <c r="CQ53" s="1231"/>
      <c r="CR53" s="1231"/>
      <c r="CS53" s="1231"/>
      <c r="CT53" s="1231"/>
      <c r="CU53" s="1231"/>
      <c r="CV53" s="1231">
        <v>72.400000000000006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566</v>
      </c>
    </row>
    <row r="64" spans="1:109" ht="13.2"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v>46.6</v>
      </c>
      <c r="BQ73" s="1231"/>
      <c r="BR73" s="1231"/>
      <c r="BS73" s="1231"/>
      <c r="BT73" s="1231"/>
      <c r="BU73" s="1231"/>
      <c r="BV73" s="1231"/>
      <c r="BW73" s="1231"/>
      <c r="BX73" s="1231">
        <v>4.5</v>
      </c>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8.1</v>
      </c>
      <c r="BQ75" s="1231"/>
      <c r="BR75" s="1231"/>
      <c r="BS75" s="1231"/>
      <c r="BT75" s="1231"/>
      <c r="BU75" s="1231"/>
      <c r="BV75" s="1231"/>
      <c r="BW75" s="1231"/>
      <c r="BX75" s="1231">
        <v>8.5</v>
      </c>
      <c r="BY75" s="1231"/>
      <c r="BZ75" s="1231"/>
      <c r="CA75" s="1231"/>
      <c r="CB75" s="1231"/>
      <c r="CC75" s="1231"/>
      <c r="CD75" s="1231"/>
      <c r="CE75" s="1231"/>
      <c r="CF75" s="1231">
        <v>9.3000000000000007</v>
      </c>
      <c r="CG75" s="1231"/>
      <c r="CH75" s="1231"/>
      <c r="CI75" s="1231"/>
      <c r="CJ75" s="1231"/>
      <c r="CK75" s="1231"/>
      <c r="CL75" s="1231"/>
      <c r="CM75" s="1231"/>
      <c r="CN75" s="1231">
        <v>10.1</v>
      </c>
      <c r="CO75" s="1231"/>
      <c r="CP75" s="1231"/>
      <c r="CQ75" s="1231"/>
      <c r="CR75" s="1231"/>
      <c r="CS75" s="1231"/>
      <c r="CT75" s="1231"/>
      <c r="CU75" s="1231"/>
      <c r="CV75" s="1231">
        <v>9.8000000000000007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IqzMePJCLMVo4GYycMU7qFNNLQ+TpmEfM5rGSxKsALONC/OxuF23ZLPurjgkcDkWZXDW4gHvoSh5k0SSUhG5Q==" saltValue="tUowsRoPD0zHq3/Eosq0q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C844F-A54B-4486-B2D2-D45CCEC34942}">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rw3hPJXNiV6Y2fAkW5Z0JuGwNa9eVJrCXgjAsgHj8eFCzbuVeBujx0J+w/kj5yJUJGaW0PF4sl6YO/suBlC0Q==" saltValue="M20CHodb8ERalkkerHbbq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51F47-59CF-4554-81E4-C3F4E97E708E}">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OGaEbojEwqjtGHRLVFgY12abRu1vHSiBZnBDxFbWSlKdsUy4iLMgEexjSxCJuwuBQGkaC1Aw8LizqzefgplNVg==" saltValue="y+/k88rzUxS5xML5iVWc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527</v>
      </c>
      <c r="G2" s="137"/>
      <c r="H2" s="138"/>
    </row>
    <row r="3" spans="1:8" x14ac:dyDescent="0.2">
      <c r="A3" s="134" t="s">
        <v>520</v>
      </c>
      <c r="B3" s="139"/>
      <c r="C3" s="140"/>
      <c r="D3" s="141">
        <v>55321</v>
      </c>
      <c r="E3" s="142"/>
      <c r="F3" s="143">
        <v>76347</v>
      </c>
      <c r="G3" s="144"/>
      <c r="H3" s="145"/>
    </row>
    <row r="4" spans="1:8" x14ac:dyDescent="0.2">
      <c r="A4" s="146"/>
      <c r="B4" s="147"/>
      <c r="C4" s="148"/>
      <c r="D4" s="149">
        <v>22761</v>
      </c>
      <c r="E4" s="150"/>
      <c r="F4" s="151">
        <v>41762</v>
      </c>
      <c r="G4" s="152"/>
      <c r="H4" s="153"/>
    </row>
    <row r="5" spans="1:8" x14ac:dyDescent="0.2">
      <c r="A5" s="134" t="s">
        <v>522</v>
      </c>
      <c r="B5" s="139"/>
      <c r="C5" s="140"/>
      <c r="D5" s="141">
        <v>43614</v>
      </c>
      <c r="E5" s="142"/>
      <c r="F5" s="143">
        <v>69604</v>
      </c>
      <c r="G5" s="144"/>
      <c r="H5" s="145"/>
    </row>
    <row r="6" spans="1:8" x14ac:dyDescent="0.2">
      <c r="A6" s="146"/>
      <c r="B6" s="147"/>
      <c r="C6" s="148"/>
      <c r="D6" s="149">
        <v>20416</v>
      </c>
      <c r="E6" s="150"/>
      <c r="F6" s="151">
        <v>36247</v>
      </c>
      <c r="G6" s="152"/>
      <c r="H6" s="153"/>
    </row>
    <row r="7" spans="1:8" x14ac:dyDescent="0.2">
      <c r="A7" s="134" t="s">
        <v>523</v>
      </c>
      <c r="B7" s="139"/>
      <c r="C7" s="140"/>
      <c r="D7" s="141">
        <v>47291</v>
      </c>
      <c r="E7" s="142"/>
      <c r="F7" s="143">
        <v>68410</v>
      </c>
      <c r="G7" s="144"/>
      <c r="H7" s="145"/>
    </row>
    <row r="8" spans="1:8" x14ac:dyDescent="0.2">
      <c r="A8" s="146"/>
      <c r="B8" s="147"/>
      <c r="C8" s="148"/>
      <c r="D8" s="149">
        <v>17518</v>
      </c>
      <c r="E8" s="150"/>
      <c r="F8" s="151">
        <v>35086</v>
      </c>
      <c r="G8" s="152"/>
      <c r="H8" s="153"/>
    </row>
    <row r="9" spans="1:8" x14ac:dyDescent="0.2">
      <c r="A9" s="134" t="s">
        <v>524</v>
      </c>
      <c r="B9" s="139"/>
      <c r="C9" s="140"/>
      <c r="D9" s="141">
        <v>41388</v>
      </c>
      <c r="E9" s="142"/>
      <c r="F9" s="143">
        <v>73019</v>
      </c>
      <c r="G9" s="144"/>
      <c r="H9" s="145"/>
    </row>
    <row r="10" spans="1:8" x14ac:dyDescent="0.2">
      <c r="A10" s="146"/>
      <c r="B10" s="147"/>
      <c r="C10" s="148"/>
      <c r="D10" s="149">
        <v>22360</v>
      </c>
      <c r="E10" s="150"/>
      <c r="F10" s="151">
        <v>39427</v>
      </c>
      <c r="G10" s="152"/>
      <c r="H10" s="153"/>
    </row>
    <row r="11" spans="1:8" x14ac:dyDescent="0.2">
      <c r="A11" s="134" t="s">
        <v>525</v>
      </c>
      <c r="B11" s="139"/>
      <c r="C11" s="140"/>
      <c r="D11" s="141">
        <v>41036</v>
      </c>
      <c r="E11" s="142"/>
      <c r="F11" s="143">
        <v>76590</v>
      </c>
      <c r="G11" s="144"/>
      <c r="H11" s="145"/>
    </row>
    <row r="12" spans="1:8" x14ac:dyDescent="0.2">
      <c r="A12" s="146"/>
      <c r="B12" s="147"/>
      <c r="C12" s="154"/>
      <c r="D12" s="149">
        <v>24213</v>
      </c>
      <c r="E12" s="150"/>
      <c r="F12" s="151">
        <v>42387</v>
      </c>
      <c r="G12" s="152"/>
      <c r="H12" s="153"/>
    </row>
    <row r="13" spans="1:8" x14ac:dyDescent="0.2">
      <c r="A13" s="134"/>
      <c r="B13" s="139"/>
      <c r="C13" s="140"/>
      <c r="D13" s="141">
        <v>45730</v>
      </c>
      <c r="E13" s="142"/>
      <c r="F13" s="143">
        <v>72794</v>
      </c>
      <c r="G13" s="155"/>
      <c r="H13" s="145"/>
    </row>
    <row r="14" spans="1:8" x14ac:dyDescent="0.2">
      <c r="A14" s="146"/>
      <c r="B14" s="147"/>
      <c r="C14" s="148"/>
      <c r="D14" s="149">
        <v>21454</v>
      </c>
      <c r="E14" s="150"/>
      <c r="F14" s="151">
        <v>38982</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5.82</v>
      </c>
      <c r="C19" s="156">
        <f>ROUND(VALUE(SUBSTITUTE(実質収支比率等に係る経年分析!G$48,"▲","-")),2)</f>
        <v>7.94</v>
      </c>
      <c r="D19" s="156">
        <f>ROUND(VALUE(SUBSTITUTE(実質収支比率等に係る経年分析!H$48,"▲","-")),2)</f>
        <v>5.0999999999999996</v>
      </c>
      <c r="E19" s="156">
        <f>ROUND(VALUE(SUBSTITUTE(実質収支比率等に係る経年分析!I$48,"▲","-")),2)</f>
        <v>0.85</v>
      </c>
      <c r="F19" s="156">
        <f>ROUND(VALUE(SUBSTITUTE(実質収支比率等に係る経年分析!J$48,"▲","-")),2)</f>
        <v>1.81</v>
      </c>
    </row>
    <row r="20" spans="1:11" x14ac:dyDescent="0.2">
      <c r="A20" s="156" t="s">
        <v>54</v>
      </c>
      <c r="B20" s="156">
        <f>ROUND(VALUE(SUBSTITUTE(実質収支比率等に係る経年分析!F$47,"▲","-")),2)</f>
        <v>16.93</v>
      </c>
      <c r="C20" s="156">
        <f>ROUND(VALUE(SUBSTITUTE(実質収支比率等に係る経年分析!G$47,"▲","-")),2)</f>
        <v>26.14</v>
      </c>
      <c r="D20" s="156">
        <f>ROUND(VALUE(SUBSTITUTE(実質収支比率等に係る経年分析!H$47,"▲","-")),2)</f>
        <v>32.340000000000003</v>
      </c>
      <c r="E20" s="156">
        <f>ROUND(VALUE(SUBSTITUTE(実質収支比率等に係る経年分析!I$47,"▲","-")),2)</f>
        <v>34.53</v>
      </c>
      <c r="F20" s="156">
        <f>ROUND(VALUE(SUBSTITUTE(実質収支比率等に係る経年分析!J$47,"▲","-")),2)</f>
        <v>34.51</v>
      </c>
    </row>
    <row r="21" spans="1:11" x14ac:dyDescent="0.2">
      <c r="A21" s="156" t="s">
        <v>55</v>
      </c>
      <c r="B21" s="156">
        <f>IF(ISNUMBER(VALUE(SUBSTITUTE(実質収支比率等に係る経年分析!F$49,"▲","-"))),ROUND(VALUE(SUBSTITUTE(実質収支比率等に係る経年分析!F$49,"▲","-")),2),NA())</f>
        <v>4.28</v>
      </c>
      <c r="C21" s="156">
        <f>IF(ISNUMBER(VALUE(SUBSTITUTE(実質収支比率等に係る経年分析!G$49,"▲","-"))),ROUND(VALUE(SUBSTITUTE(実質収支比率等に係る経年分析!G$49,"▲","-")),2),NA())</f>
        <v>12.28</v>
      </c>
      <c r="D21" s="156">
        <f>IF(ISNUMBER(VALUE(SUBSTITUTE(実質収支比率等に係る経年分析!H$49,"▲","-"))),ROUND(VALUE(SUBSTITUTE(実質収支比率等に係る経年分析!H$49,"▲","-")),2),NA())</f>
        <v>2.19</v>
      </c>
      <c r="E21" s="156">
        <f>IF(ISNUMBER(VALUE(SUBSTITUTE(実質収支比率等に係る経年分析!I$49,"▲","-"))),ROUND(VALUE(SUBSTITUTE(実質収支比率等に係る経年分析!I$49,"▲","-")),2),NA())</f>
        <v>-1.68</v>
      </c>
      <c r="F21" s="156">
        <f>IF(ISNUMBER(VALUE(SUBSTITUTE(実質収支比率等に係る経年分析!J$49,"▲","-"))),ROUND(VALUE(SUBSTITUTE(実質収支比率等に係る経年分析!J$49,"▲","-")),2),NA())</f>
        <v>1.42</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公園墓地整備事業特別会計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0.69</v>
      </c>
    </row>
    <row r="32" spans="1:11" x14ac:dyDescent="0.2">
      <c r="A32" s="157" t="str">
        <f>IF(連結実質赤字比率に係る赤字・黒字の構成分析!C$38="",NA(),連結実質赤字比率に係る赤字・黒字の構成分析!C$38)</f>
        <v>産業団地整備事業特別会計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7.58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2.59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1.1399999999999999</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5.71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6.39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5.76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5.82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11.76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9.81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9.5299999999999994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8.75</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16.489999999999998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10.06</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1992</v>
      </c>
      <c r="E42" s="158"/>
      <c r="F42" s="158"/>
      <c r="G42" s="158">
        <f>'実質公債費比率（分子）の構造'!L$52</f>
        <v>1936</v>
      </c>
      <c r="H42" s="158"/>
      <c r="I42" s="158"/>
      <c r="J42" s="158">
        <f>'実質公債費比率（分子）の構造'!M$52</f>
        <v>1906</v>
      </c>
      <c r="K42" s="158"/>
      <c r="L42" s="158"/>
      <c r="M42" s="158">
        <f>'実質公債費比率（分子）の構造'!N$52</f>
        <v>1812</v>
      </c>
      <c r="N42" s="158"/>
      <c r="O42" s="158"/>
      <c r="P42" s="158">
        <f>'実質公債費比率（分子）の構造'!O$52</f>
        <v>1568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57</v>
      </c>
      <c r="C45" s="158"/>
      <c r="D45" s="158"/>
      <c r="E45" s="158">
        <f>'実質公債費比率（分子）の構造'!L$49</f>
        <v>57</v>
      </c>
      <c r="F45" s="158"/>
      <c r="G45" s="158"/>
      <c r="H45" s="158">
        <f>'実質公債費比率（分子）の構造'!M$49</f>
        <v>40</v>
      </c>
      <c r="I45" s="158"/>
      <c r="J45" s="158"/>
      <c r="K45" s="158">
        <f>'実質公債費比率（分子）の構造'!N$49</f>
        <v>12</v>
      </c>
      <c r="L45" s="158"/>
      <c r="M45" s="158"/>
      <c r="N45" s="158">
        <f>'実質公債費比率（分子）の構造'!O$49</f>
        <v>3</v>
      </c>
      <c r="O45" s="158"/>
      <c r="P45" s="158"/>
    </row>
    <row r="46" spans="1:16" x14ac:dyDescent="0.2">
      <c r="A46" s="158" t="s">
        <v>65</v>
      </c>
      <c r="B46" s="158">
        <f>'実質公債費比率（分子）の構造'!K$48</f>
        <v>958</v>
      </c>
      <c r="C46" s="158"/>
      <c r="D46" s="158"/>
      <c r="E46" s="158">
        <f>'実質公債費比率（分子）の構造'!L$48</f>
        <v>947</v>
      </c>
      <c r="F46" s="158"/>
      <c r="G46" s="158"/>
      <c r="H46" s="158">
        <f>'実質公債費比率（分子）の構造'!M$48</f>
        <v>942</v>
      </c>
      <c r="I46" s="158"/>
      <c r="J46" s="158"/>
      <c r="K46" s="158">
        <f>'実質公債費比率（分子）の構造'!N$48</f>
        <v>929</v>
      </c>
      <c r="L46" s="158"/>
      <c r="M46" s="158"/>
      <c r="N46" s="158">
        <f>'実質公債費比率（分子）の構造'!O$48</f>
        <v>766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f>'実質公債費比率（分子）の構造'!O$47</f>
        <v>1</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1835</v>
      </c>
      <c r="C49" s="158"/>
      <c r="D49" s="158"/>
      <c r="E49" s="158">
        <f>'実質公債費比率（分子）の構造'!L$45</f>
        <v>1922</v>
      </c>
      <c r="F49" s="158"/>
      <c r="G49" s="158"/>
      <c r="H49" s="158">
        <f>'実質公債費比率（分子）の構造'!M$45</f>
        <v>1996</v>
      </c>
      <c r="I49" s="158"/>
      <c r="J49" s="158"/>
      <c r="K49" s="158">
        <f>'実質公債費比率（分子）の構造'!N$45</f>
        <v>2016</v>
      </c>
      <c r="L49" s="158"/>
      <c r="M49" s="158"/>
      <c r="N49" s="158">
        <f>'実質公債費比率（分子）の構造'!O$45</f>
        <v>1710</v>
      </c>
      <c r="O49" s="158"/>
      <c r="P49" s="158"/>
    </row>
    <row r="50" spans="1:16" x14ac:dyDescent="0.2">
      <c r="A50" s="158" t="s">
        <v>68</v>
      </c>
      <c r="B50" s="158" t="e">
        <f>NA()</f>
        <v>#N/A</v>
      </c>
      <c r="C50" s="158">
        <f>IF(ISNUMBER('実質公債費比率（分子）の構造'!K$53),'実質公債費比率（分子）の構造'!K$53,NA())</f>
        <v>858</v>
      </c>
      <c r="D50" s="158" t="e">
        <f>NA()</f>
        <v>#N/A</v>
      </c>
      <c r="E50" s="158" t="e">
        <f>NA()</f>
        <v>#N/A</v>
      </c>
      <c r="F50" s="158">
        <f>IF(ISNUMBER('実質公債費比率（分子）の構造'!L$53),'実質公債費比率（分子）の構造'!L$53,NA())</f>
        <v>990</v>
      </c>
      <c r="G50" s="158" t="e">
        <f>NA()</f>
        <v>#N/A</v>
      </c>
      <c r="H50" s="158" t="e">
        <f>NA()</f>
        <v>#N/A</v>
      </c>
      <c r="I50" s="158">
        <f>IF(ISNUMBER('実質公債費比率（分子）の構造'!M$53),'実質公債費比率（分子）の構造'!M$53,NA())</f>
        <v>1072</v>
      </c>
      <c r="J50" s="158" t="e">
        <f>NA()</f>
        <v>#N/A</v>
      </c>
      <c r="K50" s="158" t="e">
        <f>NA()</f>
        <v>#N/A</v>
      </c>
      <c r="L50" s="158">
        <f>IF(ISNUMBER('実質公債費比率（分子）の構造'!N$53),'実質公債費比率（分子）の構造'!N$53,NA())</f>
        <v>1145</v>
      </c>
      <c r="M50" s="158" t="e">
        <f>NA()</f>
        <v>#N/A</v>
      </c>
      <c r="N50" s="158" t="e">
        <f>NA()</f>
        <v>#N/A</v>
      </c>
      <c r="O50" s="158">
        <f>IF(ISNUMBER('実質公債費比率（分子）の構造'!O$53),'実質公債費比率（分子）の構造'!O$53,NA())</f>
        <v>912</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21706</v>
      </c>
      <c r="E56" s="157"/>
      <c r="F56" s="157"/>
      <c r="G56" s="157">
        <f>'将来負担比率（分子）の構造'!J$52</f>
        <v>21074</v>
      </c>
      <c r="H56" s="157"/>
      <c r="I56" s="157"/>
      <c r="J56" s="157">
        <f>'将来負担比率（分子）の構造'!K$52</f>
        <v>20145</v>
      </c>
      <c r="K56" s="157"/>
      <c r="L56" s="157"/>
      <c r="M56" s="157">
        <f>'将来負担比率（分子）の構造'!L$52</f>
        <v>19197</v>
      </c>
      <c r="N56" s="157"/>
      <c r="O56" s="157"/>
      <c r="P56" s="157">
        <f>'将来負担比率（分子）の構造'!M$52</f>
        <v>18014</v>
      </c>
    </row>
    <row r="57" spans="1:16" x14ac:dyDescent="0.2">
      <c r="A57" s="157" t="s">
        <v>42</v>
      </c>
      <c r="B57" s="157"/>
      <c r="C57" s="157"/>
      <c r="D57" s="157">
        <f>'将来負担比率（分子）の構造'!I$51</f>
        <v>1554</v>
      </c>
      <c r="E57" s="157"/>
      <c r="F57" s="157"/>
      <c r="G57" s="157">
        <f>'将来負担比率（分子）の構造'!J$51</f>
        <v>1632</v>
      </c>
      <c r="H57" s="157"/>
      <c r="I57" s="157"/>
      <c r="J57" s="157">
        <f>'将来負担比率（分子）の構造'!K$51</f>
        <v>1524</v>
      </c>
      <c r="K57" s="157"/>
      <c r="L57" s="157"/>
      <c r="M57" s="157">
        <f>'将来負担比率（分子）の構造'!L$51</f>
        <v>1354</v>
      </c>
      <c r="N57" s="157"/>
      <c r="O57" s="157"/>
      <c r="P57" s="157">
        <f>'将来負担比率（分子）の構造'!M$51</f>
        <v>866</v>
      </c>
    </row>
    <row r="58" spans="1:16" x14ac:dyDescent="0.2">
      <c r="A58" s="157" t="s">
        <v>41</v>
      </c>
      <c r="B58" s="157"/>
      <c r="C58" s="157"/>
      <c r="D58" s="157">
        <f>'将来負担比率（分子）の構造'!I$50</f>
        <v>6335</v>
      </c>
      <c r="E58" s="157"/>
      <c r="F58" s="157"/>
      <c r="G58" s="157">
        <f>'将来負担比率（分子）の構造'!J$50</f>
        <v>9430</v>
      </c>
      <c r="H58" s="157"/>
      <c r="I58" s="157"/>
      <c r="J58" s="157">
        <f>'将来負担比率（分子）の構造'!K$50</f>
        <v>11440</v>
      </c>
      <c r="K58" s="157"/>
      <c r="L58" s="157"/>
      <c r="M58" s="157">
        <f>'将来負担比率（分子）の構造'!L$50</f>
        <v>12557</v>
      </c>
      <c r="N58" s="157"/>
      <c r="O58" s="157"/>
      <c r="P58" s="157">
        <f>'将来負担比率（分子）の構造'!M$50</f>
        <v>13549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1495</v>
      </c>
      <c r="C62" s="157"/>
      <c r="D62" s="157"/>
      <c r="E62" s="157">
        <f>'将来負担比率（分子）の構造'!J$45</f>
        <v>1580</v>
      </c>
      <c r="F62" s="157"/>
      <c r="G62" s="157"/>
      <c r="H62" s="157">
        <f>'将来負担比率（分子）の構造'!K$45</f>
        <v>1623</v>
      </c>
      <c r="I62" s="157"/>
      <c r="J62" s="157"/>
      <c r="K62" s="157">
        <f>'将来負担比率（分子）の構造'!L$45</f>
        <v>1578</v>
      </c>
      <c r="L62" s="157"/>
      <c r="M62" s="157"/>
      <c r="N62" s="157">
        <f>'将来負担比率（分子）の構造'!M$45</f>
        <v>1579</v>
      </c>
      <c r="O62" s="157"/>
      <c r="P62" s="157"/>
    </row>
    <row r="63" spans="1:16" x14ac:dyDescent="0.2">
      <c r="A63" s="157" t="s">
        <v>34</v>
      </c>
      <c r="B63" s="157">
        <f>'将来負担比率（分子）の構造'!I$44</f>
        <v>66</v>
      </c>
      <c r="C63" s="157"/>
      <c r="D63" s="157"/>
      <c r="E63" s="157">
        <f>'将来負担比率（分子）の構造'!J$44</f>
        <v>46</v>
      </c>
      <c r="F63" s="157"/>
      <c r="G63" s="157"/>
      <c r="H63" s="157">
        <f>'将来負担比率（分子）の構造'!K$44</f>
        <v>33</v>
      </c>
      <c r="I63" s="157"/>
      <c r="J63" s="157"/>
      <c r="K63" s="157">
        <f>'将来負担比率（分子）の構造'!L$44</f>
        <v>42</v>
      </c>
      <c r="L63" s="157"/>
      <c r="M63" s="157"/>
      <c r="N63" s="157">
        <f>'将来負担比率（分子）の構造'!M$44</f>
        <v>37</v>
      </c>
      <c r="O63" s="157"/>
      <c r="P63" s="157"/>
    </row>
    <row r="64" spans="1:16" x14ac:dyDescent="0.2">
      <c r="A64" s="157" t="s">
        <v>33</v>
      </c>
      <c r="B64" s="157">
        <f>'将来負担比率（分子）の構造'!I$43</f>
        <v>12122</v>
      </c>
      <c r="C64" s="157"/>
      <c r="D64" s="157"/>
      <c r="E64" s="157">
        <f>'将来負担比率（分子）の構造'!J$43</f>
        <v>11304</v>
      </c>
      <c r="F64" s="157"/>
      <c r="G64" s="157"/>
      <c r="H64" s="157">
        <f>'将来負担比率（分子）の構造'!K$43</f>
        <v>10592</v>
      </c>
      <c r="I64" s="157"/>
      <c r="J64" s="157"/>
      <c r="K64" s="157">
        <f>'将来負担比率（分子）の構造'!L$43</f>
        <v>10480</v>
      </c>
      <c r="L64" s="157"/>
      <c r="M64" s="157"/>
      <c r="N64" s="157">
        <f>'将来負担比率（分子）の構造'!M$43</f>
        <v>10405</v>
      </c>
      <c r="O64" s="157"/>
      <c r="P64" s="157"/>
    </row>
    <row r="65" spans="1:16" x14ac:dyDescent="0.2">
      <c r="A65" s="157" t="s">
        <v>32</v>
      </c>
      <c r="B65" s="157">
        <f>'将来負担比率（分子）の構造'!I$42</f>
        <v>488</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20188</v>
      </c>
      <c r="C66" s="157"/>
      <c r="D66" s="157"/>
      <c r="E66" s="157">
        <f>'将来負担比率（分子）の構造'!J$41</f>
        <v>19693</v>
      </c>
      <c r="F66" s="157"/>
      <c r="G66" s="157"/>
      <c r="H66" s="157">
        <f>'将来負担比率（分子）の構造'!K$41</f>
        <v>18574</v>
      </c>
      <c r="I66" s="157"/>
      <c r="J66" s="157"/>
      <c r="K66" s="157">
        <f>'将来負担比率（分子）の構造'!L$41</f>
        <v>17627</v>
      </c>
      <c r="L66" s="157"/>
      <c r="M66" s="157"/>
      <c r="N66" s="157">
        <f>'将来負担比率（分子）の構造'!M$41</f>
        <v>17111</v>
      </c>
      <c r="O66" s="157"/>
      <c r="P66" s="157"/>
    </row>
    <row r="67" spans="1:16" x14ac:dyDescent="0.2">
      <c r="A67" s="157" t="s">
        <v>72</v>
      </c>
      <c r="B67" s="157" t="e">
        <f>NA()</f>
        <v>#N/A</v>
      </c>
      <c r="C67" s="157">
        <f>IF(ISNUMBER('将来負担比率（分子）の構造'!I$53), IF('将来負担比率（分子）の構造'!I$53 &lt; 0, 0, '将来負担比率（分子）の構造'!I$53), NA())</f>
        <v>4764</v>
      </c>
      <c r="D67" s="157" t="e">
        <f>NA()</f>
        <v>#N/A</v>
      </c>
      <c r="E67" s="157" t="e">
        <f>NA()</f>
        <v>#N/A</v>
      </c>
      <c r="F67" s="157">
        <f>IF(ISNUMBER('将来負担比率（分子）の構造'!J$53), IF('将来負担比率（分子）の構造'!J$53 &lt; 0, 0, '将来負担比率（分子）の構造'!J$53), NA())</f>
        <v>487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3895</v>
      </c>
      <c r="C72" s="161">
        <f>基金残高に係る経年分析!G55</f>
        <v>4200</v>
      </c>
      <c r="D72" s="161">
        <f>基金残高に係る経年分析!H55</f>
        <v>4255</v>
      </c>
    </row>
    <row r="73" spans="1:16" x14ac:dyDescent="0.2">
      <c r="A73" s="160" t="s">
        <v>75</v>
      </c>
      <c r="B73" s="161">
        <f>基金残高に係る経年分析!F56</f>
        <v>458</v>
      </c>
      <c r="C73" s="161">
        <f>基金残高に係る経年分析!G56</f>
        <v>515</v>
      </c>
      <c r="D73" s="161">
        <f>基金残高に係る経年分析!H56</f>
        <v>570</v>
      </c>
    </row>
    <row r="74" spans="1:16" x14ac:dyDescent="0.2">
      <c r="A74" s="160" t="s">
        <v>76</v>
      </c>
      <c r="B74" s="161">
        <f>基金残高に係る経年分析!F57</f>
        <v>5836</v>
      </c>
      <c r="C74" s="161">
        <f>基金残高に係る経年分析!G57</f>
        <v>6519</v>
      </c>
      <c r="D74" s="161">
        <f>基金残高に係る経年分析!H57</f>
        <v>7475</v>
      </c>
    </row>
  </sheetData>
  <sheetProtection algorithmName="SHA-512" hashValue="IYMST3DdwznepxzhG6Hbt0bWR4cf1VSbwLjD/Fbrd8zZsd0oAA01yxq4qKtURXmdWhso90CWePQnrNtDhyEW6Q==" saltValue="w5ptyFsyV8ERKrOH7c246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2026-03-16T01:52:32Z</cp:lastPrinted>
  <dcterms:created xsi:type="dcterms:W3CDTF">2026-02-23T07:50:33Z</dcterms:created>
  <dcterms:modified xsi:type="dcterms:W3CDTF">2026-09-24T07:14:02Z</dcterms:modified>
  <cp:category/>
</cp:coreProperties>
</file>